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iam\Desktop\Election Day\Results from ZEC Website\Presidential Election Results 2018\Removed Passwords\"/>
    </mc:Choice>
  </mc:AlternateContent>
  <bookViews>
    <workbookView xWindow="0" yWindow="0" windowWidth="23040" windowHeight="9384"/>
  </bookViews>
  <sheets>
    <sheet name="MashCentral Provincial Results" sheetId="1" r:id="rId1"/>
    <sheet name="MashCentral Province Graph " sheetId="2" r:id="rId2"/>
  </sheets>
  <definedNames>
    <definedName name="_xlnm._FilterDatabase" localSheetId="0" hidden="1">'MashCentral Provincial Results'!$A$3:$AG$1487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6" i="1" l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G1036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G1294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G1288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G1283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G1278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G1270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G1265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G1261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G1255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G1247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G1241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G1234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G1228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G1223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G1216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G1210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G1203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G1197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G1192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G1187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G1181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G1176" i="1"/>
  <c r="AF422" i="1" l="1"/>
  <c r="A1" i="2" l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H1377" i="1"/>
  <c r="H1459" i="1" s="1"/>
  <c r="I1377" i="1"/>
  <c r="I1459" i="1" s="1"/>
  <c r="J1377" i="1"/>
  <c r="J1459" i="1" s="1"/>
  <c r="K1377" i="1"/>
  <c r="L1377" i="1"/>
  <c r="M1377" i="1"/>
  <c r="N1377" i="1"/>
  <c r="O1377" i="1"/>
  <c r="P1377" i="1"/>
  <c r="P1459" i="1" s="1"/>
  <c r="Q1377" i="1"/>
  <c r="Q1459" i="1" s="1"/>
  <c r="R1377" i="1"/>
  <c r="R1459" i="1" s="1"/>
  <c r="S1377" i="1"/>
  <c r="T1377" i="1"/>
  <c r="U1377" i="1"/>
  <c r="V1377" i="1"/>
  <c r="W1377" i="1"/>
  <c r="X1377" i="1"/>
  <c r="X1459" i="1" s="1"/>
  <c r="Y1377" i="1"/>
  <c r="Y1459" i="1" s="1"/>
  <c r="Z1377" i="1"/>
  <c r="Z1459" i="1" s="1"/>
  <c r="AA1377" i="1"/>
  <c r="AB1377" i="1"/>
  <c r="AC1377" i="1"/>
  <c r="AD1377" i="1"/>
  <c r="AE1377" i="1"/>
  <c r="AE1459" i="1" s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H1300" i="1"/>
  <c r="H1371" i="1" s="1"/>
  <c r="H1483" i="1" s="1"/>
  <c r="I1300" i="1"/>
  <c r="J1300" i="1"/>
  <c r="J1371" i="1" s="1"/>
  <c r="J1483" i="1" s="1"/>
  <c r="K1300" i="1"/>
  <c r="L1300" i="1"/>
  <c r="M1300" i="1"/>
  <c r="N1300" i="1"/>
  <c r="O1300" i="1"/>
  <c r="P1300" i="1"/>
  <c r="P1371" i="1" s="1"/>
  <c r="P1483" i="1" s="1"/>
  <c r="Q1300" i="1"/>
  <c r="R1300" i="1"/>
  <c r="S1300" i="1"/>
  <c r="T1300" i="1"/>
  <c r="T1371" i="1" s="1"/>
  <c r="T1483" i="1" s="1"/>
  <c r="U1300" i="1"/>
  <c r="V1300" i="1"/>
  <c r="W1300" i="1"/>
  <c r="X1300" i="1"/>
  <c r="X1371" i="1" s="1"/>
  <c r="X1483" i="1" s="1"/>
  <c r="Y1300" i="1"/>
  <c r="Z1300" i="1"/>
  <c r="Z1371" i="1" s="1"/>
  <c r="Z1483" i="1" s="1"/>
  <c r="AA1300" i="1"/>
  <c r="AB1300" i="1"/>
  <c r="AC1300" i="1"/>
  <c r="AD1300" i="1"/>
  <c r="AE1300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H776" i="1"/>
  <c r="I776" i="1"/>
  <c r="I1296" i="1" s="1"/>
  <c r="J776" i="1"/>
  <c r="K776" i="1"/>
  <c r="K1296" i="1" s="1"/>
  <c r="L776" i="1"/>
  <c r="M776" i="1"/>
  <c r="M1296" i="1" s="1"/>
  <c r="N776" i="1"/>
  <c r="N1296" i="1" s="1"/>
  <c r="O776" i="1"/>
  <c r="O1296" i="1" s="1"/>
  <c r="P776" i="1"/>
  <c r="Q776" i="1"/>
  <c r="Q1296" i="1" s="1"/>
  <c r="R776" i="1"/>
  <c r="S776" i="1"/>
  <c r="S1296" i="1" s="1"/>
  <c r="T776" i="1"/>
  <c r="U776" i="1"/>
  <c r="U1296" i="1" s="1"/>
  <c r="V776" i="1"/>
  <c r="V1296" i="1" s="1"/>
  <c r="W776" i="1"/>
  <c r="W1296" i="1" s="1"/>
  <c r="X776" i="1"/>
  <c r="Y776" i="1"/>
  <c r="Y1296" i="1" s="1"/>
  <c r="Z776" i="1"/>
  <c r="Z1296" i="1" s="1"/>
  <c r="AA776" i="1"/>
  <c r="AA1296" i="1" s="1"/>
  <c r="AB776" i="1"/>
  <c r="AC776" i="1"/>
  <c r="AC1296" i="1" s="1"/>
  <c r="AD776" i="1"/>
  <c r="AD1296" i="1" s="1"/>
  <c r="AE776" i="1"/>
  <c r="AE1296" i="1" s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H1084" i="1"/>
  <c r="H1172" i="1" s="1"/>
  <c r="H1481" i="1" s="1"/>
  <c r="I1084" i="1"/>
  <c r="J1084" i="1"/>
  <c r="J1172" i="1" s="1"/>
  <c r="J1481" i="1" s="1"/>
  <c r="K1084" i="1"/>
  <c r="K1172" i="1" s="1"/>
  <c r="K1481" i="1" s="1"/>
  <c r="L1084" i="1"/>
  <c r="L1172" i="1" s="1"/>
  <c r="L1481" i="1" s="1"/>
  <c r="M1084" i="1"/>
  <c r="M1172" i="1" s="1"/>
  <c r="M1481" i="1" s="1"/>
  <c r="N1084" i="1"/>
  <c r="O1084" i="1"/>
  <c r="O1172" i="1" s="1"/>
  <c r="O1481" i="1" s="1"/>
  <c r="P1084" i="1"/>
  <c r="P1172" i="1" s="1"/>
  <c r="P1481" i="1" s="1"/>
  <c r="Q1084" i="1"/>
  <c r="R1084" i="1"/>
  <c r="R1172" i="1" s="1"/>
  <c r="R1481" i="1" s="1"/>
  <c r="S1084" i="1"/>
  <c r="S1172" i="1" s="1"/>
  <c r="S1481" i="1" s="1"/>
  <c r="T1084" i="1"/>
  <c r="T1172" i="1" s="1"/>
  <c r="T1481" i="1" s="1"/>
  <c r="U1084" i="1"/>
  <c r="V1084" i="1"/>
  <c r="W1084" i="1"/>
  <c r="W1172" i="1" s="1"/>
  <c r="W1481" i="1" s="1"/>
  <c r="X1084" i="1"/>
  <c r="X1172" i="1" s="1"/>
  <c r="X1481" i="1" s="1"/>
  <c r="Y1084" i="1"/>
  <c r="Z1084" i="1"/>
  <c r="Z1172" i="1" s="1"/>
  <c r="Z1481" i="1" s="1"/>
  <c r="AA1084" i="1"/>
  <c r="AA1172" i="1" s="1"/>
  <c r="AA1481" i="1" s="1"/>
  <c r="AB1084" i="1"/>
  <c r="AB1172" i="1" s="1"/>
  <c r="AB1481" i="1" s="1"/>
  <c r="AC1084" i="1"/>
  <c r="AD1084" i="1"/>
  <c r="AE1084" i="1"/>
  <c r="AE1172" i="1" s="1"/>
  <c r="AE1481" i="1" s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H1019" i="1"/>
  <c r="I1019" i="1"/>
  <c r="I1081" i="1" s="1"/>
  <c r="J1019" i="1"/>
  <c r="K1019" i="1"/>
  <c r="K1081" i="1" s="1"/>
  <c r="L1019" i="1"/>
  <c r="M1019" i="1"/>
  <c r="M1081" i="1" s="1"/>
  <c r="N1019" i="1"/>
  <c r="N1081" i="1" s="1"/>
  <c r="O1019" i="1"/>
  <c r="P1019" i="1"/>
  <c r="Q1019" i="1"/>
  <c r="Q1081" i="1" s="1"/>
  <c r="R1019" i="1"/>
  <c r="S1019" i="1"/>
  <c r="S1081" i="1" s="1"/>
  <c r="T1019" i="1"/>
  <c r="U1019" i="1"/>
  <c r="U1081" i="1" s="1"/>
  <c r="V1019" i="1"/>
  <c r="V1081" i="1" s="1"/>
  <c r="W1019" i="1"/>
  <c r="X1019" i="1"/>
  <c r="Y1019" i="1"/>
  <c r="Y1081" i="1" s="1"/>
  <c r="Z1019" i="1"/>
  <c r="AA1019" i="1"/>
  <c r="AA1081" i="1" s="1"/>
  <c r="AB1019" i="1"/>
  <c r="AC1019" i="1"/>
  <c r="AC1081" i="1" s="1"/>
  <c r="AD1019" i="1"/>
  <c r="AD1081" i="1" s="1"/>
  <c r="AE101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H941" i="1"/>
  <c r="H1011" i="1" s="1"/>
  <c r="H1479" i="1" s="1"/>
  <c r="I941" i="1"/>
  <c r="J941" i="1"/>
  <c r="J1011" i="1" s="1"/>
  <c r="J1479" i="1" s="1"/>
  <c r="K941" i="1"/>
  <c r="L941" i="1"/>
  <c r="L1011" i="1" s="1"/>
  <c r="L1479" i="1" s="1"/>
  <c r="M941" i="1"/>
  <c r="M1011" i="1" s="1"/>
  <c r="M1479" i="1" s="1"/>
  <c r="N941" i="1"/>
  <c r="O941" i="1"/>
  <c r="P941" i="1"/>
  <c r="P1011" i="1" s="1"/>
  <c r="P1479" i="1" s="1"/>
  <c r="Q941" i="1"/>
  <c r="R941" i="1"/>
  <c r="S941" i="1"/>
  <c r="T941" i="1"/>
  <c r="T1011" i="1" s="1"/>
  <c r="T1479" i="1" s="1"/>
  <c r="U941" i="1"/>
  <c r="U1011" i="1" s="1"/>
  <c r="U1479" i="1" s="1"/>
  <c r="V941" i="1"/>
  <c r="W941" i="1"/>
  <c r="X941" i="1"/>
  <c r="X1011" i="1" s="1"/>
  <c r="X1479" i="1" s="1"/>
  <c r="Y941" i="1"/>
  <c r="Z941" i="1"/>
  <c r="Z1011" i="1" s="1"/>
  <c r="Z1479" i="1" s="1"/>
  <c r="AA941" i="1"/>
  <c r="AB941" i="1"/>
  <c r="AB1011" i="1" s="1"/>
  <c r="AB1479" i="1" s="1"/>
  <c r="AC941" i="1"/>
  <c r="AD941" i="1"/>
  <c r="AE941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H861" i="1"/>
  <c r="I861" i="1"/>
  <c r="J861" i="1"/>
  <c r="K861" i="1"/>
  <c r="L861" i="1"/>
  <c r="L936" i="1" s="1"/>
  <c r="L1478" i="1" s="1"/>
  <c r="M861" i="1"/>
  <c r="M936" i="1" s="1"/>
  <c r="M1478" i="1" s="1"/>
  <c r="N861" i="1"/>
  <c r="O861" i="1"/>
  <c r="P861" i="1"/>
  <c r="Q861" i="1"/>
  <c r="R861" i="1"/>
  <c r="S861" i="1"/>
  <c r="T861" i="1"/>
  <c r="T936" i="1" s="1"/>
  <c r="T1478" i="1" s="1"/>
  <c r="U861" i="1"/>
  <c r="U936" i="1" s="1"/>
  <c r="U1478" i="1" s="1"/>
  <c r="V861" i="1"/>
  <c r="W861" i="1"/>
  <c r="W936" i="1" s="1"/>
  <c r="W1478" i="1" s="1"/>
  <c r="X861" i="1"/>
  <c r="Y861" i="1"/>
  <c r="Z861" i="1"/>
  <c r="AA861" i="1"/>
  <c r="AB861" i="1"/>
  <c r="AB936" i="1" s="1"/>
  <c r="AB1478" i="1" s="1"/>
  <c r="AC861" i="1"/>
  <c r="AC936" i="1" s="1"/>
  <c r="AC1478" i="1" s="1"/>
  <c r="AD861" i="1"/>
  <c r="AE861" i="1"/>
  <c r="AE936" i="1" s="1"/>
  <c r="AE1478" i="1" s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H800" i="1"/>
  <c r="H858" i="1" s="1"/>
  <c r="H1477" i="1" s="1"/>
  <c r="I800" i="1"/>
  <c r="J800" i="1"/>
  <c r="K800" i="1"/>
  <c r="L800" i="1"/>
  <c r="M800" i="1"/>
  <c r="M858" i="1" s="1"/>
  <c r="M1477" i="1" s="1"/>
  <c r="N800" i="1"/>
  <c r="O800" i="1"/>
  <c r="P800" i="1"/>
  <c r="P858" i="1" s="1"/>
  <c r="P1477" i="1" s="1"/>
  <c r="Q800" i="1"/>
  <c r="R800" i="1"/>
  <c r="S800" i="1"/>
  <c r="T800" i="1"/>
  <c r="U800" i="1"/>
  <c r="V800" i="1"/>
  <c r="W800" i="1"/>
  <c r="X800" i="1"/>
  <c r="X858" i="1" s="1"/>
  <c r="X1477" i="1" s="1"/>
  <c r="Y800" i="1"/>
  <c r="Z800" i="1"/>
  <c r="AA800" i="1"/>
  <c r="AB800" i="1"/>
  <c r="AC800" i="1"/>
  <c r="AC858" i="1" s="1"/>
  <c r="AC1477" i="1" s="1"/>
  <c r="AD800" i="1"/>
  <c r="AE800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H732" i="1"/>
  <c r="H796" i="1" s="1"/>
  <c r="I732" i="1"/>
  <c r="I796" i="1" s="1"/>
  <c r="J732" i="1"/>
  <c r="K732" i="1"/>
  <c r="K796" i="1" s="1"/>
  <c r="L732" i="1"/>
  <c r="L796" i="1" s="1"/>
  <c r="M732" i="1"/>
  <c r="M796" i="1" s="1"/>
  <c r="N732" i="1"/>
  <c r="O732" i="1"/>
  <c r="O796" i="1" s="1"/>
  <c r="P732" i="1"/>
  <c r="P796" i="1" s="1"/>
  <c r="Q732" i="1"/>
  <c r="Q796" i="1" s="1"/>
  <c r="R732" i="1"/>
  <c r="S732" i="1"/>
  <c r="T732" i="1"/>
  <c r="T796" i="1" s="1"/>
  <c r="U732" i="1"/>
  <c r="U796" i="1" s="1"/>
  <c r="V732" i="1"/>
  <c r="W732" i="1"/>
  <c r="W796" i="1" s="1"/>
  <c r="X732" i="1"/>
  <c r="X796" i="1" s="1"/>
  <c r="Y732" i="1"/>
  <c r="Y796" i="1" s="1"/>
  <c r="Z732" i="1"/>
  <c r="AA732" i="1"/>
  <c r="AA796" i="1" s="1"/>
  <c r="AB732" i="1"/>
  <c r="AB796" i="1" s="1"/>
  <c r="AC732" i="1"/>
  <c r="AC796" i="1" s="1"/>
  <c r="AD732" i="1"/>
  <c r="AE732" i="1"/>
  <c r="AE796" i="1" s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H289" i="1"/>
  <c r="H724" i="1" s="1"/>
  <c r="H1475" i="1" s="1"/>
  <c r="I289" i="1"/>
  <c r="I724" i="1" s="1"/>
  <c r="I1475" i="1" s="1"/>
  <c r="J289" i="1"/>
  <c r="K289" i="1"/>
  <c r="L289" i="1"/>
  <c r="M289" i="1"/>
  <c r="N289" i="1"/>
  <c r="O289" i="1"/>
  <c r="P289" i="1"/>
  <c r="P724" i="1" s="1"/>
  <c r="P1475" i="1" s="1"/>
  <c r="Q289" i="1"/>
  <c r="Q724" i="1" s="1"/>
  <c r="Q1475" i="1" s="1"/>
  <c r="R289" i="1"/>
  <c r="S289" i="1"/>
  <c r="T289" i="1"/>
  <c r="U289" i="1"/>
  <c r="V289" i="1"/>
  <c r="W289" i="1"/>
  <c r="X289" i="1"/>
  <c r="X724" i="1" s="1"/>
  <c r="X1475" i="1" s="1"/>
  <c r="Y289" i="1"/>
  <c r="Y724" i="1" s="1"/>
  <c r="Y1475" i="1" s="1"/>
  <c r="Z289" i="1"/>
  <c r="AA289" i="1"/>
  <c r="AB289" i="1"/>
  <c r="AC289" i="1"/>
  <c r="AD289" i="1"/>
  <c r="AE28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H497" i="1"/>
  <c r="I497" i="1"/>
  <c r="J497" i="1"/>
  <c r="J567" i="1" s="1"/>
  <c r="J1473" i="1" s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H438" i="1"/>
  <c r="I438" i="1"/>
  <c r="J438" i="1"/>
  <c r="J491" i="1" s="1"/>
  <c r="J1472" i="1" s="1"/>
  <c r="K438" i="1"/>
  <c r="L438" i="1"/>
  <c r="M438" i="1"/>
  <c r="N438" i="1"/>
  <c r="O438" i="1"/>
  <c r="P438" i="1"/>
  <c r="Q438" i="1"/>
  <c r="R438" i="1"/>
  <c r="R491" i="1" s="1"/>
  <c r="R1472" i="1" s="1"/>
  <c r="S438" i="1"/>
  <c r="S491" i="1" s="1"/>
  <c r="S1472" i="1" s="1"/>
  <c r="T438" i="1"/>
  <c r="U438" i="1"/>
  <c r="V438" i="1"/>
  <c r="W438" i="1"/>
  <c r="X438" i="1"/>
  <c r="Y438" i="1"/>
  <c r="Z438" i="1"/>
  <c r="Z491" i="1" s="1"/>
  <c r="Z1472" i="1" s="1"/>
  <c r="AA438" i="1"/>
  <c r="AA491" i="1" s="1"/>
  <c r="AA1472" i="1" s="1"/>
  <c r="AB438" i="1"/>
  <c r="AC438" i="1"/>
  <c r="AD438" i="1"/>
  <c r="AE438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H387" i="1"/>
  <c r="I387" i="1"/>
  <c r="J387" i="1"/>
  <c r="K387" i="1"/>
  <c r="K433" i="1" s="1"/>
  <c r="K1471" i="1" s="1"/>
  <c r="L387" i="1"/>
  <c r="M387" i="1"/>
  <c r="N387" i="1"/>
  <c r="O387" i="1"/>
  <c r="P387" i="1"/>
  <c r="Q387" i="1"/>
  <c r="R387" i="1"/>
  <c r="S387" i="1"/>
  <c r="S433" i="1" s="1"/>
  <c r="S1471" i="1" s="1"/>
  <c r="T387" i="1"/>
  <c r="U387" i="1"/>
  <c r="V387" i="1"/>
  <c r="W387" i="1"/>
  <c r="X387" i="1"/>
  <c r="Y387" i="1"/>
  <c r="Z387" i="1"/>
  <c r="AA387" i="1"/>
  <c r="AA433" i="1" s="1"/>
  <c r="AA1471" i="1" s="1"/>
  <c r="AB387" i="1"/>
  <c r="AC387" i="1"/>
  <c r="AD387" i="1"/>
  <c r="AE387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H214" i="1"/>
  <c r="H296" i="1" s="1"/>
  <c r="I214" i="1"/>
  <c r="I296" i="1" s="1"/>
  <c r="J214" i="1"/>
  <c r="K214" i="1"/>
  <c r="L214" i="1"/>
  <c r="L296" i="1" s="1"/>
  <c r="M214" i="1"/>
  <c r="M296" i="1" s="1"/>
  <c r="N214" i="1"/>
  <c r="O214" i="1"/>
  <c r="O296" i="1" s="1"/>
  <c r="P214" i="1"/>
  <c r="P296" i="1" s="1"/>
  <c r="Q214" i="1"/>
  <c r="Q296" i="1" s="1"/>
  <c r="R214" i="1"/>
  <c r="S214" i="1"/>
  <c r="T214" i="1"/>
  <c r="T296" i="1" s="1"/>
  <c r="U214" i="1"/>
  <c r="V214" i="1"/>
  <c r="W214" i="1"/>
  <c r="W296" i="1" s="1"/>
  <c r="X214" i="1"/>
  <c r="X296" i="1" s="1"/>
  <c r="Y214" i="1"/>
  <c r="Y296" i="1" s="1"/>
  <c r="Z214" i="1"/>
  <c r="AA214" i="1"/>
  <c r="AB214" i="1"/>
  <c r="AB296" i="1" s="1"/>
  <c r="AC214" i="1"/>
  <c r="AD214" i="1"/>
  <c r="AE214" i="1"/>
  <c r="AE296" i="1" s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H7" i="1"/>
  <c r="H125" i="1" s="1"/>
  <c r="H1467" i="1" s="1"/>
  <c r="I7" i="1"/>
  <c r="J7" i="1"/>
  <c r="K7" i="1"/>
  <c r="L7" i="1"/>
  <c r="M7" i="1"/>
  <c r="N7" i="1"/>
  <c r="O7" i="1"/>
  <c r="P7" i="1"/>
  <c r="P125" i="1" s="1"/>
  <c r="P1467" i="1" s="1"/>
  <c r="Q7" i="1"/>
  <c r="R7" i="1"/>
  <c r="S7" i="1"/>
  <c r="T7" i="1"/>
  <c r="U7" i="1"/>
  <c r="V7" i="1"/>
  <c r="W7" i="1"/>
  <c r="X7" i="1"/>
  <c r="X125" i="1" s="1"/>
  <c r="X1467" i="1" s="1"/>
  <c r="Y7" i="1"/>
  <c r="Z7" i="1"/>
  <c r="AA7" i="1"/>
  <c r="AA125" i="1" s="1"/>
  <c r="AA1467" i="1" s="1"/>
  <c r="AB7" i="1"/>
  <c r="AC7" i="1"/>
  <c r="AD7" i="1"/>
  <c r="AE7" i="1"/>
  <c r="AG1456" i="1"/>
  <c r="AF1456" i="1"/>
  <c r="AG1455" i="1"/>
  <c r="AF1455" i="1"/>
  <c r="AG1454" i="1"/>
  <c r="AF1454" i="1"/>
  <c r="AG1453" i="1"/>
  <c r="AF1453" i="1"/>
  <c r="AG1452" i="1"/>
  <c r="AF1452" i="1"/>
  <c r="AG1449" i="1"/>
  <c r="AF1449" i="1"/>
  <c r="AG1448" i="1"/>
  <c r="AF1448" i="1"/>
  <c r="AG1447" i="1"/>
  <c r="AF1447" i="1"/>
  <c r="AG1444" i="1"/>
  <c r="AF1444" i="1"/>
  <c r="AG1443" i="1"/>
  <c r="AF1443" i="1"/>
  <c r="AG1442" i="1"/>
  <c r="AF1442" i="1"/>
  <c r="AG1439" i="1"/>
  <c r="AF1439" i="1"/>
  <c r="AG1438" i="1"/>
  <c r="AF1438" i="1"/>
  <c r="AG1437" i="1"/>
  <c r="AF1437" i="1"/>
  <c r="AG1434" i="1"/>
  <c r="AF1434" i="1"/>
  <c r="AG1433" i="1"/>
  <c r="AF1433" i="1"/>
  <c r="AG1430" i="1"/>
  <c r="AF1430" i="1"/>
  <c r="AG1429" i="1"/>
  <c r="AF1429" i="1"/>
  <c r="AG1428" i="1"/>
  <c r="AF1428" i="1"/>
  <c r="AG1425" i="1"/>
  <c r="AF1425" i="1"/>
  <c r="AG1424" i="1"/>
  <c r="AF1424" i="1"/>
  <c r="AG1423" i="1"/>
  <c r="AF1423" i="1"/>
  <c r="AG1422" i="1"/>
  <c r="AF1422" i="1"/>
  <c r="AG1419" i="1"/>
  <c r="AF1419" i="1"/>
  <c r="AG1418" i="1"/>
  <c r="AF1418" i="1"/>
  <c r="AG1417" i="1"/>
  <c r="AF1417" i="1"/>
  <c r="AG1416" i="1"/>
  <c r="AF1416" i="1"/>
  <c r="AG1415" i="1"/>
  <c r="AF1415" i="1"/>
  <c r="AG1412" i="1"/>
  <c r="AF1412" i="1"/>
  <c r="AG1411" i="1"/>
  <c r="AF1411" i="1"/>
  <c r="AG1410" i="1"/>
  <c r="AF1410" i="1"/>
  <c r="AG1409" i="1"/>
  <c r="AF1409" i="1"/>
  <c r="AG1408" i="1"/>
  <c r="AF1408" i="1"/>
  <c r="AG1405" i="1"/>
  <c r="AF1405" i="1"/>
  <c r="AG1404" i="1"/>
  <c r="AF1404" i="1"/>
  <c r="AG1403" i="1"/>
  <c r="AF1403" i="1"/>
  <c r="AG1402" i="1"/>
  <c r="AF1402" i="1"/>
  <c r="AG1399" i="1"/>
  <c r="AF1399" i="1"/>
  <c r="AG1398" i="1"/>
  <c r="AF1398" i="1"/>
  <c r="AG1397" i="1"/>
  <c r="AF1397" i="1"/>
  <c r="AG1396" i="1"/>
  <c r="AF1396" i="1"/>
  <c r="AG1395" i="1"/>
  <c r="AF1395" i="1"/>
  <c r="AG1392" i="1"/>
  <c r="AF1392" i="1"/>
  <c r="AG1391" i="1"/>
  <c r="AF1391" i="1"/>
  <c r="AG1390" i="1"/>
  <c r="AF1390" i="1"/>
  <c r="AG1389" i="1"/>
  <c r="AF1389" i="1"/>
  <c r="AG1388" i="1"/>
  <c r="AF1388" i="1"/>
  <c r="AG1385" i="1"/>
  <c r="AF1385" i="1"/>
  <c r="AG1384" i="1"/>
  <c r="AF1384" i="1"/>
  <c r="AG1381" i="1"/>
  <c r="AF1381" i="1"/>
  <c r="AG1380" i="1"/>
  <c r="AF1380" i="1"/>
  <c r="AG1379" i="1"/>
  <c r="AF1379" i="1"/>
  <c r="AG1376" i="1"/>
  <c r="AF1376" i="1"/>
  <c r="AG1375" i="1"/>
  <c r="AF1375" i="1"/>
  <c r="AG1374" i="1"/>
  <c r="AF1374" i="1"/>
  <c r="AG1373" i="1"/>
  <c r="AF1373" i="1"/>
  <c r="AG1372" i="1"/>
  <c r="AF1372" i="1"/>
  <c r="AG1368" i="1"/>
  <c r="AF1368" i="1"/>
  <c r="AG1367" i="1"/>
  <c r="AF1367" i="1"/>
  <c r="AG1366" i="1"/>
  <c r="AF1366" i="1"/>
  <c r="AG1363" i="1"/>
  <c r="AF1363" i="1"/>
  <c r="AG1362" i="1"/>
  <c r="AF1362" i="1"/>
  <c r="AG1361" i="1"/>
  <c r="AF1361" i="1"/>
  <c r="AG1358" i="1"/>
  <c r="AF1358" i="1"/>
  <c r="AG1357" i="1"/>
  <c r="AF1357" i="1"/>
  <c r="AG1356" i="1"/>
  <c r="AF1356" i="1"/>
  <c r="AG1355" i="1"/>
  <c r="AF1355" i="1"/>
  <c r="AG1352" i="1"/>
  <c r="AF1352" i="1"/>
  <c r="AG1351" i="1"/>
  <c r="AF1351" i="1"/>
  <c r="AG1350" i="1"/>
  <c r="AF1350" i="1"/>
  <c r="AG1349" i="1"/>
  <c r="AF1349" i="1"/>
  <c r="AG1348" i="1"/>
  <c r="AF1348" i="1"/>
  <c r="AG1347" i="1"/>
  <c r="AF1347" i="1"/>
  <c r="AG1346" i="1"/>
  <c r="AF1346" i="1"/>
  <c r="AG1343" i="1"/>
  <c r="AF1343" i="1"/>
  <c r="AG1342" i="1"/>
  <c r="AF1342" i="1"/>
  <c r="AG1341" i="1"/>
  <c r="AF1341" i="1"/>
  <c r="AG1338" i="1"/>
  <c r="AF1338" i="1"/>
  <c r="AG1337" i="1"/>
  <c r="AF1337" i="1"/>
  <c r="AG1336" i="1"/>
  <c r="AF1336" i="1"/>
  <c r="AG1335" i="1"/>
  <c r="AF1335" i="1"/>
  <c r="AG1332" i="1"/>
  <c r="AF1332" i="1"/>
  <c r="AG1331" i="1"/>
  <c r="AF1331" i="1"/>
  <c r="AG1330" i="1"/>
  <c r="AF1330" i="1"/>
  <c r="AG1327" i="1"/>
  <c r="AF1327" i="1"/>
  <c r="AG1326" i="1"/>
  <c r="AF1326" i="1"/>
  <c r="AG1323" i="1"/>
  <c r="AF1323" i="1"/>
  <c r="AG1322" i="1"/>
  <c r="AF1322" i="1"/>
  <c r="AG1321" i="1"/>
  <c r="AF1321" i="1"/>
  <c r="AG1318" i="1"/>
  <c r="AF1318" i="1"/>
  <c r="AG1317" i="1"/>
  <c r="AF1317" i="1"/>
  <c r="AG1316" i="1"/>
  <c r="AF1316" i="1"/>
  <c r="AG1313" i="1"/>
  <c r="AF1313" i="1"/>
  <c r="AG1312" i="1"/>
  <c r="AF1312" i="1"/>
  <c r="AG1309" i="1"/>
  <c r="AF1309" i="1"/>
  <c r="AG1308" i="1"/>
  <c r="AF1308" i="1"/>
  <c r="AG1307" i="1"/>
  <c r="AF1307" i="1"/>
  <c r="AG1306" i="1"/>
  <c r="AF1306" i="1"/>
  <c r="AG1305" i="1"/>
  <c r="AF1305" i="1"/>
  <c r="AG1302" i="1"/>
  <c r="AG1303" i="1" s="1"/>
  <c r="AF1302" i="1"/>
  <c r="AF1303" i="1" s="1"/>
  <c r="AG1299" i="1"/>
  <c r="AF1299" i="1"/>
  <c r="AG1298" i="1"/>
  <c r="AF1298" i="1"/>
  <c r="AG1297" i="1"/>
  <c r="AF1297" i="1"/>
  <c r="AG1293" i="1"/>
  <c r="AF1293" i="1"/>
  <c r="AG1292" i="1"/>
  <c r="AF1292" i="1"/>
  <c r="AG1291" i="1"/>
  <c r="AF1291" i="1"/>
  <c r="AG1290" i="1"/>
  <c r="AF1290" i="1"/>
  <c r="AG1287" i="1"/>
  <c r="AF1287" i="1"/>
  <c r="AG1286" i="1"/>
  <c r="AF1286" i="1"/>
  <c r="AG1285" i="1"/>
  <c r="AF1285" i="1"/>
  <c r="AG1282" i="1"/>
  <c r="AF1282" i="1"/>
  <c r="AG1281" i="1"/>
  <c r="AF1281" i="1"/>
  <c r="AG1280" i="1"/>
  <c r="AF1280" i="1"/>
  <c r="AG1277" i="1"/>
  <c r="AF1277" i="1"/>
  <c r="AG1276" i="1"/>
  <c r="AF1276" i="1"/>
  <c r="AG1275" i="1"/>
  <c r="AF1275" i="1"/>
  <c r="AG1274" i="1"/>
  <c r="AF1274" i="1"/>
  <c r="AG1273" i="1"/>
  <c r="AF1273" i="1"/>
  <c r="AG1272" i="1"/>
  <c r="AF1272" i="1"/>
  <c r="AG1269" i="1"/>
  <c r="AF1269" i="1"/>
  <c r="AG1268" i="1"/>
  <c r="AF1268" i="1"/>
  <c r="AG1267" i="1"/>
  <c r="AF1267" i="1"/>
  <c r="AG1264" i="1"/>
  <c r="AF1264" i="1"/>
  <c r="AG1263" i="1"/>
  <c r="AF1263" i="1"/>
  <c r="AG1260" i="1"/>
  <c r="AF1260" i="1"/>
  <c r="AG1259" i="1"/>
  <c r="AF1259" i="1"/>
  <c r="AG1258" i="1"/>
  <c r="AF1258" i="1"/>
  <c r="AG1257" i="1"/>
  <c r="AF1257" i="1"/>
  <c r="AG1254" i="1"/>
  <c r="AF1254" i="1"/>
  <c r="AG1253" i="1"/>
  <c r="AF1253" i="1"/>
  <c r="AG1252" i="1"/>
  <c r="AF1252" i="1"/>
  <c r="AG1251" i="1"/>
  <c r="AF1251" i="1"/>
  <c r="AG1250" i="1"/>
  <c r="AF1250" i="1"/>
  <c r="AG1249" i="1"/>
  <c r="AF1249" i="1"/>
  <c r="AG1246" i="1"/>
  <c r="AF1246" i="1"/>
  <c r="AG1245" i="1"/>
  <c r="AF1245" i="1"/>
  <c r="AG1244" i="1"/>
  <c r="AF1244" i="1"/>
  <c r="AG1243" i="1"/>
  <c r="AF1243" i="1"/>
  <c r="AG1240" i="1"/>
  <c r="AF1240" i="1"/>
  <c r="AG1239" i="1"/>
  <c r="AF1239" i="1"/>
  <c r="AG1238" i="1"/>
  <c r="AF1238" i="1"/>
  <c r="AG1237" i="1"/>
  <c r="AF1237" i="1"/>
  <c r="AG1236" i="1"/>
  <c r="AF1236" i="1"/>
  <c r="AG1233" i="1"/>
  <c r="AF1233" i="1"/>
  <c r="AG1232" i="1"/>
  <c r="AF1232" i="1"/>
  <c r="AG1231" i="1"/>
  <c r="AF1231" i="1"/>
  <c r="AG1230" i="1"/>
  <c r="AF1230" i="1"/>
  <c r="AG1227" i="1"/>
  <c r="AF1227" i="1"/>
  <c r="AG1226" i="1"/>
  <c r="AF1226" i="1"/>
  <c r="AG1225" i="1"/>
  <c r="AF1225" i="1"/>
  <c r="AG1222" i="1"/>
  <c r="AF1222" i="1"/>
  <c r="AG1221" i="1"/>
  <c r="AF1221" i="1"/>
  <c r="AG1220" i="1"/>
  <c r="AF1220" i="1"/>
  <c r="AG1219" i="1"/>
  <c r="AF1219" i="1"/>
  <c r="AG1218" i="1"/>
  <c r="AF1218" i="1"/>
  <c r="AG1215" i="1"/>
  <c r="AF1215" i="1"/>
  <c r="AG1214" i="1"/>
  <c r="AF1214" i="1"/>
  <c r="AG1213" i="1"/>
  <c r="AF1213" i="1"/>
  <c r="AG1212" i="1"/>
  <c r="AF1212" i="1"/>
  <c r="AG1209" i="1"/>
  <c r="AF1209" i="1"/>
  <c r="AG1208" i="1"/>
  <c r="AF1208" i="1"/>
  <c r="AG1207" i="1"/>
  <c r="AF1207" i="1"/>
  <c r="AG1206" i="1"/>
  <c r="AF1206" i="1"/>
  <c r="AG1205" i="1"/>
  <c r="AF1205" i="1"/>
  <c r="AG1202" i="1"/>
  <c r="AF1202" i="1"/>
  <c r="AG1201" i="1"/>
  <c r="AF1201" i="1"/>
  <c r="AG1200" i="1"/>
  <c r="AF1200" i="1"/>
  <c r="AG1199" i="1"/>
  <c r="AG1203" i="1" s="1"/>
  <c r="AF1199" i="1"/>
  <c r="AG1196" i="1"/>
  <c r="AF1196" i="1"/>
  <c r="AG1195" i="1"/>
  <c r="AF1195" i="1"/>
  <c r="AG1194" i="1"/>
  <c r="AF1194" i="1"/>
  <c r="AG1191" i="1"/>
  <c r="AF1191" i="1"/>
  <c r="AG1190" i="1"/>
  <c r="AF1190" i="1"/>
  <c r="AG1189" i="1"/>
  <c r="AF1189" i="1"/>
  <c r="AG1186" i="1"/>
  <c r="AF1186" i="1"/>
  <c r="AG1185" i="1"/>
  <c r="AF1185" i="1"/>
  <c r="AG1184" i="1"/>
  <c r="AF1184" i="1"/>
  <c r="AG1183" i="1"/>
  <c r="AF1183" i="1"/>
  <c r="AG1180" i="1"/>
  <c r="AF1180" i="1"/>
  <c r="AG1179" i="1"/>
  <c r="AF1179" i="1"/>
  <c r="AG1178" i="1"/>
  <c r="AF1178" i="1"/>
  <c r="AG1175" i="1"/>
  <c r="AF1175" i="1"/>
  <c r="AG1174" i="1"/>
  <c r="AF1174" i="1"/>
  <c r="AG1173" i="1"/>
  <c r="AG1176" i="1" s="1"/>
  <c r="AF1173" i="1"/>
  <c r="AG793" i="1"/>
  <c r="AF793" i="1"/>
  <c r="AG792" i="1"/>
  <c r="AF792" i="1"/>
  <c r="AG791" i="1"/>
  <c r="AF791" i="1"/>
  <c r="AG788" i="1"/>
  <c r="AF788" i="1"/>
  <c r="AG787" i="1"/>
  <c r="AF787" i="1"/>
  <c r="AG786" i="1"/>
  <c r="AF786" i="1"/>
  <c r="AG785" i="1"/>
  <c r="AF785" i="1"/>
  <c r="AG784" i="1"/>
  <c r="AF784" i="1"/>
  <c r="AG783" i="1"/>
  <c r="AF783" i="1"/>
  <c r="AG780" i="1"/>
  <c r="AF780" i="1"/>
  <c r="AG779" i="1"/>
  <c r="AF779" i="1"/>
  <c r="AG778" i="1"/>
  <c r="AF778" i="1"/>
  <c r="AG775" i="1"/>
  <c r="AF775" i="1"/>
  <c r="AG774" i="1"/>
  <c r="AF774" i="1"/>
  <c r="AG773" i="1"/>
  <c r="AF773" i="1"/>
  <c r="AG772" i="1"/>
  <c r="AF772" i="1"/>
  <c r="AG771" i="1"/>
  <c r="AF771" i="1"/>
  <c r="AG1169" i="1"/>
  <c r="AF1169" i="1"/>
  <c r="AG1168" i="1"/>
  <c r="AF1168" i="1"/>
  <c r="AG1167" i="1"/>
  <c r="AF1167" i="1"/>
  <c r="AG1164" i="1"/>
  <c r="AF1164" i="1"/>
  <c r="AG1163" i="1"/>
  <c r="AF1163" i="1"/>
  <c r="AG1162" i="1"/>
  <c r="AF1162" i="1"/>
  <c r="AG1161" i="1"/>
  <c r="AF1161" i="1"/>
  <c r="AG1160" i="1"/>
  <c r="AF1160" i="1"/>
  <c r="AG1157" i="1"/>
  <c r="AF1157" i="1"/>
  <c r="AG1156" i="1"/>
  <c r="AF1156" i="1"/>
  <c r="AG1155" i="1"/>
  <c r="AF1155" i="1"/>
  <c r="AG1152" i="1"/>
  <c r="AF1152" i="1"/>
  <c r="AG1151" i="1"/>
  <c r="AF1151" i="1"/>
  <c r="AG1148" i="1"/>
  <c r="AF1148" i="1"/>
  <c r="AG1147" i="1"/>
  <c r="AF1147" i="1"/>
  <c r="AG1144" i="1"/>
  <c r="AF1144" i="1"/>
  <c r="AG1143" i="1"/>
  <c r="AF1143" i="1"/>
  <c r="AG1142" i="1"/>
  <c r="AF1142" i="1"/>
  <c r="AG1139" i="1"/>
  <c r="AF1139" i="1"/>
  <c r="AG1138" i="1"/>
  <c r="AF1138" i="1"/>
  <c r="AG1135" i="1"/>
  <c r="AF1135" i="1"/>
  <c r="AG1134" i="1"/>
  <c r="AF1134" i="1"/>
  <c r="AG1133" i="1"/>
  <c r="AF1133" i="1"/>
  <c r="AG1130" i="1"/>
  <c r="AF1130" i="1"/>
  <c r="AG1129" i="1"/>
  <c r="AF1129" i="1"/>
  <c r="AG1128" i="1"/>
  <c r="AF1128" i="1"/>
  <c r="AG1127" i="1"/>
  <c r="AF1127" i="1"/>
  <c r="AG1126" i="1"/>
  <c r="AF1126" i="1"/>
  <c r="AG1123" i="1"/>
  <c r="AG1124" i="1" s="1"/>
  <c r="AF1123" i="1"/>
  <c r="AF1124" i="1" s="1"/>
  <c r="AG1120" i="1"/>
  <c r="AF1120" i="1"/>
  <c r="AG1119" i="1"/>
  <c r="AF1119" i="1"/>
  <c r="AG1118" i="1"/>
  <c r="AF1118" i="1"/>
  <c r="AG1115" i="1"/>
  <c r="AF1115" i="1"/>
  <c r="AG1114" i="1"/>
  <c r="AF1114" i="1"/>
  <c r="AG1113" i="1"/>
  <c r="AF1113" i="1"/>
  <c r="AG1112" i="1"/>
  <c r="AF1112" i="1"/>
  <c r="AG1111" i="1"/>
  <c r="AF1111" i="1"/>
  <c r="AG1110" i="1"/>
  <c r="AF1110" i="1"/>
  <c r="AG1107" i="1"/>
  <c r="AF1107" i="1"/>
  <c r="AG1106" i="1"/>
  <c r="AF1106" i="1"/>
  <c r="AG1105" i="1"/>
  <c r="AF1105" i="1"/>
  <c r="AG1104" i="1"/>
  <c r="AF1104" i="1"/>
  <c r="AG1101" i="1"/>
  <c r="AF1101" i="1"/>
  <c r="AG1100" i="1"/>
  <c r="AF1100" i="1"/>
  <c r="AG1099" i="1"/>
  <c r="AF1099" i="1"/>
  <c r="AG1098" i="1"/>
  <c r="AF1098" i="1"/>
  <c r="AG1095" i="1"/>
  <c r="AF1095" i="1"/>
  <c r="AG1094" i="1"/>
  <c r="AF1094" i="1"/>
  <c r="AG1093" i="1"/>
  <c r="AF1093" i="1"/>
  <c r="AG1092" i="1"/>
  <c r="AF1092" i="1"/>
  <c r="AG1089" i="1"/>
  <c r="AF1089" i="1"/>
  <c r="AG1088" i="1"/>
  <c r="AF1088" i="1"/>
  <c r="AG1087" i="1"/>
  <c r="AF1087" i="1"/>
  <c r="AG1086" i="1"/>
  <c r="AF1086" i="1"/>
  <c r="AG1083" i="1"/>
  <c r="AF1083" i="1"/>
  <c r="AG1082" i="1"/>
  <c r="AF1082" i="1"/>
  <c r="AG1078" i="1"/>
  <c r="AF1078" i="1"/>
  <c r="AG1077" i="1"/>
  <c r="AF1077" i="1"/>
  <c r="AG1074" i="1"/>
  <c r="AF1074" i="1"/>
  <c r="AG1073" i="1"/>
  <c r="AF1073" i="1"/>
  <c r="AG1072" i="1"/>
  <c r="AF1072" i="1"/>
  <c r="AG1071" i="1"/>
  <c r="AF1071" i="1"/>
  <c r="AG1068" i="1"/>
  <c r="AF1068" i="1"/>
  <c r="AG1067" i="1"/>
  <c r="AF1067" i="1"/>
  <c r="AG1066" i="1"/>
  <c r="AF1066" i="1"/>
  <c r="AG1065" i="1"/>
  <c r="AF1065" i="1"/>
  <c r="AG1062" i="1"/>
  <c r="AF1062" i="1"/>
  <c r="AG1061" i="1"/>
  <c r="AF1061" i="1"/>
  <c r="AG1060" i="1"/>
  <c r="AF1060" i="1"/>
  <c r="AG1057" i="1"/>
  <c r="AF1057" i="1"/>
  <c r="AG1056" i="1"/>
  <c r="AF1056" i="1"/>
  <c r="AG1055" i="1"/>
  <c r="AF1055" i="1"/>
  <c r="AG1054" i="1"/>
  <c r="AF1054" i="1"/>
  <c r="AG1053" i="1"/>
  <c r="AF1053" i="1"/>
  <c r="AG1050" i="1"/>
  <c r="AF1050" i="1"/>
  <c r="AG1049" i="1"/>
  <c r="AF1049" i="1"/>
  <c r="AG1048" i="1"/>
  <c r="AF1048" i="1"/>
  <c r="AG1045" i="1"/>
  <c r="AF1045" i="1"/>
  <c r="AG1044" i="1"/>
  <c r="AF1044" i="1"/>
  <c r="AG1041" i="1"/>
  <c r="AF1041" i="1"/>
  <c r="AG1040" i="1"/>
  <c r="AF1040" i="1"/>
  <c r="AG1039" i="1"/>
  <c r="AF1039" i="1"/>
  <c r="AG1038" i="1"/>
  <c r="AF1038" i="1"/>
  <c r="AG1035" i="1"/>
  <c r="AF1035" i="1"/>
  <c r="AG1034" i="1"/>
  <c r="AF1034" i="1"/>
  <c r="AG1033" i="1"/>
  <c r="AF1033" i="1"/>
  <c r="AG1030" i="1"/>
  <c r="AF1030" i="1"/>
  <c r="AG1029" i="1"/>
  <c r="AF1029" i="1"/>
  <c r="AG1028" i="1"/>
  <c r="AF1028" i="1"/>
  <c r="AG1027" i="1"/>
  <c r="AF1027" i="1"/>
  <c r="AG1024" i="1"/>
  <c r="AF1024" i="1"/>
  <c r="AG1023" i="1"/>
  <c r="AF1023" i="1"/>
  <c r="AG1022" i="1"/>
  <c r="AF1022" i="1"/>
  <c r="AG1021" i="1"/>
  <c r="AF1021" i="1"/>
  <c r="AG1018" i="1"/>
  <c r="AF1018" i="1"/>
  <c r="AG1017" i="1"/>
  <c r="AF1017" i="1"/>
  <c r="AG1016" i="1"/>
  <c r="AF1016" i="1"/>
  <c r="AG1015" i="1"/>
  <c r="AF1015" i="1"/>
  <c r="AG1014" i="1"/>
  <c r="AF1014" i="1"/>
  <c r="AG1013" i="1"/>
  <c r="AF1013" i="1"/>
  <c r="AG1012" i="1"/>
  <c r="AF1012" i="1"/>
  <c r="AG1008" i="1"/>
  <c r="AF1008" i="1"/>
  <c r="AG1007" i="1"/>
  <c r="AF1007" i="1"/>
  <c r="AG1006" i="1"/>
  <c r="AF1006" i="1"/>
  <c r="AG1005" i="1"/>
  <c r="AF1005" i="1"/>
  <c r="AG1004" i="1"/>
  <c r="AF1004" i="1"/>
  <c r="AG1003" i="1"/>
  <c r="AF1003" i="1"/>
  <c r="AG1000" i="1"/>
  <c r="AF1000" i="1"/>
  <c r="AG999" i="1"/>
  <c r="AF999" i="1"/>
  <c r="AG998" i="1"/>
  <c r="AF998" i="1"/>
  <c r="AG995" i="1"/>
  <c r="AF995" i="1"/>
  <c r="AG994" i="1"/>
  <c r="AF994" i="1"/>
  <c r="AG991" i="1"/>
  <c r="AF991" i="1"/>
  <c r="AG990" i="1"/>
  <c r="AF990" i="1"/>
  <c r="AG989" i="1"/>
  <c r="AF989" i="1"/>
  <c r="AG988" i="1"/>
  <c r="AF988" i="1"/>
  <c r="AG987" i="1"/>
  <c r="AF987" i="1"/>
  <c r="AG984" i="1"/>
  <c r="AF984" i="1"/>
  <c r="AG983" i="1"/>
  <c r="AF983" i="1"/>
  <c r="AG982" i="1"/>
  <c r="AF982" i="1"/>
  <c r="AG981" i="1"/>
  <c r="AF981" i="1"/>
  <c r="AG980" i="1"/>
  <c r="AF980" i="1"/>
  <c r="AG979" i="1"/>
  <c r="AF979" i="1"/>
  <c r="AG978" i="1"/>
  <c r="AF978" i="1"/>
  <c r="AG977" i="1"/>
  <c r="AF977" i="1"/>
  <c r="AG976" i="1"/>
  <c r="AF976" i="1"/>
  <c r="AG975" i="1"/>
  <c r="AF975" i="1"/>
  <c r="AG972" i="1"/>
  <c r="AF972" i="1"/>
  <c r="AG971" i="1"/>
  <c r="AF971" i="1"/>
  <c r="AG970" i="1"/>
  <c r="AF970" i="1"/>
  <c r="AG969" i="1"/>
  <c r="AF969" i="1"/>
  <c r="AG968" i="1"/>
  <c r="AF968" i="1"/>
  <c r="AG965" i="1"/>
  <c r="AF965" i="1"/>
  <c r="AG964" i="1"/>
  <c r="AF964" i="1"/>
  <c r="AG963" i="1"/>
  <c r="AF963" i="1"/>
  <c r="AG962" i="1"/>
  <c r="AF962" i="1"/>
  <c r="AG961" i="1"/>
  <c r="AF961" i="1"/>
  <c r="AG958" i="1"/>
  <c r="AF958" i="1"/>
  <c r="AG957" i="1"/>
  <c r="AF957" i="1"/>
  <c r="AG956" i="1"/>
  <c r="AF956" i="1"/>
  <c r="AG955" i="1"/>
  <c r="AF955" i="1"/>
  <c r="AG952" i="1"/>
  <c r="AF952" i="1"/>
  <c r="AG951" i="1"/>
  <c r="AF951" i="1"/>
  <c r="AG948" i="1"/>
  <c r="AF948" i="1"/>
  <c r="AG947" i="1"/>
  <c r="AF947" i="1"/>
  <c r="AG946" i="1"/>
  <c r="AF946" i="1"/>
  <c r="AG945" i="1"/>
  <c r="AF945" i="1"/>
  <c r="AG944" i="1"/>
  <c r="AF944" i="1"/>
  <c r="AG943" i="1"/>
  <c r="AF943" i="1"/>
  <c r="AG940" i="1"/>
  <c r="AF940" i="1"/>
  <c r="AG939" i="1"/>
  <c r="AF939" i="1"/>
  <c r="AG938" i="1"/>
  <c r="AF938" i="1"/>
  <c r="AG937" i="1"/>
  <c r="AF937" i="1"/>
  <c r="AG933" i="1"/>
  <c r="AF933" i="1"/>
  <c r="AG932" i="1"/>
  <c r="AF932" i="1"/>
  <c r="AG931" i="1"/>
  <c r="AF931" i="1"/>
  <c r="AG930" i="1"/>
  <c r="AF930" i="1"/>
  <c r="AG929" i="1"/>
  <c r="AF929" i="1"/>
  <c r="AG928" i="1"/>
  <c r="AF928" i="1"/>
  <c r="AG925" i="1"/>
  <c r="AF925" i="1"/>
  <c r="AG924" i="1"/>
  <c r="AF924" i="1"/>
  <c r="AG923" i="1"/>
  <c r="AF923" i="1"/>
  <c r="AG922" i="1"/>
  <c r="AF922" i="1"/>
  <c r="AG919" i="1"/>
  <c r="AF919" i="1"/>
  <c r="AG918" i="1"/>
  <c r="AF918" i="1"/>
  <c r="AG915" i="1"/>
  <c r="AF915" i="1"/>
  <c r="AG914" i="1"/>
  <c r="AF914" i="1"/>
  <c r="AG913" i="1"/>
  <c r="AF913" i="1"/>
  <c r="AG910" i="1"/>
  <c r="AF910" i="1"/>
  <c r="AG909" i="1"/>
  <c r="AF909" i="1"/>
  <c r="AG906" i="1"/>
  <c r="AF906" i="1"/>
  <c r="AG905" i="1"/>
  <c r="AF905" i="1"/>
  <c r="AG904" i="1"/>
  <c r="AF904" i="1"/>
  <c r="AG903" i="1"/>
  <c r="AF903" i="1"/>
  <c r="AG902" i="1"/>
  <c r="AF902" i="1"/>
  <c r="AG899" i="1"/>
  <c r="AF899" i="1"/>
  <c r="AG898" i="1"/>
  <c r="AF898" i="1"/>
  <c r="AG897" i="1"/>
  <c r="AF897" i="1"/>
  <c r="AG896" i="1"/>
  <c r="AF896" i="1"/>
  <c r="AG895" i="1"/>
  <c r="AF895" i="1"/>
  <c r="AG894" i="1"/>
  <c r="AF894" i="1"/>
  <c r="AG893" i="1"/>
  <c r="AF893" i="1"/>
  <c r="AG890" i="1"/>
  <c r="AF890" i="1"/>
  <c r="AG889" i="1"/>
  <c r="AF889" i="1"/>
  <c r="AG886" i="1"/>
  <c r="AF886" i="1"/>
  <c r="AG885" i="1"/>
  <c r="AF885" i="1"/>
  <c r="AG884" i="1"/>
  <c r="AF884" i="1"/>
  <c r="AG883" i="1"/>
  <c r="AF883" i="1"/>
  <c r="AG882" i="1"/>
  <c r="AF882" i="1"/>
  <c r="AG881" i="1"/>
  <c r="AF881" i="1"/>
  <c r="AG880" i="1"/>
  <c r="AF880" i="1"/>
  <c r="AG877" i="1"/>
  <c r="AF877" i="1"/>
  <c r="AG876" i="1"/>
  <c r="AF876" i="1"/>
  <c r="AG875" i="1"/>
  <c r="AF875" i="1"/>
  <c r="AG874" i="1"/>
  <c r="AF874" i="1"/>
  <c r="AG873" i="1"/>
  <c r="AF873" i="1"/>
  <c r="AG870" i="1"/>
  <c r="AF870" i="1"/>
  <c r="AG869" i="1"/>
  <c r="AF869" i="1"/>
  <c r="AG868" i="1"/>
  <c r="AF868" i="1"/>
  <c r="AG867" i="1"/>
  <c r="AF867" i="1"/>
  <c r="AG866" i="1"/>
  <c r="AF866" i="1"/>
  <c r="AG865" i="1"/>
  <c r="AF865" i="1"/>
  <c r="AG864" i="1"/>
  <c r="AF864" i="1"/>
  <c r="AG863" i="1"/>
  <c r="AF863" i="1"/>
  <c r="AG860" i="1"/>
  <c r="AF860" i="1"/>
  <c r="AG859" i="1"/>
  <c r="AF859" i="1"/>
  <c r="AG855" i="1"/>
  <c r="AF855" i="1"/>
  <c r="AG854" i="1"/>
  <c r="AF854" i="1"/>
  <c r="AG853" i="1"/>
  <c r="AF853" i="1"/>
  <c r="AG852" i="1"/>
  <c r="AF852" i="1"/>
  <c r="AG849" i="1"/>
  <c r="AF849" i="1"/>
  <c r="AG848" i="1"/>
  <c r="AF848" i="1"/>
  <c r="AG847" i="1"/>
  <c r="AF847" i="1"/>
  <c r="AG846" i="1"/>
  <c r="AF846" i="1"/>
  <c r="AG845" i="1"/>
  <c r="AF845" i="1"/>
  <c r="AG842" i="1"/>
  <c r="AF842" i="1"/>
  <c r="AG841" i="1"/>
  <c r="AF841" i="1"/>
  <c r="AG838" i="1"/>
  <c r="AF838" i="1"/>
  <c r="AG837" i="1"/>
  <c r="AF837" i="1"/>
  <c r="AG836" i="1"/>
  <c r="AF836" i="1"/>
  <c r="AG835" i="1"/>
  <c r="AF835" i="1"/>
  <c r="AG832" i="1"/>
  <c r="AF832" i="1"/>
  <c r="AG831" i="1"/>
  <c r="AF831" i="1"/>
  <c r="AG830" i="1"/>
  <c r="AF830" i="1"/>
  <c r="AG827" i="1"/>
  <c r="AF827" i="1"/>
  <c r="AG826" i="1"/>
  <c r="AF826" i="1"/>
  <c r="AG825" i="1"/>
  <c r="AF825" i="1"/>
  <c r="AG822" i="1"/>
  <c r="AF822" i="1"/>
  <c r="AG821" i="1"/>
  <c r="AF821" i="1"/>
  <c r="AG820" i="1"/>
  <c r="AF820" i="1"/>
  <c r="AG819" i="1"/>
  <c r="AF819" i="1"/>
  <c r="AG816" i="1"/>
  <c r="AF816" i="1"/>
  <c r="AG815" i="1"/>
  <c r="AF815" i="1"/>
  <c r="AG814" i="1"/>
  <c r="AF814" i="1"/>
  <c r="AG811" i="1"/>
  <c r="AF811" i="1"/>
  <c r="AG810" i="1"/>
  <c r="AF810" i="1"/>
  <c r="AG809" i="1"/>
  <c r="AF809" i="1"/>
  <c r="AG808" i="1"/>
  <c r="AF808" i="1"/>
  <c r="AG807" i="1"/>
  <c r="AF807" i="1"/>
  <c r="AG806" i="1"/>
  <c r="AF806" i="1"/>
  <c r="AG805" i="1"/>
  <c r="AF805" i="1"/>
  <c r="AG804" i="1"/>
  <c r="AF804" i="1"/>
  <c r="AG803" i="1"/>
  <c r="AF803" i="1"/>
  <c r="AG802" i="1"/>
  <c r="AF802" i="1"/>
  <c r="AG799" i="1"/>
  <c r="AF799" i="1"/>
  <c r="AG798" i="1"/>
  <c r="AF798" i="1"/>
  <c r="AG797" i="1"/>
  <c r="AF797" i="1"/>
  <c r="AG768" i="1"/>
  <c r="AF768" i="1"/>
  <c r="AG767" i="1"/>
  <c r="AF767" i="1"/>
  <c r="AG766" i="1"/>
  <c r="AF766" i="1"/>
  <c r="AG763" i="1"/>
  <c r="AF763" i="1"/>
  <c r="AG762" i="1"/>
  <c r="AF762" i="1"/>
  <c r="AG761" i="1"/>
  <c r="AF761" i="1"/>
  <c r="AG758" i="1"/>
  <c r="AF758" i="1"/>
  <c r="AG757" i="1"/>
  <c r="AF757" i="1"/>
  <c r="AG756" i="1"/>
  <c r="AF756" i="1"/>
  <c r="AG755" i="1"/>
  <c r="AF755" i="1"/>
  <c r="AG752" i="1"/>
  <c r="AF752" i="1"/>
  <c r="AG751" i="1"/>
  <c r="AF751" i="1"/>
  <c r="AG750" i="1"/>
  <c r="AF750" i="1"/>
  <c r="AG749" i="1"/>
  <c r="AF749" i="1"/>
  <c r="AG748" i="1"/>
  <c r="AF748" i="1"/>
  <c r="AG747" i="1"/>
  <c r="AF747" i="1"/>
  <c r="AG744" i="1"/>
  <c r="AF744" i="1"/>
  <c r="AG743" i="1"/>
  <c r="AF743" i="1"/>
  <c r="AG742" i="1"/>
  <c r="AF742" i="1"/>
  <c r="AG741" i="1"/>
  <c r="AF741" i="1"/>
  <c r="AG738" i="1"/>
  <c r="AF738" i="1"/>
  <c r="AG737" i="1"/>
  <c r="AF737" i="1"/>
  <c r="AG736" i="1"/>
  <c r="AF736" i="1"/>
  <c r="AG735" i="1"/>
  <c r="AF735" i="1"/>
  <c r="AG734" i="1"/>
  <c r="AF734" i="1"/>
  <c r="AG731" i="1"/>
  <c r="AF731" i="1"/>
  <c r="AG730" i="1"/>
  <c r="AF730" i="1"/>
  <c r="AG729" i="1"/>
  <c r="AF729" i="1"/>
  <c r="AG728" i="1"/>
  <c r="AF728" i="1"/>
  <c r="AG727" i="1"/>
  <c r="AF727" i="1"/>
  <c r="AG726" i="1"/>
  <c r="AF726" i="1"/>
  <c r="AG725" i="1"/>
  <c r="AF725" i="1"/>
  <c r="AG721" i="1"/>
  <c r="AF721" i="1"/>
  <c r="AG720" i="1"/>
  <c r="AF720" i="1"/>
  <c r="AG717" i="1"/>
  <c r="AF717" i="1"/>
  <c r="AG716" i="1"/>
  <c r="AF716" i="1"/>
  <c r="AG713" i="1"/>
  <c r="AF713" i="1"/>
  <c r="AG712" i="1"/>
  <c r="AF712" i="1"/>
  <c r="AG711" i="1"/>
  <c r="AF711" i="1"/>
  <c r="AG710" i="1"/>
  <c r="AF710" i="1"/>
  <c r="AG707" i="1"/>
  <c r="AF707" i="1"/>
  <c r="AG706" i="1"/>
  <c r="AF706" i="1"/>
  <c r="AG703" i="1"/>
  <c r="AF703" i="1"/>
  <c r="AG702" i="1"/>
  <c r="AF702" i="1"/>
  <c r="AG701" i="1"/>
  <c r="AF701" i="1"/>
  <c r="AG700" i="1"/>
  <c r="AF700" i="1"/>
  <c r="AG697" i="1"/>
  <c r="AF697" i="1"/>
  <c r="AG696" i="1"/>
  <c r="AF696" i="1"/>
  <c r="AG693" i="1"/>
  <c r="AF693" i="1"/>
  <c r="AG692" i="1"/>
  <c r="AF692" i="1"/>
  <c r="AG691" i="1"/>
  <c r="AF691" i="1"/>
  <c r="AG690" i="1"/>
  <c r="AF690" i="1"/>
  <c r="AG687" i="1"/>
  <c r="AF687" i="1"/>
  <c r="AG686" i="1"/>
  <c r="AF686" i="1"/>
  <c r="AG685" i="1"/>
  <c r="AF685" i="1"/>
  <c r="AG684" i="1"/>
  <c r="AF684" i="1"/>
  <c r="AG681" i="1"/>
  <c r="AF681" i="1"/>
  <c r="AG680" i="1"/>
  <c r="AF680" i="1"/>
  <c r="AG679" i="1"/>
  <c r="AF679" i="1"/>
  <c r="AG678" i="1"/>
  <c r="AF678" i="1"/>
  <c r="AG675" i="1"/>
  <c r="AF675" i="1"/>
  <c r="AG674" i="1"/>
  <c r="AF674" i="1"/>
  <c r="AG673" i="1"/>
  <c r="AF673" i="1"/>
  <c r="AG670" i="1"/>
  <c r="AF670" i="1"/>
  <c r="AG669" i="1"/>
  <c r="AF669" i="1"/>
  <c r="AG668" i="1"/>
  <c r="AF668" i="1"/>
  <c r="AG667" i="1"/>
  <c r="AF667" i="1"/>
  <c r="AG664" i="1"/>
  <c r="AF664" i="1"/>
  <c r="AG663" i="1"/>
  <c r="AF663" i="1"/>
  <c r="AG662" i="1"/>
  <c r="AF662" i="1"/>
  <c r="AG661" i="1"/>
  <c r="AF661" i="1"/>
  <c r="AG660" i="1"/>
  <c r="AF660" i="1"/>
  <c r="AG657" i="1"/>
  <c r="AF657" i="1"/>
  <c r="AG656" i="1"/>
  <c r="AF656" i="1"/>
  <c r="AG655" i="1"/>
  <c r="AF655" i="1"/>
  <c r="AG652" i="1"/>
  <c r="AF652" i="1"/>
  <c r="AG651" i="1"/>
  <c r="AF651" i="1"/>
  <c r="AG650" i="1"/>
  <c r="AF650" i="1"/>
  <c r="AG649" i="1"/>
  <c r="AF649" i="1"/>
  <c r="AG648" i="1"/>
  <c r="AF648" i="1"/>
  <c r="AG645" i="1"/>
  <c r="AF645" i="1"/>
  <c r="AG644" i="1"/>
  <c r="AF644" i="1"/>
  <c r="AG643" i="1"/>
  <c r="AF643" i="1"/>
  <c r="AG642" i="1"/>
  <c r="AF642" i="1"/>
  <c r="AG293" i="1"/>
  <c r="AF293" i="1"/>
  <c r="AG292" i="1"/>
  <c r="AF292" i="1"/>
  <c r="AG291" i="1"/>
  <c r="AF291" i="1"/>
  <c r="AG288" i="1"/>
  <c r="AF288" i="1"/>
  <c r="AG287" i="1"/>
  <c r="AF287" i="1"/>
  <c r="AG286" i="1"/>
  <c r="AF286" i="1"/>
  <c r="AG638" i="1"/>
  <c r="AF638" i="1"/>
  <c r="AG637" i="1"/>
  <c r="AF637" i="1"/>
  <c r="AG636" i="1"/>
  <c r="AF636" i="1"/>
  <c r="AG635" i="1"/>
  <c r="AF635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4" i="1"/>
  <c r="AF624" i="1"/>
  <c r="AG623" i="1"/>
  <c r="AF623" i="1"/>
  <c r="AG622" i="1"/>
  <c r="AF622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3" i="1"/>
  <c r="AF613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4" i="1"/>
  <c r="AF594" i="1"/>
  <c r="AG593" i="1"/>
  <c r="AF593" i="1"/>
  <c r="AG592" i="1"/>
  <c r="AF592" i="1"/>
  <c r="AG591" i="1"/>
  <c r="AF591" i="1"/>
  <c r="AG590" i="1"/>
  <c r="AF590" i="1"/>
  <c r="AG589" i="1"/>
  <c r="AF589" i="1"/>
  <c r="AG586" i="1"/>
  <c r="AF586" i="1"/>
  <c r="AG585" i="1"/>
  <c r="AF585" i="1"/>
  <c r="AG584" i="1"/>
  <c r="AF584" i="1"/>
  <c r="AG583" i="1"/>
  <c r="AF583" i="1"/>
  <c r="AG582" i="1"/>
  <c r="AF582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0" i="1"/>
  <c r="AF570" i="1"/>
  <c r="AG569" i="1"/>
  <c r="AF569" i="1"/>
  <c r="AG568" i="1"/>
  <c r="AF568" i="1"/>
  <c r="AG564" i="1"/>
  <c r="AF564" i="1"/>
  <c r="AG563" i="1"/>
  <c r="AF563" i="1"/>
  <c r="AG562" i="1"/>
  <c r="AF562" i="1"/>
  <c r="AG561" i="1"/>
  <c r="AF561" i="1"/>
  <c r="AG558" i="1"/>
  <c r="AF558" i="1"/>
  <c r="AG557" i="1"/>
  <c r="AF557" i="1"/>
  <c r="AG556" i="1"/>
  <c r="AF556" i="1"/>
  <c r="AG555" i="1"/>
  <c r="AF555" i="1"/>
  <c r="AG554" i="1"/>
  <c r="AF554" i="1"/>
  <c r="AG551" i="1"/>
  <c r="AF551" i="1"/>
  <c r="AG550" i="1"/>
  <c r="AF550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29" i="1"/>
  <c r="AF529" i="1"/>
  <c r="AG528" i="1"/>
  <c r="AF528" i="1"/>
  <c r="AG527" i="1"/>
  <c r="AF527" i="1"/>
  <c r="AG526" i="1"/>
  <c r="AF526" i="1"/>
  <c r="AG523" i="1"/>
  <c r="AF523" i="1"/>
  <c r="AG522" i="1"/>
  <c r="AF522" i="1"/>
  <c r="AG521" i="1"/>
  <c r="AF521" i="1"/>
  <c r="AG520" i="1"/>
  <c r="AF520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10" i="1"/>
  <c r="AF510" i="1"/>
  <c r="AG509" i="1"/>
  <c r="AF509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6" i="1"/>
  <c r="AF496" i="1"/>
  <c r="AG495" i="1"/>
  <c r="AF495" i="1"/>
  <c r="AG494" i="1"/>
  <c r="AF494" i="1"/>
  <c r="AG493" i="1"/>
  <c r="AF493" i="1"/>
  <c r="AG492" i="1"/>
  <c r="AF492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79" i="1"/>
  <c r="AF479" i="1"/>
  <c r="AG478" i="1"/>
  <c r="AF478" i="1"/>
  <c r="AG477" i="1"/>
  <c r="AF477" i="1"/>
  <c r="AG476" i="1"/>
  <c r="AF476" i="1"/>
  <c r="AG475" i="1"/>
  <c r="AF475" i="1"/>
  <c r="AG472" i="1"/>
  <c r="AF472" i="1"/>
  <c r="AG471" i="1"/>
  <c r="AF471" i="1"/>
  <c r="AG470" i="1"/>
  <c r="AF470" i="1"/>
  <c r="AG469" i="1"/>
  <c r="AF469" i="1"/>
  <c r="AG468" i="1"/>
  <c r="AF468" i="1"/>
  <c r="AG467" i="1"/>
  <c r="AF467" i="1"/>
  <c r="AG466" i="1"/>
  <c r="AF466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4" i="1"/>
  <c r="AF454" i="1"/>
  <c r="AG453" i="1"/>
  <c r="AF453" i="1"/>
  <c r="AG452" i="1"/>
  <c r="AF452" i="1"/>
  <c r="AG451" i="1"/>
  <c r="AF451" i="1"/>
  <c r="AG448" i="1"/>
  <c r="AF448" i="1"/>
  <c r="AG447" i="1"/>
  <c r="AF447" i="1"/>
  <c r="AG446" i="1"/>
  <c r="AF446" i="1"/>
  <c r="AG445" i="1"/>
  <c r="AF445" i="1"/>
  <c r="AG442" i="1"/>
  <c r="AF442" i="1"/>
  <c r="AG441" i="1"/>
  <c r="AF441" i="1"/>
  <c r="AG440" i="1"/>
  <c r="AF440" i="1"/>
  <c r="AG437" i="1"/>
  <c r="AF437" i="1"/>
  <c r="AG436" i="1"/>
  <c r="AF436" i="1"/>
  <c r="AG435" i="1"/>
  <c r="AF435" i="1"/>
  <c r="AG434" i="1"/>
  <c r="AF434" i="1"/>
  <c r="AG430" i="1"/>
  <c r="AF430" i="1"/>
  <c r="AG429" i="1"/>
  <c r="AF429" i="1"/>
  <c r="AG428" i="1"/>
  <c r="AF428" i="1"/>
  <c r="AG427" i="1"/>
  <c r="AF427" i="1"/>
  <c r="AG426" i="1"/>
  <c r="AF426" i="1"/>
  <c r="AG423" i="1"/>
  <c r="AF423" i="1"/>
  <c r="AG422" i="1"/>
  <c r="AG421" i="1"/>
  <c r="AF421" i="1"/>
  <c r="AG420" i="1"/>
  <c r="AF420" i="1"/>
  <c r="AG417" i="1"/>
  <c r="AF417" i="1"/>
  <c r="AG416" i="1"/>
  <c r="AF416" i="1"/>
  <c r="AG415" i="1"/>
  <c r="AF415" i="1"/>
  <c r="AG414" i="1"/>
  <c r="AF414" i="1"/>
  <c r="AG411" i="1"/>
  <c r="AF411" i="1"/>
  <c r="AG410" i="1"/>
  <c r="AF410" i="1"/>
  <c r="AG409" i="1"/>
  <c r="AF409" i="1"/>
  <c r="AG408" i="1"/>
  <c r="AF408" i="1"/>
  <c r="AG405" i="1"/>
  <c r="AF405" i="1"/>
  <c r="AG404" i="1"/>
  <c r="AF404" i="1"/>
  <c r="AG403" i="1"/>
  <c r="AF403" i="1"/>
  <c r="AG402" i="1"/>
  <c r="AF402" i="1"/>
  <c r="AG401" i="1"/>
  <c r="AF401" i="1"/>
  <c r="AG398" i="1"/>
  <c r="AF398" i="1"/>
  <c r="AG397" i="1"/>
  <c r="AF397" i="1"/>
  <c r="AG396" i="1"/>
  <c r="AF396" i="1"/>
  <c r="AG395" i="1"/>
  <c r="AF395" i="1"/>
  <c r="AG392" i="1"/>
  <c r="AF392" i="1"/>
  <c r="AG391" i="1"/>
  <c r="AF391" i="1"/>
  <c r="AG390" i="1"/>
  <c r="AF390" i="1"/>
  <c r="AG389" i="1"/>
  <c r="AF389" i="1"/>
  <c r="AG386" i="1"/>
  <c r="AF386" i="1"/>
  <c r="AG385" i="1"/>
  <c r="AF385" i="1"/>
  <c r="AG384" i="1"/>
  <c r="AF384" i="1"/>
  <c r="AG383" i="1"/>
  <c r="AF383" i="1"/>
  <c r="AG379" i="1"/>
  <c r="AF379" i="1"/>
  <c r="AG378" i="1"/>
  <c r="AF378" i="1"/>
  <c r="AG377" i="1"/>
  <c r="AF377" i="1"/>
  <c r="AG376" i="1"/>
  <c r="AF376" i="1"/>
  <c r="AG373" i="1"/>
  <c r="AF373" i="1"/>
  <c r="AG372" i="1"/>
  <c r="AF372" i="1"/>
  <c r="AG369" i="1"/>
  <c r="AF369" i="1"/>
  <c r="AG368" i="1"/>
  <c r="AF368" i="1"/>
  <c r="AG367" i="1"/>
  <c r="AF367" i="1"/>
  <c r="AG366" i="1"/>
  <c r="AF366" i="1"/>
  <c r="AG365" i="1"/>
  <c r="AF365" i="1"/>
  <c r="AG364" i="1"/>
  <c r="AF364" i="1"/>
  <c r="AG363" i="1"/>
  <c r="AF363" i="1"/>
  <c r="AG360" i="1"/>
  <c r="AF360" i="1"/>
  <c r="AG359" i="1"/>
  <c r="AF359" i="1"/>
  <c r="AG358" i="1"/>
  <c r="AF358" i="1"/>
  <c r="AG357" i="1"/>
  <c r="AF357" i="1"/>
  <c r="AG356" i="1"/>
  <c r="AF356" i="1"/>
  <c r="AG355" i="1"/>
  <c r="AF355" i="1"/>
  <c r="AG354" i="1"/>
  <c r="AF354" i="1"/>
  <c r="AG351" i="1"/>
  <c r="AF351" i="1"/>
  <c r="AG350" i="1"/>
  <c r="AF350" i="1"/>
  <c r="AG349" i="1"/>
  <c r="AF349" i="1"/>
  <c r="AG348" i="1"/>
  <c r="AF348" i="1"/>
  <c r="AG347" i="1"/>
  <c r="AF347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6" i="1"/>
  <c r="AF336" i="1"/>
  <c r="AG335" i="1"/>
  <c r="AF335" i="1"/>
  <c r="AG334" i="1"/>
  <c r="AF334" i="1"/>
  <c r="AG333" i="1"/>
  <c r="AF333" i="1"/>
  <c r="AG330" i="1"/>
  <c r="AF330" i="1"/>
  <c r="AG329" i="1"/>
  <c r="AF329" i="1"/>
  <c r="AG328" i="1"/>
  <c r="AF328" i="1"/>
  <c r="AG327" i="1"/>
  <c r="AF327" i="1"/>
  <c r="AG324" i="1"/>
  <c r="AF324" i="1"/>
  <c r="AG323" i="1"/>
  <c r="AF323" i="1"/>
  <c r="AG322" i="1"/>
  <c r="AF322" i="1"/>
  <c r="AG321" i="1"/>
  <c r="AF321" i="1"/>
  <c r="AG320" i="1"/>
  <c r="AF320" i="1"/>
  <c r="AG317" i="1"/>
  <c r="AF317" i="1"/>
  <c r="AG316" i="1"/>
  <c r="AF316" i="1"/>
  <c r="AG315" i="1"/>
  <c r="AF315" i="1"/>
  <c r="AG314" i="1"/>
  <c r="AF314" i="1"/>
  <c r="AG313" i="1"/>
  <c r="AF313" i="1"/>
  <c r="AG310" i="1"/>
  <c r="AF310" i="1"/>
  <c r="AG309" i="1"/>
  <c r="AF309" i="1"/>
  <c r="AG308" i="1"/>
  <c r="AF308" i="1"/>
  <c r="AG307" i="1"/>
  <c r="AF307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83" i="1"/>
  <c r="AF283" i="1"/>
  <c r="AG282" i="1"/>
  <c r="AF282" i="1"/>
  <c r="AG281" i="1"/>
  <c r="AF281" i="1"/>
  <c r="AG280" i="1"/>
  <c r="AF280" i="1"/>
  <c r="AG277" i="1"/>
  <c r="AF277" i="1"/>
  <c r="AG276" i="1"/>
  <c r="AF276" i="1"/>
  <c r="AG275" i="1"/>
  <c r="AF275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4" i="1"/>
  <c r="AF264" i="1"/>
  <c r="AG263" i="1"/>
  <c r="AF263" i="1"/>
  <c r="AG262" i="1"/>
  <c r="AF262" i="1"/>
  <c r="AG261" i="1"/>
  <c r="AF261" i="1"/>
  <c r="AG258" i="1"/>
  <c r="AF258" i="1"/>
  <c r="AG257" i="1"/>
  <c r="AF257" i="1"/>
  <c r="AG256" i="1"/>
  <c r="AF256" i="1"/>
  <c r="AG255" i="1"/>
  <c r="AF255" i="1"/>
  <c r="AG254" i="1"/>
  <c r="AF254" i="1"/>
  <c r="AG251" i="1"/>
  <c r="AF251" i="1"/>
  <c r="AG250" i="1"/>
  <c r="AF250" i="1"/>
  <c r="AG249" i="1"/>
  <c r="AF249" i="1"/>
  <c r="AG248" i="1"/>
  <c r="AF248" i="1"/>
  <c r="AG245" i="1"/>
  <c r="AF245" i="1"/>
  <c r="AG244" i="1"/>
  <c r="AF244" i="1"/>
  <c r="AG241" i="1"/>
  <c r="AF241" i="1"/>
  <c r="AG240" i="1"/>
  <c r="AF240" i="1"/>
  <c r="AG239" i="1"/>
  <c r="AF239" i="1"/>
  <c r="AG238" i="1"/>
  <c r="AF238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6" i="1"/>
  <c r="AF226" i="1"/>
  <c r="AG225" i="1"/>
  <c r="AF225" i="1"/>
  <c r="AG224" i="1"/>
  <c r="AF224" i="1"/>
  <c r="AG223" i="1"/>
  <c r="AF223" i="1"/>
  <c r="AG222" i="1"/>
  <c r="AF222" i="1"/>
  <c r="AG219" i="1"/>
  <c r="AF219" i="1"/>
  <c r="AG218" i="1"/>
  <c r="AF218" i="1"/>
  <c r="AG217" i="1"/>
  <c r="AF217" i="1"/>
  <c r="AG216" i="1"/>
  <c r="AF216" i="1"/>
  <c r="AG213" i="1"/>
  <c r="AF213" i="1"/>
  <c r="AG212" i="1"/>
  <c r="AF212" i="1"/>
  <c r="AG211" i="1"/>
  <c r="AF211" i="1"/>
  <c r="AG210" i="1"/>
  <c r="AF210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6" i="1"/>
  <c r="AF196" i="1"/>
  <c r="AG195" i="1"/>
  <c r="AF195" i="1"/>
  <c r="AG192" i="1"/>
  <c r="AF192" i="1"/>
  <c r="AG191" i="1"/>
  <c r="AF191" i="1"/>
  <c r="AG190" i="1"/>
  <c r="AF190" i="1"/>
  <c r="AG187" i="1"/>
  <c r="AF187" i="1"/>
  <c r="AG186" i="1"/>
  <c r="AF186" i="1"/>
  <c r="AG185" i="1"/>
  <c r="AF185" i="1"/>
  <c r="AG184" i="1"/>
  <c r="AF184" i="1"/>
  <c r="AG183" i="1"/>
  <c r="AF183" i="1"/>
  <c r="AG180" i="1"/>
  <c r="AF180" i="1"/>
  <c r="AG179" i="1"/>
  <c r="AF179" i="1"/>
  <c r="AG178" i="1"/>
  <c r="AF178" i="1"/>
  <c r="AG177" i="1"/>
  <c r="AF177" i="1"/>
  <c r="AG174" i="1"/>
  <c r="AF174" i="1"/>
  <c r="AG173" i="1"/>
  <c r="AF173" i="1"/>
  <c r="AG172" i="1"/>
  <c r="AF172" i="1"/>
  <c r="AG169" i="1"/>
  <c r="AF169" i="1"/>
  <c r="AG168" i="1"/>
  <c r="AF168" i="1"/>
  <c r="AG165" i="1"/>
  <c r="AF165" i="1"/>
  <c r="AG164" i="1"/>
  <c r="AF164" i="1"/>
  <c r="AG163" i="1"/>
  <c r="AF163" i="1"/>
  <c r="AG160" i="1"/>
  <c r="AF160" i="1"/>
  <c r="AG159" i="1"/>
  <c r="AF159" i="1"/>
  <c r="AG158" i="1"/>
  <c r="AF158" i="1"/>
  <c r="AG157" i="1"/>
  <c r="AF157" i="1"/>
  <c r="AG156" i="1"/>
  <c r="AF156" i="1"/>
  <c r="AG153" i="1"/>
  <c r="AF153" i="1"/>
  <c r="AG152" i="1"/>
  <c r="AF152" i="1"/>
  <c r="AG151" i="1"/>
  <c r="AF151" i="1"/>
  <c r="AG150" i="1"/>
  <c r="AF150" i="1"/>
  <c r="AG149" i="1"/>
  <c r="AF149" i="1"/>
  <c r="AG146" i="1"/>
  <c r="AF146" i="1"/>
  <c r="AG145" i="1"/>
  <c r="AF145" i="1"/>
  <c r="AG144" i="1"/>
  <c r="AF144" i="1"/>
  <c r="AG141" i="1"/>
  <c r="AF141" i="1"/>
  <c r="AG140" i="1"/>
  <c r="AF140" i="1"/>
  <c r="AG139" i="1"/>
  <c r="AF139" i="1"/>
  <c r="AG138" i="1"/>
  <c r="AF138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5" i="1"/>
  <c r="AF105" i="1"/>
  <c r="AG104" i="1"/>
  <c r="AF104" i="1"/>
  <c r="AG103" i="1"/>
  <c r="AF103" i="1"/>
  <c r="AG102" i="1"/>
  <c r="AF102" i="1"/>
  <c r="AG101" i="1"/>
  <c r="AF101" i="1"/>
  <c r="AG98" i="1"/>
  <c r="AF98" i="1"/>
  <c r="AG97" i="1"/>
  <c r="AF97" i="1"/>
  <c r="AG96" i="1"/>
  <c r="AF96" i="1"/>
  <c r="AG95" i="1"/>
  <c r="AF95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5" i="1"/>
  <c r="AF65" i="1"/>
  <c r="AG64" i="1"/>
  <c r="AF64" i="1"/>
  <c r="AG63" i="1"/>
  <c r="AF63" i="1"/>
  <c r="AG62" i="1"/>
  <c r="AF62" i="1"/>
  <c r="AG61" i="1"/>
  <c r="AF61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0" i="1"/>
  <c r="AF50" i="1"/>
  <c r="AG49" i="1"/>
  <c r="AF49" i="1"/>
  <c r="AG48" i="1"/>
  <c r="AF48" i="1"/>
  <c r="AG45" i="1"/>
  <c r="AF45" i="1"/>
  <c r="AG44" i="1"/>
  <c r="AF44" i="1"/>
  <c r="AG43" i="1"/>
  <c r="AF43" i="1"/>
  <c r="AG40" i="1"/>
  <c r="AF40" i="1"/>
  <c r="AG39" i="1"/>
  <c r="AF39" i="1"/>
  <c r="AG38" i="1"/>
  <c r="AF38" i="1"/>
  <c r="AG35" i="1"/>
  <c r="AF35" i="1"/>
  <c r="AG34" i="1"/>
  <c r="AF34" i="1"/>
  <c r="AG33" i="1"/>
  <c r="AF33" i="1"/>
  <c r="AG30" i="1"/>
  <c r="AG31" i="1" s="1"/>
  <c r="AF30" i="1"/>
  <c r="AF31" i="1" s="1"/>
  <c r="AG27" i="1"/>
  <c r="AF27" i="1"/>
  <c r="AG26" i="1"/>
  <c r="AF26" i="1"/>
  <c r="AG23" i="1"/>
  <c r="AF23" i="1"/>
  <c r="AG22" i="1"/>
  <c r="AF22" i="1"/>
  <c r="AG19" i="1"/>
  <c r="AF19" i="1"/>
  <c r="AG18" i="1"/>
  <c r="AF18" i="1"/>
  <c r="AG15" i="1"/>
  <c r="AF15" i="1"/>
  <c r="AG14" i="1"/>
  <c r="AF14" i="1"/>
  <c r="AG11" i="1"/>
  <c r="AF11" i="1"/>
  <c r="AG10" i="1"/>
  <c r="AF10" i="1"/>
  <c r="AG9" i="1"/>
  <c r="AF9" i="1"/>
  <c r="AG6" i="1"/>
  <c r="AF6" i="1"/>
  <c r="AG5" i="1"/>
  <c r="AF5" i="1"/>
  <c r="AG4" i="1"/>
  <c r="AG1036" i="1" l="1"/>
  <c r="AG1197" i="1"/>
  <c r="AF1192" i="1"/>
  <c r="AF1228" i="1"/>
  <c r="AF1270" i="1"/>
  <c r="AF1187" i="1"/>
  <c r="AF1247" i="1"/>
  <c r="AF1255" i="1"/>
  <c r="AG1187" i="1"/>
  <c r="AG1192" i="1"/>
  <c r="AG1228" i="1"/>
  <c r="AF1181" i="1"/>
  <c r="AF1283" i="1"/>
  <c r="AG1181" i="1"/>
  <c r="AG1283" i="1"/>
  <c r="AG1210" i="1"/>
  <c r="AG1261" i="1"/>
  <c r="AG1265" i="1"/>
  <c r="AF1036" i="1"/>
  <c r="AF1197" i="1"/>
  <c r="AF1216" i="1"/>
  <c r="AF1223" i="1"/>
  <c r="AF1234" i="1"/>
  <c r="AF1241" i="1"/>
  <c r="AF1278" i="1"/>
  <c r="AF1294" i="1"/>
  <c r="AG1216" i="1"/>
  <c r="AG1223" i="1"/>
  <c r="AG1234" i="1"/>
  <c r="AG1241" i="1"/>
  <c r="AG1278" i="1"/>
  <c r="AG1294" i="1"/>
  <c r="AB1081" i="1"/>
  <c r="AB1480" i="1" s="1"/>
  <c r="T1081" i="1"/>
  <c r="T1480" i="1" s="1"/>
  <c r="L1081" i="1"/>
  <c r="L1480" i="1" s="1"/>
  <c r="AB1296" i="1"/>
  <c r="AB1482" i="1" s="1"/>
  <c r="T1296" i="1"/>
  <c r="T1482" i="1" s="1"/>
  <c r="L1296" i="1"/>
  <c r="L1482" i="1" s="1"/>
  <c r="AF1288" i="1"/>
  <c r="AG1247" i="1"/>
  <c r="AG1255" i="1"/>
  <c r="AG1270" i="1"/>
  <c r="AG1288" i="1"/>
  <c r="Z1081" i="1"/>
  <c r="Z1480" i="1" s="1"/>
  <c r="R1081" i="1"/>
  <c r="R1480" i="1" s="1"/>
  <c r="J1081" i="1"/>
  <c r="J1480" i="1" s="1"/>
  <c r="R1296" i="1"/>
  <c r="R1482" i="1" s="1"/>
  <c r="J1296" i="1"/>
  <c r="J1482" i="1" s="1"/>
  <c r="X1081" i="1"/>
  <c r="X1480" i="1" s="1"/>
  <c r="P1081" i="1"/>
  <c r="P1480" i="1" s="1"/>
  <c r="H1081" i="1"/>
  <c r="H1480" i="1" s="1"/>
  <c r="X1296" i="1"/>
  <c r="X1482" i="1" s="1"/>
  <c r="P1296" i="1"/>
  <c r="P1482" i="1" s="1"/>
  <c r="H1296" i="1"/>
  <c r="H1482" i="1" s="1"/>
  <c r="AF1176" i="1"/>
  <c r="AF1203" i="1"/>
  <c r="AF1210" i="1"/>
  <c r="AF1261" i="1"/>
  <c r="AF1265" i="1"/>
  <c r="AE1081" i="1"/>
  <c r="AE1480" i="1" s="1"/>
  <c r="W1081" i="1"/>
  <c r="W1480" i="1" s="1"/>
  <c r="O1081" i="1"/>
  <c r="O1480" i="1" s="1"/>
  <c r="R1011" i="1"/>
  <c r="R1479" i="1" s="1"/>
  <c r="Z1482" i="1"/>
  <c r="AC296" i="1"/>
  <c r="AC1469" i="1" s="1"/>
  <c r="AB1371" i="1"/>
  <c r="AB1483" i="1" s="1"/>
  <c r="R1371" i="1"/>
  <c r="R1483" i="1" s="1"/>
  <c r="L1371" i="1"/>
  <c r="L1483" i="1" s="1"/>
  <c r="V1371" i="1"/>
  <c r="V1483" i="1" s="1"/>
  <c r="N1371" i="1"/>
  <c r="N1483" i="1" s="1"/>
  <c r="L1459" i="1"/>
  <c r="L1484" i="1" s="1"/>
  <c r="AB1459" i="1"/>
  <c r="AB1484" i="1" s="1"/>
  <c r="U1459" i="1"/>
  <c r="U1484" i="1" s="1"/>
  <c r="T1459" i="1"/>
  <c r="T1484" i="1" s="1"/>
  <c r="AC1459" i="1"/>
  <c r="AC1484" i="1" s="1"/>
  <c r="T641" i="1"/>
  <c r="T1474" i="1" s="1"/>
  <c r="AB641" i="1"/>
  <c r="AB1474" i="1" s="1"/>
  <c r="L641" i="1"/>
  <c r="L1474" i="1" s="1"/>
  <c r="Z567" i="1"/>
  <c r="Z1473" i="1" s="1"/>
  <c r="R567" i="1"/>
  <c r="R1473" i="1" s="1"/>
  <c r="AC567" i="1"/>
  <c r="AC1473" i="1" s="1"/>
  <c r="N796" i="1"/>
  <c r="N1476" i="1" s="1"/>
  <c r="V1011" i="1"/>
  <c r="V1479" i="1" s="1"/>
  <c r="U567" i="1"/>
  <c r="U1473" i="1" s="1"/>
  <c r="V796" i="1"/>
  <c r="V1476" i="1" s="1"/>
  <c r="N1011" i="1"/>
  <c r="N1479" i="1" s="1"/>
  <c r="U296" i="1"/>
  <c r="U1469" i="1" s="1"/>
  <c r="AD1011" i="1"/>
  <c r="AD1479" i="1" s="1"/>
  <c r="K491" i="1"/>
  <c r="K1472" i="1" s="1"/>
  <c r="S125" i="1"/>
  <c r="S1467" i="1" s="1"/>
  <c r="V296" i="1"/>
  <c r="S796" i="1"/>
  <c r="S1476" i="1" s="1"/>
  <c r="AD796" i="1"/>
  <c r="AD1476" i="1" s="1"/>
  <c r="Z796" i="1"/>
  <c r="Z1476" i="1" s="1"/>
  <c r="R796" i="1"/>
  <c r="R1476" i="1" s="1"/>
  <c r="J796" i="1"/>
  <c r="J1476" i="1" s="1"/>
  <c r="AD296" i="1"/>
  <c r="AD1469" i="1" s="1"/>
  <c r="N1480" i="1"/>
  <c r="N296" i="1"/>
  <c r="N1469" i="1" s="1"/>
  <c r="AA296" i="1"/>
  <c r="AA1469" i="1" s="1"/>
  <c r="S296" i="1"/>
  <c r="S1469" i="1" s="1"/>
  <c r="K296" i="1"/>
  <c r="K1469" i="1" s="1"/>
  <c r="Z296" i="1"/>
  <c r="Z1469" i="1" s="1"/>
  <c r="R296" i="1"/>
  <c r="R1469" i="1" s="1"/>
  <c r="J296" i="1"/>
  <c r="J1469" i="1" s="1"/>
  <c r="V1480" i="1"/>
  <c r="AG1001" i="1"/>
  <c r="AF1386" i="1"/>
  <c r="AD1480" i="1"/>
  <c r="AD1172" i="1"/>
  <c r="AD1481" i="1" s="1"/>
  <c r="AG708" i="1"/>
  <c r="AG722" i="1"/>
  <c r="AG920" i="1"/>
  <c r="Z1484" i="1"/>
  <c r="R1484" i="1"/>
  <c r="J1484" i="1"/>
  <c r="Y1484" i="1"/>
  <c r="Q1484" i="1"/>
  <c r="I1484" i="1"/>
  <c r="X1484" i="1"/>
  <c r="P1484" i="1"/>
  <c r="H1484" i="1"/>
  <c r="AE1484" i="1"/>
  <c r="AG843" i="1"/>
  <c r="AD1459" i="1"/>
  <c r="AD1482" i="1"/>
  <c r="AF28" i="1"/>
  <c r="V1172" i="1"/>
  <c r="V1481" i="1" s="1"/>
  <c r="V1482" i="1"/>
  <c r="V1459" i="1"/>
  <c r="N1172" i="1"/>
  <c r="N1481" i="1" s="1"/>
  <c r="AG181" i="1"/>
  <c r="AG246" i="1"/>
  <c r="AG284" i="1"/>
  <c r="AG352" i="1"/>
  <c r="AG718" i="1"/>
  <c r="AG850" i="1"/>
  <c r="AG1046" i="1"/>
  <c r="AG1149" i="1"/>
  <c r="AG1333" i="1"/>
  <c r="AG1369" i="1"/>
  <c r="AG1435" i="1"/>
  <c r="AG1450" i="1"/>
  <c r="AG66" i="1"/>
  <c r="AG136" i="1"/>
  <c r="AG207" i="1"/>
  <c r="AG559" i="1"/>
  <c r="AG682" i="1"/>
  <c r="AG698" i="1"/>
  <c r="AG753" i="1"/>
  <c r="AG800" i="1"/>
  <c r="AG828" i="1"/>
  <c r="AG953" i="1"/>
  <c r="AG781" i="1"/>
  <c r="AG1319" i="1"/>
  <c r="AG1382" i="1"/>
  <c r="AG197" i="1"/>
  <c r="AG1420" i="1"/>
  <c r="AF1079" i="1"/>
  <c r="AF41" i="1"/>
  <c r="AF1140" i="1"/>
  <c r="AF1084" i="1"/>
  <c r="AF24" i="1"/>
  <c r="AG24" i="1"/>
  <c r="AF161" i="1"/>
  <c r="AF236" i="1"/>
  <c r="AF325" i="1"/>
  <c r="AF380" i="1"/>
  <c r="AF406" i="1"/>
  <c r="AF489" i="1"/>
  <c r="AF658" i="1"/>
  <c r="AF891" i="1"/>
  <c r="AF996" i="1"/>
  <c r="AG41" i="1"/>
  <c r="AG406" i="1"/>
  <c r="AG658" i="1"/>
  <c r="AG1314" i="1"/>
  <c r="N1459" i="1"/>
  <c r="AD1371" i="1"/>
  <c r="AD1483" i="1" s="1"/>
  <c r="AG1364" i="1"/>
  <c r="AF289" i="1"/>
  <c r="AF722" i="1"/>
  <c r="K125" i="1"/>
  <c r="K1467" i="1" s="1"/>
  <c r="AG524" i="1"/>
  <c r="AG289" i="1"/>
  <c r="AG1153" i="1"/>
  <c r="AG1328" i="1"/>
  <c r="U858" i="1"/>
  <c r="U1477" i="1" s="1"/>
  <c r="M1459" i="1"/>
  <c r="AG1339" i="1"/>
  <c r="AC1011" i="1"/>
  <c r="AC1479" i="1" s="1"/>
  <c r="AC1172" i="1"/>
  <c r="AC1481" i="1" s="1"/>
  <c r="U1172" i="1"/>
  <c r="U1481" i="1" s="1"/>
  <c r="AC1371" i="1"/>
  <c r="AC1483" i="1" s="1"/>
  <c r="U1371" i="1"/>
  <c r="U1483" i="1" s="1"/>
  <c r="M1371" i="1"/>
  <c r="M1483" i="1" s="1"/>
  <c r="Y433" i="1"/>
  <c r="Y1471" i="1" s="1"/>
  <c r="AG161" i="1"/>
  <c r="AG236" i="1"/>
  <c r="AG325" i="1"/>
  <c r="AG380" i="1"/>
  <c r="AG489" i="1"/>
  <c r="AG1031" i="1"/>
  <c r="AG1300" i="1"/>
  <c r="U209" i="1"/>
  <c r="U1468" i="1" s="1"/>
  <c r="M209" i="1"/>
  <c r="M1468" i="1" s="1"/>
  <c r="AC209" i="1"/>
  <c r="AC1468" i="1" s="1"/>
  <c r="AA1476" i="1"/>
  <c r="AF259" i="1"/>
  <c r="AF455" i="1"/>
  <c r="AA1480" i="1"/>
  <c r="S1480" i="1"/>
  <c r="K1480" i="1"/>
  <c r="O1459" i="1"/>
  <c r="AF99" i="1"/>
  <c r="AG12" i="1"/>
  <c r="AG36" i="1"/>
  <c r="AG59" i="1"/>
  <c r="AG99" i="1"/>
  <c r="AG106" i="1"/>
  <c r="AG166" i="1"/>
  <c r="AG188" i="1"/>
  <c r="AG252" i="1"/>
  <c r="AG259" i="1"/>
  <c r="AG331" i="1"/>
  <c r="AG337" i="1"/>
  <c r="AG345" i="1"/>
  <c r="AG412" i="1"/>
  <c r="AG418" i="1"/>
  <c r="AG424" i="1"/>
  <c r="AG431" i="1"/>
  <c r="AG449" i="1"/>
  <c r="AG455" i="1"/>
  <c r="AG464" i="1"/>
  <c r="AG530" i="1"/>
  <c r="AG538" i="1"/>
  <c r="AG603" i="1"/>
  <c r="AG620" i="1"/>
  <c r="AG639" i="1"/>
  <c r="AG704" i="1"/>
  <c r="AG759" i="1"/>
  <c r="AG764" i="1"/>
  <c r="AG839" i="1"/>
  <c r="AG941" i="1"/>
  <c r="AG949" i="1"/>
  <c r="AG959" i="1"/>
  <c r="AG966" i="1"/>
  <c r="AG992" i="1"/>
  <c r="AG1019" i="1"/>
  <c r="AG1051" i="1"/>
  <c r="AG1063" i="1"/>
  <c r="AE641" i="1"/>
  <c r="AE1474" i="1" s="1"/>
  <c r="AA1459" i="1"/>
  <c r="S1459" i="1"/>
  <c r="K1459" i="1"/>
  <c r="AF704" i="1"/>
  <c r="AF20" i="1"/>
  <c r="AF51" i="1"/>
  <c r="AF93" i="1"/>
  <c r="AF114" i="1"/>
  <c r="AF175" i="1"/>
  <c r="AF193" i="1"/>
  <c r="AF265" i="1"/>
  <c r="AF273" i="1"/>
  <c r="AF374" i="1"/>
  <c r="AF438" i="1"/>
  <c r="AF443" i="1"/>
  <c r="AF587" i="1"/>
  <c r="AF739" i="1"/>
  <c r="AF812" i="1"/>
  <c r="AF833" i="1"/>
  <c r="AF871" i="1"/>
  <c r="AF878" i="1"/>
  <c r="AF916" i="1"/>
  <c r="AF973" i="1"/>
  <c r="AF1121" i="1"/>
  <c r="AF1131" i="1"/>
  <c r="AF1165" i="1"/>
  <c r="AF776" i="1"/>
  <c r="AF789" i="1"/>
  <c r="AF1324" i="1"/>
  <c r="AF1339" i="1"/>
  <c r="AF1344" i="1"/>
  <c r="AF1377" i="1"/>
  <c r="AF1406" i="1"/>
  <c r="AF1413" i="1"/>
  <c r="AF1457" i="1"/>
  <c r="M567" i="1"/>
  <c r="M1473" i="1" s="1"/>
  <c r="Y1011" i="1"/>
  <c r="Y1479" i="1" s="1"/>
  <c r="Q1011" i="1"/>
  <c r="Q1479" i="1" s="1"/>
  <c r="I1011" i="1"/>
  <c r="I1479" i="1" s="1"/>
  <c r="N1482" i="1"/>
  <c r="AF181" i="1"/>
  <c r="AF524" i="1"/>
  <c r="AG7" i="1"/>
  <c r="AG20" i="1"/>
  <c r="AG28" i="1"/>
  <c r="AG51" i="1"/>
  <c r="AG175" i="1"/>
  <c r="AG193" i="1"/>
  <c r="AG374" i="1"/>
  <c r="AG587" i="1"/>
  <c r="AG833" i="1"/>
  <c r="AG878" i="1"/>
  <c r="AG1084" i="1"/>
  <c r="AG1121" i="1"/>
  <c r="Q1371" i="1"/>
  <c r="Q1483" i="1" s="1"/>
  <c r="I1371" i="1"/>
  <c r="I1483" i="1" s="1"/>
  <c r="W1459" i="1"/>
  <c r="Q433" i="1"/>
  <c r="Q1471" i="1" s="1"/>
  <c r="AF431" i="1"/>
  <c r="AF620" i="1"/>
  <c r="AF66" i="1"/>
  <c r="AF136" i="1"/>
  <c r="AF207" i="1"/>
  <c r="AF246" i="1"/>
  <c r="AF284" i="1"/>
  <c r="AF352" i="1"/>
  <c r="AF559" i="1"/>
  <c r="AF682" i="1"/>
  <c r="AF698" i="1"/>
  <c r="AF718" i="1"/>
  <c r="AF753" i="1"/>
  <c r="AF800" i="1"/>
  <c r="AF828" i="1"/>
  <c r="AF850" i="1"/>
  <c r="AF953" i="1"/>
  <c r="AF1046" i="1"/>
  <c r="AF1136" i="1"/>
  <c r="AF1149" i="1"/>
  <c r="AF1158" i="1"/>
  <c r="AF1170" i="1"/>
  <c r="AF781" i="1"/>
  <c r="AF1319" i="1"/>
  <c r="AF1333" i="1"/>
  <c r="AF1369" i="1"/>
  <c r="AF1382" i="1"/>
  <c r="AF1435" i="1"/>
  <c r="AF1450" i="1"/>
  <c r="X209" i="1"/>
  <c r="X1468" i="1" s="1"/>
  <c r="P209" i="1"/>
  <c r="P1468" i="1" s="1"/>
  <c r="H209" i="1"/>
  <c r="H1468" i="1" s="1"/>
  <c r="Z433" i="1"/>
  <c r="Z1471" i="1" s="1"/>
  <c r="R433" i="1"/>
  <c r="R1471" i="1" s="1"/>
  <c r="J433" i="1"/>
  <c r="J1471" i="1" s="1"/>
  <c r="O936" i="1"/>
  <c r="O1478" i="1" s="1"/>
  <c r="AF84" i="1"/>
  <c r="AG84" i="1"/>
  <c r="AG93" i="1"/>
  <c r="AG114" i="1"/>
  <c r="AG265" i="1"/>
  <c r="AG273" i="1"/>
  <c r="AG438" i="1"/>
  <c r="AG443" i="1"/>
  <c r="AG739" i="1"/>
  <c r="AG812" i="1"/>
  <c r="AG871" i="1"/>
  <c r="AG891" i="1"/>
  <c r="AG916" i="1"/>
  <c r="AG973" i="1"/>
  <c r="AG996" i="1"/>
  <c r="AG1131" i="1"/>
  <c r="AG1140" i="1"/>
  <c r="AG1165" i="1"/>
  <c r="AG776" i="1"/>
  <c r="AG789" i="1"/>
  <c r="AG1324" i="1"/>
  <c r="AG1344" i="1"/>
  <c r="AG1377" i="1"/>
  <c r="AG1386" i="1"/>
  <c r="AG1406" i="1"/>
  <c r="AG1413" i="1"/>
  <c r="AG1457" i="1"/>
  <c r="AF46" i="1"/>
  <c r="AF154" i="1"/>
  <c r="AF214" i="1"/>
  <c r="AF220" i="1"/>
  <c r="AF227" i="1"/>
  <c r="AF242" i="1"/>
  <c r="AF305" i="1"/>
  <c r="AF311" i="1"/>
  <c r="AF318" i="1"/>
  <c r="AF370" i="1"/>
  <c r="AF480" i="1"/>
  <c r="AF497" i="1"/>
  <c r="AF552" i="1"/>
  <c r="AF580" i="1"/>
  <c r="AF595" i="1"/>
  <c r="AF611" i="1"/>
  <c r="AF633" i="1"/>
  <c r="AF646" i="1"/>
  <c r="AF653" i="1"/>
  <c r="AF665" i="1"/>
  <c r="AF688" i="1"/>
  <c r="AF694" i="1"/>
  <c r="AF714" i="1"/>
  <c r="AF732" i="1"/>
  <c r="AF745" i="1"/>
  <c r="AF823" i="1"/>
  <c r="AF887" i="1"/>
  <c r="AF907" i="1"/>
  <c r="AF926" i="1"/>
  <c r="AF934" i="1"/>
  <c r="AF985" i="1"/>
  <c r="AF1009" i="1"/>
  <c r="AF1042" i="1"/>
  <c r="AF1420" i="1"/>
  <c r="Y125" i="1"/>
  <c r="Y1467" i="1" s="1"/>
  <c r="Q125" i="1"/>
  <c r="Q1467" i="1" s="1"/>
  <c r="I125" i="1"/>
  <c r="I1467" i="1" s="1"/>
  <c r="AG46" i="1"/>
  <c r="AG154" i="1"/>
  <c r="AG214" i="1"/>
  <c r="AG220" i="1"/>
  <c r="AG227" i="1"/>
  <c r="AG242" i="1"/>
  <c r="AG305" i="1"/>
  <c r="AG311" i="1"/>
  <c r="AG318" i="1"/>
  <c r="AG370" i="1"/>
  <c r="AG480" i="1"/>
  <c r="AG497" i="1"/>
  <c r="AG552" i="1"/>
  <c r="AG580" i="1"/>
  <c r="AG595" i="1"/>
  <c r="AG611" i="1"/>
  <c r="AG633" i="1"/>
  <c r="AG646" i="1"/>
  <c r="AG653" i="1"/>
  <c r="AG665" i="1"/>
  <c r="AG688" i="1"/>
  <c r="AG694" i="1"/>
  <c r="AG714" i="1"/>
  <c r="AG732" i="1"/>
  <c r="AG745" i="1"/>
  <c r="AG823" i="1"/>
  <c r="AG887" i="1"/>
  <c r="AG907" i="1"/>
  <c r="AG926" i="1"/>
  <c r="AG934" i="1"/>
  <c r="AG985" i="1"/>
  <c r="AG1009" i="1"/>
  <c r="AG1042" i="1"/>
  <c r="AG1136" i="1"/>
  <c r="AG1158" i="1"/>
  <c r="AG1170" i="1"/>
  <c r="AF16" i="1"/>
  <c r="AF74" i="1"/>
  <c r="AF123" i="1"/>
  <c r="AF142" i="1"/>
  <c r="AF147" i="1"/>
  <c r="AF170" i="1"/>
  <c r="AF278" i="1"/>
  <c r="AF361" i="1"/>
  <c r="AF387" i="1"/>
  <c r="AF393" i="1"/>
  <c r="AF399" i="1"/>
  <c r="AF473" i="1"/>
  <c r="AF507" i="1"/>
  <c r="AF518" i="1"/>
  <c r="AF565" i="1"/>
  <c r="AF571" i="1"/>
  <c r="AF625" i="1"/>
  <c r="AF294" i="1"/>
  <c r="AF671" i="1"/>
  <c r="AF676" i="1"/>
  <c r="AF769" i="1"/>
  <c r="AF817" i="1"/>
  <c r="AF856" i="1"/>
  <c r="AF861" i="1"/>
  <c r="AF900" i="1"/>
  <c r="AF911" i="1"/>
  <c r="AF1001" i="1"/>
  <c r="AF1025" i="1"/>
  <c r="AF1031" i="1"/>
  <c r="AF1058" i="1"/>
  <c r="AF1069" i="1"/>
  <c r="AF1075" i="1"/>
  <c r="AF1090" i="1"/>
  <c r="AF1096" i="1"/>
  <c r="AF1102" i="1"/>
  <c r="AF1108" i="1"/>
  <c r="AF1116" i="1"/>
  <c r="AF1145" i="1"/>
  <c r="AF794" i="1"/>
  <c r="AF1300" i="1"/>
  <c r="AF1310" i="1"/>
  <c r="AF1359" i="1"/>
  <c r="AF1364" i="1"/>
  <c r="AF1393" i="1"/>
  <c r="AF1426" i="1"/>
  <c r="AF1431" i="1"/>
  <c r="AF1445" i="1"/>
  <c r="Y209" i="1"/>
  <c r="Y1468" i="1" s="1"/>
  <c r="Q209" i="1"/>
  <c r="Q1468" i="1" s="1"/>
  <c r="I209" i="1"/>
  <c r="I1468" i="1" s="1"/>
  <c r="AE1469" i="1"/>
  <c r="W1469" i="1"/>
  <c r="O1469" i="1"/>
  <c r="AA567" i="1"/>
  <c r="AA1473" i="1" s="1"/>
  <c r="S567" i="1"/>
  <c r="S1473" i="1" s="1"/>
  <c r="K567" i="1"/>
  <c r="K1473" i="1" s="1"/>
  <c r="W641" i="1"/>
  <c r="W1474" i="1" s="1"/>
  <c r="O641" i="1"/>
  <c r="O1474" i="1" s="1"/>
  <c r="Y858" i="1"/>
  <c r="Y1477" i="1" s="1"/>
  <c r="Q858" i="1"/>
  <c r="Q1477" i="1" s="1"/>
  <c r="I858" i="1"/>
  <c r="I1477" i="1" s="1"/>
  <c r="AG16" i="1"/>
  <c r="AG74" i="1"/>
  <c r="AG123" i="1"/>
  <c r="AG142" i="1"/>
  <c r="AG147" i="1"/>
  <c r="AG170" i="1"/>
  <c r="AG278" i="1"/>
  <c r="AG361" i="1"/>
  <c r="AG387" i="1"/>
  <c r="AG393" i="1"/>
  <c r="AG399" i="1"/>
  <c r="AG473" i="1"/>
  <c r="AG507" i="1"/>
  <c r="AG518" i="1"/>
  <c r="AG565" i="1"/>
  <c r="AG571" i="1"/>
  <c r="AG625" i="1"/>
  <c r="AG294" i="1"/>
  <c r="AG671" i="1"/>
  <c r="AG676" i="1"/>
  <c r="AG769" i="1"/>
  <c r="AG817" i="1"/>
  <c r="AG856" i="1"/>
  <c r="AG861" i="1"/>
  <c r="AG900" i="1"/>
  <c r="AG911" i="1"/>
  <c r="AG1025" i="1"/>
  <c r="AG1058" i="1"/>
  <c r="AG1069" i="1"/>
  <c r="AG1075" i="1"/>
  <c r="AG1079" i="1"/>
  <c r="AG1090" i="1"/>
  <c r="AG1096" i="1"/>
  <c r="AG1102" i="1"/>
  <c r="AG1108" i="1"/>
  <c r="AG1116" i="1"/>
  <c r="AG1145" i="1"/>
  <c r="AG794" i="1"/>
  <c r="AG1310" i="1"/>
  <c r="AG1359" i="1"/>
  <c r="AG1393" i="1"/>
  <c r="AG1426" i="1"/>
  <c r="AG1431" i="1"/>
  <c r="AG1445" i="1"/>
  <c r="AF12" i="1"/>
  <c r="AF36" i="1"/>
  <c r="AF59" i="1"/>
  <c r="AF106" i="1"/>
  <c r="AF166" i="1"/>
  <c r="AF188" i="1"/>
  <c r="AF197" i="1"/>
  <c r="AF252" i="1"/>
  <c r="AF331" i="1"/>
  <c r="AF337" i="1"/>
  <c r="AF345" i="1"/>
  <c r="AF412" i="1"/>
  <c r="AF418" i="1"/>
  <c r="AF424" i="1"/>
  <c r="AF449" i="1"/>
  <c r="AF464" i="1"/>
  <c r="AF530" i="1"/>
  <c r="AF538" i="1"/>
  <c r="AF603" i="1"/>
  <c r="AF639" i="1"/>
  <c r="AF708" i="1"/>
  <c r="AF759" i="1"/>
  <c r="AF764" i="1"/>
  <c r="AF839" i="1"/>
  <c r="AF843" i="1"/>
  <c r="AF920" i="1"/>
  <c r="AF941" i="1"/>
  <c r="AF949" i="1"/>
  <c r="AF959" i="1"/>
  <c r="AF966" i="1"/>
  <c r="AF992" i="1"/>
  <c r="AF1019" i="1"/>
  <c r="AF1051" i="1"/>
  <c r="AF1063" i="1"/>
  <c r="AF1153" i="1"/>
  <c r="AF1314" i="1"/>
  <c r="AF1328" i="1"/>
  <c r="AF1353" i="1"/>
  <c r="AF1400" i="1"/>
  <c r="AF1440" i="1"/>
  <c r="I433" i="1"/>
  <c r="I1471" i="1" s="1"/>
  <c r="AC641" i="1"/>
  <c r="AC1474" i="1" s="1"/>
  <c r="U641" i="1"/>
  <c r="U1474" i="1" s="1"/>
  <c r="M641" i="1"/>
  <c r="M1474" i="1" s="1"/>
  <c r="K1476" i="1"/>
  <c r="AE1482" i="1"/>
  <c r="W1482" i="1"/>
  <c r="O1482" i="1"/>
  <c r="Y1371" i="1"/>
  <c r="Y1483" i="1" s="1"/>
  <c r="AG1353" i="1"/>
  <c r="AG1400" i="1"/>
  <c r="AG1440" i="1"/>
  <c r="AE125" i="1"/>
  <c r="AE1467" i="1" s="1"/>
  <c r="W125" i="1"/>
  <c r="W1467" i="1" s="1"/>
  <c r="O125" i="1"/>
  <c r="O1467" i="1" s="1"/>
  <c r="AE209" i="1"/>
  <c r="AE1468" i="1" s="1"/>
  <c r="W209" i="1"/>
  <c r="W1468" i="1" s="1"/>
  <c r="O209" i="1"/>
  <c r="O1468" i="1" s="1"/>
  <c r="Y1469" i="1"/>
  <c r="Q1469" i="1"/>
  <c r="I1469" i="1"/>
  <c r="Y491" i="1"/>
  <c r="Y1472" i="1" s="1"/>
  <c r="Q491" i="1"/>
  <c r="Q1472" i="1" s="1"/>
  <c r="I491" i="1"/>
  <c r="I1472" i="1" s="1"/>
  <c r="Y567" i="1"/>
  <c r="Y1473" i="1" s="1"/>
  <c r="Q567" i="1"/>
  <c r="Q1473" i="1" s="1"/>
  <c r="I567" i="1"/>
  <c r="I1473" i="1" s="1"/>
  <c r="AA641" i="1"/>
  <c r="AA1474" i="1" s="1"/>
  <c r="S641" i="1"/>
  <c r="S1474" i="1" s="1"/>
  <c r="K641" i="1"/>
  <c r="K1474" i="1" s="1"/>
  <c r="AE724" i="1"/>
  <c r="AE1475" i="1" s="1"/>
  <c r="W724" i="1"/>
  <c r="W1475" i="1" s="1"/>
  <c r="O724" i="1"/>
  <c r="O1475" i="1" s="1"/>
  <c r="Y1476" i="1"/>
  <c r="Q1476" i="1"/>
  <c r="I1476" i="1"/>
  <c r="AE858" i="1"/>
  <c r="AE1477" i="1" s="1"/>
  <c r="W858" i="1"/>
  <c r="W1477" i="1" s="1"/>
  <c r="O858" i="1"/>
  <c r="O1477" i="1" s="1"/>
  <c r="AA936" i="1"/>
  <c r="AA1478" i="1" s="1"/>
  <c r="S936" i="1"/>
  <c r="S1478" i="1" s="1"/>
  <c r="K936" i="1"/>
  <c r="K1478" i="1" s="1"/>
  <c r="AA1011" i="1"/>
  <c r="AA1479" i="1" s="1"/>
  <c r="S1011" i="1"/>
  <c r="S1479" i="1" s="1"/>
  <c r="K1011" i="1"/>
  <c r="K1479" i="1" s="1"/>
  <c r="Y1172" i="1"/>
  <c r="Y1481" i="1" s="1"/>
  <c r="Q1172" i="1"/>
  <c r="Q1481" i="1" s="1"/>
  <c r="I1172" i="1"/>
  <c r="I1481" i="1" s="1"/>
  <c r="AC1482" i="1"/>
  <c r="U1482" i="1"/>
  <c r="M1482" i="1"/>
  <c r="AD125" i="1"/>
  <c r="AD1467" i="1" s="1"/>
  <c r="V125" i="1"/>
  <c r="V1467" i="1" s="1"/>
  <c r="N125" i="1"/>
  <c r="N1467" i="1" s="1"/>
  <c r="AD209" i="1"/>
  <c r="AD1468" i="1" s="1"/>
  <c r="V209" i="1"/>
  <c r="V1468" i="1" s="1"/>
  <c r="N209" i="1"/>
  <c r="N1468" i="1" s="1"/>
  <c r="X1469" i="1"/>
  <c r="P1469" i="1"/>
  <c r="H1469" i="1"/>
  <c r="X433" i="1"/>
  <c r="X1471" i="1" s="1"/>
  <c r="P433" i="1"/>
  <c r="P1471" i="1" s="1"/>
  <c r="H433" i="1"/>
  <c r="H1471" i="1" s="1"/>
  <c r="X491" i="1"/>
  <c r="X1472" i="1" s="1"/>
  <c r="P491" i="1"/>
  <c r="P1472" i="1" s="1"/>
  <c r="H491" i="1"/>
  <c r="H1472" i="1" s="1"/>
  <c r="X567" i="1"/>
  <c r="X1473" i="1" s="1"/>
  <c r="P567" i="1"/>
  <c r="P1473" i="1" s="1"/>
  <c r="H567" i="1"/>
  <c r="H1473" i="1" s="1"/>
  <c r="Z641" i="1"/>
  <c r="Z1474" i="1" s="1"/>
  <c r="R641" i="1"/>
  <c r="R1474" i="1" s="1"/>
  <c r="J641" i="1"/>
  <c r="J1474" i="1" s="1"/>
  <c r="AD724" i="1"/>
  <c r="AD1475" i="1" s="1"/>
  <c r="V724" i="1"/>
  <c r="V1475" i="1" s="1"/>
  <c r="N724" i="1"/>
  <c r="N1475" i="1" s="1"/>
  <c r="X1476" i="1"/>
  <c r="P1476" i="1"/>
  <c r="H1476" i="1"/>
  <c r="AD858" i="1"/>
  <c r="AD1477" i="1" s="1"/>
  <c r="V858" i="1"/>
  <c r="V1477" i="1" s="1"/>
  <c r="N858" i="1"/>
  <c r="N1477" i="1" s="1"/>
  <c r="Z936" i="1"/>
  <c r="Z1478" i="1" s="1"/>
  <c r="R936" i="1"/>
  <c r="R1478" i="1" s="1"/>
  <c r="J936" i="1"/>
  <c r="J1478" i="1" s="1"/>
  <c r="AC1480" i="1"/>
  <c r="U1480" i="1"/>
  <c r="M1480" i="1"/>
  <c r="AA1371" i="1"/>
  <c r="AA1483" i="1" s="1"/>
  <c r="S1371" i="1"/>
  <c r="S1483" i="1" s="1"/>
  <c r="K1371" i="1"/>
  <c r="K1483" i="1" s="1"/>
  <c r="AC125" i="1"/>
  <c r="AC1467" i="1" s="1"/>
  <c r="U125" i="1"/>
  <c r="U1467" i="1" s="1"/>
  <c r="M125" i="1"/>
  <c r="M1467" i="1" s="1"/>
  <c r="AE433" i="1"/>
  <c r="AE1471" i="1" s="1"/>
  <c r="W433" i="1"/>
  <c r="W1471" i="1" s="1"/>
  <c r="O433" i="1"/>
  <c r="O1471" i="1" s="1"/>
  <c r="AE491" i="1"/>
  <c r="AE1472" i="1" s="1"/>
  <c r="W491" i="1"/>
  <c r="W1472" i="1" s="1"/>
  <c r="O491" i="1"/>
  <c r="O1472" i="1" s="1"/>
  <c r="AE567" i="1"/>
  <c r="AE1473" i="1" s="1"/>
  <c r="W567" i="1"/>
  <c r="W1473" i="1" s="1"/>
  <c r="O567" i="1"/>
  <c r="O1473" i="1" s="1"/>
  <c r="Y641" i="1"/>
  <c r="Y1474" i="1" s="1"/>
  <c r="Q641" i="1"/>
  <c r="Q1474" i="1" s="1"/>
  <c r="I641" i="1"/>
  <c r="I1474" i="1" s="1"/>
  <c r="AC724" i="1"/>
  <c r="AC1475" i="1" s="1"/>
  <c r="U724" i="1"/>
  <c r="U1475" i="1" s="1"/>
  <c r="M724" i="1"/>
  <c r="M1475" i="1" s="1"/>
  <c r="AE1476" i="1"/>
  <c r="W1476" i="1"/>
  <c r="O1476" i="1"/>
  <c r="Y936" i="1"/>
  <c r="Y1478" i="1" s="1"/>
  <c r="Q936" i="1"/>
  <c r="Q1478" i="1" s="1"/>
  <c r="I936" i="1"/>
  <c r="I1478" i="1" s="1"/>
  <c r="AA1482" i="1"/>
  <c r="S1482" i="1"/>
  <c r="K1482" i="1"/>
  <c r="AB125" i="1"/>
  <c r="AB1467" i="1" s="1"/>
  <c r="T125" i="1"/>
  <c r="T1467" i="1" s="1"/>
  <c r="L125" i="1"/>
  <c r="L1467" i="1" s="1"/>
  <c r="AB209" i="1"/>
  <c r="AB1468" i="1" s="1"/>
  <c r="T209" i="1"/>
  <c r="T1468" i="1" s="1"/>
  <c r="L209" i="1"/>
  <c r="L1468" i="1" s="1"/>
  <c r="V1469" i="1"/>
  <c r="AD433" i="1"/>
  <c r="AD1471" i="1" s="1"/>
  <c r="V433" i="1"/>
  <c r="V1471" i="1" s="1"/>
  <c r="N433" i="1"/>
  <c r="N1471" i="1" s="1"/>
  <c r="AD491" i="1"/>
  <c r="AD1472" i="1" s="1"/>
  <c r="V491" i="1"/>
  <c r="V1472" i="1" s="1"/>
  <c r="N491" i="1"/>
  <c r="N1472" i="1" s="1"/>
  <c r="AD567" i="1"/>
  <c r="AD1473" i="1" s="1"/>
  <c r="V567" i="1"/>
  <c r="V1473" i="1" s="1"/>
  <c r="N567" i="1"/>
  <c r="N1473" i="1" s="1"/>
  <c r="X641" i="1"/>
  <c r="X1474" i="1" s="1"/>
  <c r="P641" i="1"/>
  <c r="P1474" i="1" s="1"/>
  <c r="H641" i="1"/>
  <c r="H1474" i="1" s="1"/>
  <c r="AB724" i="1"/>
  <c r="AB1475" i="1" s="1"/>
  <c r="T724" i="1"/>
  <c r="T1475" i="1" s="1"/>
  <c r="L724" i="1"/>
  <c r="L1475" i="1" s="1"/>
  <c r="AB858" i="1"/>
  <c r="AB1477" i="1" s="1"/>
  <c r="T858" i="1"/>
  <c r="T1477" i="1" s="1"/>
  <c r="L858" i="1"/>
  <c r="L1477" i="1" s="1"/>
  <c r="X936" i="1"/>
  <c r="X1478" i="1" s="1"/>
  <c r="P936" i="1"/>
  <c r="P1478" i="1" s="1"/>
  <c r="H936" i="1"/>
  <c r="H1478" i="1" s="1"/>
  <c r="AA209" i="1"/>
  <c r="AA1468" i="1" s="1"/>
  <c r="S209" i="1"/>
  <c r="S1468" i="1" s="1"/>
  <c r="K209" i="1"/>
  <c r="K1468" i="1" s="1"/>
  <c r="M1469" i="1"/>
  <c r="AC433" i="1"/>
  <c r="AC1471" i="1" s="1"/>
  <c r="U433" i="1"/>
  <c r="U1471" i="1" s="1"/>
  <c r="M433" i="1"/>
  <c r="M1471" i="1" s="1"/>
  <c r="AC491" i="1"/>
  <c r="AC1472" i="1" s="1"/>
  <c r="U491" i="1"/>
  <c r="U1472" i="1" s="1"/>
  <c r="M491" i="1"/>
  <c r="M1472" i="1" s="1"/>
  <c r="AA724" i="1"/>
  <c r="AA1475" i="1" s="1"/>
  <c r="S724" i="1"/>
  <c r="S1475" i="1" s="1"/>
  <c r="K724" i="1"/>
  <c r="K1475" i="1" s="1"/>
  <c r="AC1476" i="1"/>
  <c r="U1476" i="1"/>
  <c r="M1476" i="1"/>
  <c r="AA858" i="1"/>
  <c r="AA1477" i="1" s="1"/>
  <c r="S858" i="1"/>
  <c r="S1477" i="1" s="1"/>
  <c r="K858" i="1"/>
  <c r="K1477" i="1" s="1"/>
  <c r="AE1011" i="1"/>
  <c r="AE1479" i="1" s="1"/>
  <c r="W1011" i="1"/>
  <c r="W1479" i="1" s="1"/>
  <c r="O1011" i="1"/>
  <c r="O1479" i="1" s="1"/>
  <c r="Y1482" i="1"/>
  <c r="Q1482" i="1"/>
  <c r="I1482" i="1"/>
  <c r="Z125" i="1"/>
  <c r="Z1467" i="1" s="1"/>
  <c r="R125" i="1"/>
  <c r="R1467" i="1" s="1"/>
  <c r="J125" i="1"/>
  <c r="J1467" i="1" s="1"/>
  <c r="Z209" i="1"/>
  <c r="Z1468" i="1" s="1"/>
  <c r="R209" i="1"/>
  <c r="R1468" i="1" s="1"/>
  <c r="J209" i="1"/>
  <c r="J1468" i="1" s="1"/>
  <c r="AB1469" i="1"/>
  <c r="T1469" i="1"/>
  <c r="L1469" i="1"/>
  <c r="AB433" i="1"/>
  <c r="AB1471" i="1" s="1"/>
  <c r="T433" i="1"/>
  <c r="T1471" i="1" s="1"/>
  <c r="L433" i="1"/>
  <c r="L1471" i="1" s="1"/>
  <c r="AB491" i="1"/>
  <c r="AB1472" i="1" s="1"/>
  <c r="T491" i="1"/>
  <c r="T1472" i="1" s="1"/>
  <c r="L491" i="1"/>
  <c r="L1472" i="1" s="1"/>
  <c r="AB567" i="1"/>
  <c r="AB1473" i="1" s="1"/>
  <c r="T567" i="1"/>
  <c r="T1473" i="1" s="1"/>
  <c r="L567" i="1"/>
  <c r="L1473" i="1" s="1"/>
  <c r="AD641" i="1"/>
  <c r="AD1474" i="1" s="1"/>
  <c r="V641" i="1"/>
  <c r="V1474" i="1" s="1"/>
  <c r="N641" i="1"/>
  <c r="N1474" i="1" s="1"/>
  <c r="Z724" i="1"/>
  <c r="Z1475" i="1" s="1"/>
  <c r="R724" i="1"/>
  <c r="R1475" i="1" s="1"/>
  <c r="J724" i="1"/>
  <c r="J1475" i="1" s="1"/>
  <c r="AB1476" i="1"/>
  <c r="T1476" i="1"/>
  <c r="L1476" i="1"/>
  <c r="Z858" i="1"/>
  <c r="Z1477" i="1" s="1"/>
  <c r="R858" i="1"/>
  <c r="R1477" i="1" s="1"/>
  <c r="J858" i="1"/>
  <c r="J1477" i="1" s="1"/>
  <c r="AD936" i="1"/>
  <c r="AD1478" i="1" s="1"/>
  <c r="V936" i="1"/>
  <c r="V1478" i="1" s="1"/>
  <c r="N936" i="1"/>
  <c r="N1478" i="1" s="1"/>
  <c r="Y1480" i="1"/>
  <c r="Q1480" i="1"/>
  <c r="I1480" i="1"/>
  <c r="AE1371" i="1"/>
  <c r="AE1483" i="1" s="1"/>
  <c r="W1371" i="1"/>
  <c r="W1483" i="1" s="1"/>
  <c r="O1371" i="1"/>
  <c r="O1483" i="1" s="1"/>
  <c r="X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3" i="2"/>
  <c r="AF1081" i="1" l="1"/>
  <c r="AF1480" i="1" s="1"/>
  <c r="AG1081" i="1"/>
  <c r="AG1480" i="1" s="1"/>
  <c r="AF1296" i="1"/>
  <c r="AF1482" i="1" s="1"/>
  <c r="AG1296" i="1"/>
  <c r="AG1482" i="1" s="1"/>
  <c r="AG796" i="1"/>
  <c r="AG1476" i="1" s="1"/>
  <c r="AF796" i="1"/>
  <c r="AF1476" i="1" s="1"/>
  <c r="AG296" i="1"/>
  <c r="AG1469" i="1" s="1"/>
  <c r="AF296" i="1"/>
  <c r="AF1469" i="1" s="1"/>
  <c r="W1484" i="1"/>
  <c r="K1484" i="1"/>
  <c r="M1484" i="1"/>
  <c r="S1484" i="1"/>
  <c r="AA1484" i="1"/>
  <c r="AD1484" i="1"/>
  <c r="N1484" i="1"/>
  <c r="O1484" i="1"/>
  <c r="V1484" i="1"/>
  <c r="AG724" i="1"/>
  <c r="AG1475" i="1" s="1"/>
  <c r="AG858" i="1"/>
  <c r="AG1477" i="1" s="1"/>
  <c r="AF858" i="1"/>
  <c r="AF1477" i="1" s="1"/>
  <c r="AG641" i="1"/>
  <c r="AG1474" i="1" s="1"/>
  <c r="AF209" i="1"/>
  <c r="AF1468" i="1" s="1"/>
  <c r="AG491" i="1"/>
  <c r="AG1472" i="1" s="1"/>
  <c r="AF491" i="1"/>
  <c r="AF1472" i="1" s="1"/>
  <c r="AG125" i="1"/>
  <c r="AG1467" i="1" s="1"/>
  <c r="AG1371" i="1"/>
  <c r="AG1483" i="1" s="1"/>
  <c r="AG1011" i="1"/>
  <c r="AG1479" i="1" s="1"/>
  <c r="AG1172" i="1"/>
  <c r="AG1481" i="1" s="1"/>
  <c r="AF1172" i="1"/>
  <c r="AF1481" i="1" s="1"/>
  <c r="AF724" i="1"/>
  <c r="AF1475" i="1" s="1"/>
  <c r="AF1459" i="1"/>
  <c r="AG209" i="1"/>
  <c r="AG1468" i="1" s="1"/>
  <c r="AF1371" i="1"/>
  <c r="AF1483" i="1" s="1"/>
  <c r="AF936" i="1"/>
  <c r="AF1478" i="1" s="1"/>
  <c r="AF641" i="1"/>
  <c r="AF1474" i="1" s="1"/>
  <c r="AG567" i="1"/>
  <c r="AG1473" i="1" s="1"/>
  <c r="AF567" i="1"/>
  <c r="AF1473" i="1" s="1"/>
  <c r="AG433" i="1"/>
  <c r="AG1471" i="1" s="1"/>
  <c r="AG936" i="1"/>
  <c r="AG1478" i="1" s="1"/>
  <c r="AF1011" i="1"/>
  <c r="AF1479" i="1" s="1"/>
  <c r="AG1459" i="1"/>
  <c r="AF433" i="1"/>
  <c r="AF1471" i="1" s="1"/>
  <c r="AF4" i="1"/>
  <c r="AF7" i="1" s="1"/>
  <c r="AF125" i="1" s="1"/>
  <c r="AF1467" i="1" s="1"/>
  <c r="AG1484" i="1" l="1"/>
  <c r="AF1484" i="1"/>
  <c r="AD382" i="1"/>
  <c r="AD1461" i="1" s="1"/>
  <c r="AA382" i="1"/>
  <c r="AA1461" i="1" s="1"/>
  <c r="S382" i="1"/>
  <c r="S1461" i="1" s="1"/>
  <c r="K382" i="1"/>
  <c r="K1461" i="1" s="1"/>
  <c r="X382" i="1"/>
  <c r="X1461" i="1" s="1"/>
  <c r="P382" i="1"/>
  <c r="P1461" i="1" s="1"/>
  <c r="AE382" i="1"/>
  <c r="V382" i="1"/>
  <c r="V1461" i="1" s="1"/>
  <c r="N382" i="1"/>
  <c r="N1461" i="1" s="1"/>
  <c r="W382" i="1"/>
  <c r="W1461" i="1" s="1"/>
  <c r="O382" i="1"/>
  <c r="O1461" i="1" s="1"/>
  <c r="AC382" i="1"/>
  <c r="AC1461" i="1" s="1"/>
  <c r="U382" i="1"/>
  <c r="U1461" i="1" s="1"/>
  <c r="M382" i="1"/>
  <c r="M1461" i="1" s="1"/>
  <c r="AB382" i="1"/>
  <c r="AB1461" i="1" s="1"/>
  <c r="T382" i="1"/>
  <c r="T1461" i="1" s="1"/>
  <c r="L382" i="1"/>
  <c r="L1461" i="1" s="1"/>
  <c r="AF382" i="1"/>
  <c r="AF1461" i="1" s="1"/>
  <c r="Z382" i="1"/>
  <c r="Z1461" i="1" s="1"/>
  <c r="R382" i="1"/>
  <c r="R1461" i="1" s="1"/>
  <c r="J382" i="1"/>
  <c r="J1461" i="1" s="1"/>
  <c r="Y382" i="1"/>
  <c r="Y1461" i="1" s="1"/>
  <c r="Q382" i="1"/>
  <c r="I382" i="1"/>
  <c r="AG382" i="1"/>
  <c r="AG1461" i="1" s="1"/>
  <c r="H382" i="1"/>
  <c r="H1461" i="1" s="1"/>
  <c r="Q1470" i="1" l="1"/>
  <c r="Q1461" i="1"/>
  <c r="AE1470" i="1"/>
  <c r="AE1461" i="1"/>
  <c r="I1470" i="1"/>
  <c r="I1461" i="1"/>
  <c r="K1470" i="1"/>
  <c r="O1470" i="1"/>
  <c r="H1470" i="1"/>
  <c r="W1470" i="1"/>
  <c r="N1470" i="1"/>
  <c r="V1470" i="1"/>
  <c r="AB1470" i="1"/>
  <c r="AC1470" i="1"/>
  <c r="S1470" i="1"/>
  <c r="AA1470" i="1"/>
  <c r="AG1470" i="1"/>
  <c r="AD1470" i="1"/>
  <c r="T1470" i="1"/>
  <c r="Y1470" i="1"/>
  <c r="M1470" i="1"/>
  <c r="P1470" i="1"/>
  <c r="R1470" i="1"/>
  <c r="Z1470" i="1"/>
  <c r="AF1470" i="1"/>
  <c r="L1470" i="1"/>
  <c r="J1470" i="1"/>
  <c r="U1470" i="1"/>
  <c r="X1470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G1466" i="1"/>
  <c r="G7" i="1" l="1"/>
  <c r="G1457" i="1"/>
  <c r="G1450" i="1"/>
  <c r="G1445" i="1"/>
  <c r="G1440" i="1"/>
  <c r="G1435" i="1"/>
  <c r="G1431" i="1"/>
  <c r="G1426" i="1"/>
  <c r="G1420" i="1"/>
  <c r="G1413" i="1"/>
  <c r="G1406" i="1"/>
  <c r="G1400" i="1"/>
  <c r="G1393" i="1"/>
  <c r="G1386" i="1"/>
  <c r="G1382" i="1"/>
  <c r="G1377" i="1"/>
  <c r="G1369" i="1"/>
  <c r="G1364" i="1"/>
  <c r="G1359" i="1"/>
  <c r="G1353" i="1"/>
  <c r="G1344" i="1"/>
  <c r="G1339" i="1"/>
  <c r="G1333" i="1"/>
  <c r="G1328" i="1"/>
  <c r="G1324" i="1"/>
  <c r="G1319" i="1"/>
  <c r="G1314" i="1"/>
  <c r="G1310" i="1"/>
  <c r="G1303" i="1"/>
  <c r="G1300" i="1"/>
  <c r="G794" i="1"/>
  <c r="G789" i="1"/>
  <c r="G781" i="1"/>
  <c r="G776" i="1"/>
  <c r="G1170" i="1"/>
  <c r="G1165" i="1"/>
  <c r="G1158" i="1"/>
  <c r="G1153" i="1"/>
  <c r="G1149" i="1"/>
  <c r="G1145" i="1"/>
  <c r="G1140" i="1"/>
  <c r="G1136" i="1"/>
  <c r="G1131" i="1"/>
  <c r="G1124" i="1"/>
  <c r="G1121" i="1"/>
  <c r="G1116" i="1"/>
  <c r="G1108" i="1"/>
  <c r="G1102" i="1"/>
  <c r="G1096" i="1"/>
  <c r="G1090" i="1"/>
  <c r="G1084" i="1"/>
  <c r="G1079" i="1"/>
  <c r="G1075" i="1"/>
  <c r="G1069" i="1"/>
  <c r="G1063" i="1"/>
  <c r="G1058" i="1"/>
  <c r="G1051" i="1"/>
  <c r="G1046" i="1"/>
  <c r="G1042" i="1"/>
  <c r="G1031" i="1"/>
  <c r="G1025" i="1"/>
  <c r="G1019" i="1"/>
  <c r="G1009" i="1"/>
  <c r="G1001" i="1"/>
  <c r="G996" i="1"/>
  <c r="G992" i="1"/>
  <c r="G985" i="1"/>
  <c r="G973" i="1"/>
  <c r="G966" i="1"/>
  <c r="G959" i="1"/>
  <c r="G953" i="1"/>
  <c r="G949" i="1"/>
  <c r="G941" i="1"/>
  <c r="G934" i="1"/>
  <c r="G926" i="1"/>
  <c r="G920" i="1"/>
  <c r="G916" i="1"/>
  <c r="G911" i="1"/>
  <c r="G907" i="1"/>
  <c r="G900" i="1"/>
  <c r="G891" i="1"/>
  <c r="G887" i="1"/>
  <c r="G878" i="1"/>
  <c r="G871" i="1"/>
  <c r="G861" i="1"/>
  <c r="G856" i="1"/>
  <c r="G850" i="1"/>
  <c r="G843" i="1"/>
  <c r="G839" i="1"/>
  <c r="G833" i="1"/>
  <c r="G828" i="1"/>
  <c r="G823" i="1"/>
  <c r="G817" i="1"/>
  <c r="G812" i="1"/>
  <c r="G800" i="1"/>
  <c r="G769" i="1"/>
  <c r="G764" i="1"/>
  <c r="G759" i="1"/>
  <c r="G753" i="1"/>
  <c r="G745" i="1"/>
  <c r="G739" i="1"/>
  <c r="G732" i="1"/>
  <c r="G722" i="1"/>
  <c r="G718" i="1"/>
  <c r="G714" i="1"/>
  <c r="G708" i="1"/>
  <c r="G704" i="1"/>
  <c r="G698" i="1"/>
  <c r="G694" i="1"/>
  <c r="G688" i="1"/>
  <c r="G682" i="1"/>
  <c r="G676" i="1"/>
  <c r="G671" i="1"/>
  <c r="G665" i="1"/>
  <c r="G658" i="1"/>
  <c r="G653" i="1"/>
  <c r="G646" i="1"/>
  <c r="G294" i="1"/>
  <c r="G289" i="1"/>
  <c r="G639" i="1"/>
  <c r="G633" i="1"/>
  <c r="G625" i="1"/>
  <c r="G620" i="1"/>
  <c r="G611" i="1"/>
  <c r="G603" i="1"/>
  <c r="G595" i="1"/>
  <c r="G587" i="1"/>
  <c r="G580" i="1"/>
  <c r="G571" i="1"/>
  <c r="G565" i="1"/>
  <c r="G559" i="1"/>
  <c r="G552" i="1"/>
  <c r="G538" i="1"/>
  <c r="G530" i="1"/>
  <c r="G524" i="1"/>
  <c r="G518" i="1"/>
  <c r="G507" i="1"/>
  <c r="G497" i="1"/>
  <c r="G489" i="1"/>
  <c r="G480" i="1"/>
  <c r="G473" i="1"/>
  <c r="G464" i="1"/>
  <c r="G455" i="1"/>
  <c r="G449" i="1"/>
  <c r="G443" i="1"/>
  <c r="G438" i="1"/>
  <c r="G431" i="1"/>
  <c r="G424" i="1"/>
  <c r="G418" i="1"/>
  <c r="G412" i="1"/>
  <c r="G406" i="1"/>
  <c r="G399" i="1"/>
  <c r="G393" i="1"/>
  <c r="G387" i="1"/>
  <c r="G380" i="1"/>
  <c r="G374" i="1"/>
  <c r="G370" i="1"/>
  <c r="G361" i="1"/>
  <c r="G352" i="1"/>
  <c r="G345" i="1"/>
  <c r="G337" i="1"/>
  <c r="G331" i="1"/>
  <c r="G325" i="1"/>
  <c r="G318" i="1"/>
  <c r="G311" i="1"/>
  <c r="G305" i="1"/>
  <c r="G284" i="1"/>
  <c r="G278" i="1"/>
  <c r="G273" i="1"/>
  <c r="G265" i="1"/>
  <c r="G259" i="1"/>
  <c r="G252" i="1"/>
  <c r="G246" i="1"/>
  <c r="G242" i="1"/>
  <c r="G236" i="1"/>
  <c r="G227" i="1"/>
  <c r="G220" i="1"/>
  <c r="G214" i="1"/>
  <c r="G207" i="1"/>
  <c r="G197" i="1"/>
  <c r="G193" i="1"/>
  <c r="G188" i="1"/>
  <c r="G181" i="1"/>
  <c r="G175" i="1"/>
  <c r="G170" i="1"/>
  <c r="G166" i="1"/>
  <c r="G161" i="1"/>
  <c r="G154" i="1"/>
  <c r="G147" i="1"/>
  <c r="G142" i="1"/>
  <c r="G136" i="1"/>
  <c r="G123" i="1"/>
  <c r="G114" i="1"/>
  <c r="G106" i="1"/>
  <c r="G99" i="1"/>
  <c r="G93" i="1"/>
  <c r="G84" i="1"/>
  <c r="G74" i="1"/>
  <c r="G66" i="1"/>
  <c r="G59" i="1"/>
  <c r="G51" i="1"/>
  <c r="G46" i="1"/>
  <c r="G41" i="1"/>
  <c r="G36" i="1"/>
  <c r="G31" i="1"/>
  <c r="G28" i="1"/>
  <c r="G24" i="1"/>
  <c r="G20" i="1"/>
  <c r="G16" i="1"/>
  <c r="G12" i="1"/>
  <c r="G1172" i="1" l="1"/>
  <c r="G1481" i="1" s="1"/>
  <c r="G1296" i="1"/>
  <c r="G796" i="1"/>
  <c r="G1476" i="1" s="1"/>
  <c r="G296" i="1"/>
  <c r="G1469" i="1" s="1"/>
  <c r="G724" i="1"/>
  <c r="G125" i="1"/>
  <c r="G1467" i="1" s="1"/>
  <c r="G567" i="1"/>
  <c r="G1473" i="1" s="1"/>
  <c r="G858" i="1"/>
  <c r="G1477" i="1" s="1"/>
  <c r="G433" i="1"/>
  <c r="G1471" i="1" s="1"/>
  <c r="G1081" i="1"/>
  <c r="G1480" i="1" s="1"/>
  <c r="G491" i="1"/>
  <c r="G1472" i="1" s="1"/>
  <c r="G641" i="1"/>
  <c r="G1474" i="1" s="1"/>
  <c r="G1011" i="1"/>
  <c r="G1479" i="1" s="1"/>
  <c r="G1459" i="1"/>
  <c r="G936" i="1"/>
  <c r="G1478" i="1" s="1"/>
  <c r="G1371" i="1"/>
  <c r="G1483" i="1" s="1"/>
  <c r="G382" i="1"/>
  <c r="G1470" i="1" s="1"/>
  <c r="G209" i="1"/>
  <c r="G1468" i="1" s="1"/>
  <c r="G1484" i="1" l="1"/>
  <c r="G1461" i="1"/>
  <c r="G1485" i="1" s="1"/>
  <c r="G1475" i="1"/>
  <c r="G1482" i="1"/>
  <c r="P1485" i="1"/>
  <c r="K4" i="2" s="1"/>
  <c r="J1485" i="1" l="1"/>
  <c r="E4" i="2" s="1"/>
  <c r="I1485" i="1"/>
  <c r="D4" i="2" s="1"/>
  <c r="Y1485" i="1"/>
  <c r="T4" i="2" s="1"/>
  <c r="K1485" i="1"/>
  <c r="F4" i="2" s="1"/>
  <c r="AB1485" i="1"/>
  <c r="W4" i="2" s="1"/>
  <c r="AC1485" i="1"/>
  <c r="X4" i="2" s="1"/>
  <c r="X1485" i="1"/>
  <c r="S4" i="2" s="1"/>
  <c r="V1485" i="1"/>
  <c r="Q4" i="2" s="1"/>
  <c r="T1485" i="1"/>
  <c r="O4" i="2" s="1"/>
  <c r="U1485" i="1"/>
  <c r="P4" i="2" s="1"/>
  <c r="S1485" i="1"/>
  <c r="N4" i="2" s="1"/>
  <c r="O1485" i="1"/>
  <c r="J4" i="2" s="1"/>
  <c r="L1485" i="1"/>
  <c r="G4" i="2" s="1"/>
  <c r="Z1485" i="1"/>
  <c r="U4" i="2" s="1"/>
  <c r="AE1485" i="1"/>
  <c r="M1485" i="1"/>
  <c r="H4" i="2" s="1"/>
  <c r="H1485" i="1"/>
  <c r="C4" i="2" s="1"/>
  <c r="W1485" i="1"/>
  <c r="R4" i="2" s="1"/>
  <c r="AD1485" i="1"/>
  <c r="N1485" i="1"/>
  <c r="I4" i="2" s="1"/>
  <c r="Q1485" i="1"/>
  <c r="L4" i="2" s="1"/>
  <c r="AA1485" i="1"/>
  <c r="V4" i="2" s="1"/>
  <c r="R1485" i="1"/>
  <c r="M4" i="2" s="1"/>
  <c r="AF1485" i="1" l="1"/>
  <c r="AG1485" i="1"/>
  <c r="B4" i="2"/>
  <c r="AG1487" i="1" l="1"/>
  <c r="AA1487" i="1"/>
  <c r="AD1487" i="1"/>
  <c r="AF1487" i="1"/>
  <c r="L1487" i="1"/>
  <c r="O1487" i="1"/>
  <c r="J1487" i="1"/>
  <c r="G1487" i="1"/>
  <c r="W1487" i="1"/>
  <c r="AB1487" i="1"/>
  <c r="U1487" i="1"/>
  <c r="Q1487" i="1"/>
  <c r="X1487" i="1"/>
  <c r="K1487" i="1"/>
  <c r="Z1487" i="1"/>
  <c r="H1487" i="1"/>
  <c r="V1487" i="1"/>
  <c r="T1487" i="1"/>
  <c r="AC1487" i="1"/>
  <c r="M1487" i="1"/>
  <c r="R1487" i="1"/>
  <c r="P1487" i="1"/>
  <c r="N1487" i="1"/>
  <c r="Y1487" i="1"/>
  <c r="I1487" i="1"/>
  <c r="S1487" i="1"/>
</calcChain>
</file>

<file path=xl/sharedStrings.xml><?xml version="1.0" encoding="utf-8"?>
<sst xmlns="http://schemas.openxmlformats.org/spreadsheetml/2006/main" count="5406" uniqueCount="2068">
  <si>
    <t>DISTRICT</t>
  </si>
  <si>
    <t xml:space="preserve">CONSTITUENCY </t>
  </si>
  <si>
    <t>LOCAL AUTHORITY</t>
  </si>
  <si>
    <t>WARD NO.</t>
  </si>
  <si>
    <t>POLLING STATIONS</t>
  </si>
  <si>
    <t>STATION CODE</t>
  </si>
  <si>
    <t>Ballot Paper Unaccounted for</t>
  </si>
  <si>
    <t>Total Votes Cast</t>
  </si>
  <si>
    <t>Total Valid Votes Cast</t>
  </si>
  <si>
    <t>Bindura</t>
  </si>
  <si>
    <t>Bindura North</t>
  </si>
  <si>
    <t>Bindura Municipality</t>
  </si>
  <si>
    <t>0501BMU0101 A</t>
  </si>
  <si>
    <t>0501BMU0101 B</t>
  </si>
  <si>
    <t>Bindura Primary School</t>
  </si>
  <si>
    <t>0501BMU0102</t>
  </si>
  <si>
    <t>3 Polling Stations</t>
  </si>
  <si>
    <t>Ward Total</t>
  </si>
  <si>
    <t>Bindura University New Site Tent</t>
  </si>
  <si>
    <t>0501BMU0201</t>
  </si>
  <si>
    <t>Shashi View Primary School</t>
  </si>
  <si>
    <t>0501BMU0202</t>
  </si>
  <si>
    <t>Zimbabwe Open University Tent</t>
  </si>
  <si>
    <t>0501BMU0203</t>
  </si>
  <si>
    <t>Chipindura High School</t>
  </si>
  <si>
    <t>0501BMU0301</t>
  </si>
  <si>
    <t>DA’s Office Tent</t>
  </si>
  <si>
    <t>0501BMU0302</t>
  </si>
  <si>
    <t>2 Polling Stations</t>
  </si>
  <si>
    <t>Bindura Musika Open Space Tent</t>
  </si>
  <si>
    <t>0501BMU0401</t>
  </si>
  <si>
    <t>Salvation Army Primary School</t>
  </si>
  <si>
    <t>0501BMU0402</t>
  </si>
  <si>
    <t>0501BMU0501 A</t>
  </si>
  <si>
    <t>0501BMU0501 B</t>
  </si>
  <si>
    <t>Chipindura A Primary School</t>
  </si>
  <si>
    <t>0501BMU0601</t>
  </si>
  <si>
    <t>Chipindura B Primary School</t>
  </si>
  <si>
    <t>0501BMU0602</t>
  </si>
  <si>
    <t>Chipadze High School</t>
  </si>
  <si>
    <t>0501BMU0701</t>
  </si>
  <si>
    <t>1 Polling Station</t>
  </si>
  <si>
    <t>0501BMU0801 A</t>
  </si>
  <si>
    <t>0501BMU0801 B</t>
  </si>
  <si>
    <t>Marian Primary School</t>
  </si>
  <si>
    <t>0501BMU0802</t>
  </si>
  <si>
    <t>0501BMU0901 A</t>
  </si>
  <si>
    <t>0501BMU0901 B</t>
  </si>
  <si>
    <t>Chiwaridzo New Service Centre</t>
  </si>
  <si>
    <t>0501BMU0902</t>
  </si>
  <si>
    <t>0501BMU1001 A</t>
  </si>
  <si>
    <t>0501BMU1001 B</t>
  </si>
  <si>
    <t>Hermann Gmeiner Seconadry School</t>
  </si>
  <si>
    <t>0501BMU1002</t>
  </si>
  <si>
    <t>0501BMU1101 A</t>
  </si>
  <si>
    <t>0501BMU1101 B</t>
  </si>
  <si>
    <t>Pamukuyu Open Space Tent</t>
  </si>
  <si>
    <t>0501BMU1102</t>
  </si>
  <si>
    <t>0501BMU1201 A</t>
  </si>
  <si>
    <t>0501BMU1201 B</t>
  </si>
  <si>
    <t>0501BMU1202 A</t>
  </si>
  <si>
    <t>0501BMU1202 B</t>
  </si>
  <si>
    <t>0501BMU1202 C</t>
  </si>
  <si>
    <t>Garikayi Shopping Centre Tent</t>
  </si>
  <si>
    <t>0501BMU1203</t>
  </si>
  <si>
    <t>6 Polling Stations</t>
  </si>
  <si>
    <t>Bindura RDC</t>
  </si>
  <si>
    <t>Banwell Farm Tent</t>
  </si>
  <si>
    <t>0500BIN0101</t>
  </si>
  <si>
    <t>Chumbere Primary School</t>
  </si>
  <si>
    <t>0500BIN0102</t>
  </si>
  <si>
    <t>Dimitra Primary School</t>
  </si>
  <si>
    <t>0500BIN0103</t>
  </si>
  <si>
    <t>0500BIN0104 A</t>
  </si>
  <si>
    <t>0500BIN0104 B</t>
  </si>
  <si>
    <t>5 Polling Stations</t>
  </si>
  <si>
    <t>Aschott Primary School</t>
  </si>
  <si>
    <t>0500BIN0201</t>
  </si>
  <si>
    <t>Azikara Farm Tent</t>
  </si>
  <si>
    <t>0500BIN0202</t>
  </si>
  <si>
    <t>Frinton Farm Tent</t>
  </si>
  <si>
    <t>0500BIN0203</t>
  </si>
  <si>
    <t>Matepatepa Country Club</t>
  </si>
  <si>
    <t>0500BIN0204</t>
  </si>
  <si>
    <t>Mazunga Primary School</t>
  </si>
  <si>
    <t>0500BIN0205</t>
  </si>
  <si>
    <t>Terregwai Farm Tent</t>
  </si>
  <si>
    <t>0500BIN0206</t>
  </si>
  <si>
    <t>Chomukute Pre-School</t>
  </si>
  <si>
    <t>0500BIN0301</t>
  </si>
  <si>
    <t>Duntarvie Farm Tent</t>
  </si>
  <si>
    <t>0500BIN0302</t>
  </si>
  <si>
    <t>Dorper Farm Tent</t>
  </si>
  <si>
    <t>0500BIN0303</t>
  </si>
  <si>
    <t>Hinton Estates Tent</t>
  </si>
  <si>
    <t>0500BIN0304</t>
  </si>
  <si>
    <t>Lagnaha farm Tent</t>
  </si>
  <si>
    <t>0500BIN0305</t>
  </si>
  <si>
    <t>Mabwemachena Secondary School</t>
  </si>
  <si>
    <t>0500BIN0306</t>
  </si>
  <si>
    <t>Makori Range Primary School</t>
  </si>
  <si>
    <t>0500BIN0307</t>
  </si>
  <si>
    <t>Rosetta Rust Primary School</t>
  </si>
  <si>
    <t>0500BIN0308</t>
  </si>
  <si>
    <t>8 Polling Stations</t>
  </si>
  <si>
    <t>Bodele farm Tent</t>
  </si>
  <si>
    <t>0500BIN0401</t>
  </si>
  <si>
    <t>Chiveri Farm</t>
  </si>
  <si>
    <t>0500BIN0402</t>
  </si>
  <si>
    <t>Condwelani farm Tent</t>
  </si>
  <si>
    <t>0500BIN0403</t>
  </si>
  <si>
    <t>Guitingwood farm Tent</t>
  </si>
  <si>
    <t>0500BIN0404</t>
  </si>
  <si>
    <t>Mupfurudzi Settlement Tent</t>
  </si>
  <si>
    <t>0500BIN0405</t>
  </si>
  <si>
    <t>Nyamuyambuka Tent</t>
  </si>
  <si>
    <t>0500BIN0406</t>
  </si>
  <si>
    <t>Retreat/Kambira Primary School</t>
  </si>
  <si>
    <t>0500BIN0407</t>
  </si>
  <si>
    <t>7 Polling Stations</t>
  </si>
  <si>
    <t>Craigside Farm Tent</t>
  </si>
  <si>
    <t>0500BIN0501</t>
  </si>
  <si>
    <t>Dondori Primary School</t>
  </si>
  <si>
    <t>0500BIN0502</t>
  </si>
  <si>
    <t>St Basil Primary School</t>
  </si>
  <si>
    <t>0500BIN0503</t>
  </si>
  <si>
    <t>Tarlington Farm Tent</t>
  </si>
  <si>
    <t>0500BIN0504</t>
  </si>
  <si>
    <t>4 Polling Stations</t>
  </si>
  <si>
    <t>.</t>
  </si>
  <si>
    <t>Chipadze Farm Secondary School</t>
  </si>
  <si>
    <t>0500BIN0701</t>
  </si>
  <si>
    <t>Chiwaridza Farm Tent</t>
  </si>
  <si>
    <t>0500BIN0702</t>
  </si>
  <si>
    <t>Timsite Mill (Pama China) Tent</t>
  </si>
  <si>
    <t>0500BIN0703</t>
  </si>
  <si>
    <t>Uronga South Primary School</t>
  </si>
  <si>
    <t>0500BIN0704</t>
  </si>
  <si>
    <t>Woodbrook Farm Tent</t>
  </si>
  <si>
    <t>0500BIN0705</t>
  </si>
  <si>
    <t>Benwell Farm Tent</t>
  </si>
  <si>
    <t>0500BIN1901</t>
  </si>
  <si>
    <t>Foothills Primary School</t>
  </si>
  <si>
    <t>0500BIN1902</t>
  </si>
  <si>
    <t>Irenedale Farm Tent</t>
  </si>
  <si>
    <t>0500BIN1903</t>
  </si>
  <si>
    <t>Jesmond Dean Estate Tent</t>
  </si>
  <si>
    <t>0500BIN1904</t>
  </si>
  <si>
    <t>River View Farm Tent</t>
  </si>
  <si>
    <t>0500BIN1905</t>
  </si>
  <si>
    <t>Sydenham Farm Tent</t>
  </si>
  <si>
    <t>0500BIN1906</t>
  </si>
  <si>
    <t>Avoca Primary School</t>
  </si>
  <si>
    <t>0500BIN2001</t>
  </si>
  <si>
    <t>Claverhill Farm Tent</t>
  </si>
  <si>
    <t>0500BIN2002</t>
  </si>
  <si>
    <t>Melfort Farm Tent</t>
  </si>
  <si>
    <t>0500BIN2003</t>
  </si>
  <si>
    <t>0500BIN2004 A</t>
  </si>
  <si>
    <t>0500BIN2004 B</t>
  </si>
  <si>
    <t>Selwood Farm Tent</t>
  </si>
  <si>
    <t>0500BIN2005</t>
  </si>
  <si>
    <t>Zvakwana Primary School</t>
  </si>
  <si>
    <t>0500BIN2006</t>
  </si>
  <si>
    <t>Bindura North  Total</t>
  </si>
  <si>
    <t>Bindura South</t>
  </si>
  <si>
    <t>Brinkburn Farm Tent</t>
  </si>
  <si>
    <t>0500BIN0601</t>
  </si>
  <si>
    <t>Cornerstone Primary School</t>
  </si>
  <si>
    <t>0500BIN0602</t>
  </si>
  <si>
    <t>Garikai Extension Tent</t>
  </si>
  <si>
    <t>0500BIN0603</t>
  </si>
  <si>
    <t>Gosforth Farm Tent</t>
  </si>
  <si>
    <t>0500BIN0604</t>
  </si>
  <si>
    <t>Kingstone Farm Tent</t>
  </si>
  <si>
    <t>0500BIN0605</t>
  </si>
  <si>
    <t>Kippendale Farm Tent</t>
  </si>
  <si>
    <t>0500BIN0606</t>
  </si>
  <si>
    <t>0500BIN0607 A</t>
  </si>
  <si>
    <t>0500BIN0607 B</t>
  </si>
  <si>
    <t>Trojan Mine B Primary School</t>
  </si>
  <si>
    <t>0500BIN0608</t>
  </si>
  <si>
    <t>9 Polling Stations</t>
  </si>
  <si>
    <t>Burnside (Bemberero) Primary School</t>
  </si>
  <si>
    <t>0500BIN0801</t>
  </si>
  <si>
    <t>Ruwanga Farm Tent</t>
  </si>
  <si>
    <t>0500BIN0802</t>
  </si>
  <si>
    <t>SOS Maizelands Primary School</t>
  </si>
  <si>
    <t>0500BIN0803</t>
  </si>
  <si>
    <t>The Vale Farm Tent</t>
  </si>
  <si>
    <t>0500BIN0804</t>
  </si>
  <si>
    <t>Chireka Primary School</t>
  </si>
  <si>
    <t>0500BIN0901</t>
  </si>
  <si>
    <t>Chirikadzi Business Centre Tent</t>
  </si>
  <si>
    <t>0500BIN0902</t>
  </si>
  <si>
    <t>Matapi Business Centre Tent</t>
  </si>
  <si>
    <t>0500BIN0903</t>
  </si>
  <si>
    <t>Dengu Primary School</t>
  </si>
  <si>
    <t>0500BIN1001</t>
  </si>
  <si>
    <t>0500BIN1002 A</t>
  </si>
  <si>
    <t>0500BIN1002 B</t>
  </si>
  <si>
    <t>0500BIN1003 A</t>
  </si>
  <si>
    <t>0500BIN1003 B</t>
  </si>
  <si>
    <t>Besa Business Centre Tent</t>
  </si>
  <si>
    <t>0500BIN1101</t>
  </si>
  <si>
    <t>Chigiji Primary School</t>
  </si>
  <si>
    <t>0500BIN1102</t>
  </si>
  <si>
    <t>Chiriseri Primary School</t>
  </si>
  <si>
    <t>0500BIN1103</t>
  </si>
  <si>
    <t>Chitauro Business Centre Tent</t>
  </si>
  <si>
    <t>0500BIN1104</t>
  </si>
  <si>
    <t>Jingo Primary School</t>
  </si>
  <si>
    <t>0500BIN1105</t>
  </si>
  <si>
    <t>Dongorembada Primary School</t>
  </si>
  <si>
    <t>0500BIN1201</t>
  </si>
  <si>
    <t>Maravanyika Primary School</t>
  </si>
  <si>
    <t>0500BIN1202</t>
  </si>
  <si>
    <t>Masembura Primary School</t>
  </si>
  <si>
    <t>0500BIN1203</t>
  </si>
  <si>
    <t>Chiveso Primary School</t>
  </si>
  <si>
    <t>0500BIN1301</t>
  </si>
  <si>
    <t>Murembe Secondary School</t>
  </si>
  <si>
    <t>0500BIN1302</t>
  </si>
  <si>
    <t>Muchapondwa Primary School</t>
  </si>
  <si>
    <t>0500BIN1401</t>
  </si>
  <si>
    <t>Muchapondwa Secondary School</t>
  </si>
  <si>
    <t>0500BIN1402</t>
  </si>
  <si>
    <t>Musana Primary School</t>
  </si>
  <si>
    <t>0500BIN1403</t>
  </si>
  <si>
    <t>Chakanyemba Primary School</t>
  </si>
  <si>
    <t>0500BIN1501</t>
  </si>
  <si>
    <t>Nyava Primary School</t>
  </si>
  <si>
    <t>0500BIN1502</t>
  </si>
  <si>
    <t>0500BIN1503 A</t>
  </si>
  <si>
    <t>0500BIN1503 B</t>
  </si>
  <si>
    <t>0500BIN1601 A</t>
  </si>
  <si>
    <t>0500BIN1601 B</t>
  </si>
  <si>
    <t>Gwaze Primary School</t>
  </si>
  <si>
    <t>0500BIN1602</t>
  </si>
  <si>
    <t>Mumurwi Primary School</t>
  </si>
  <si>
    <t>0500BIN1603</t>
  </si>
  <si>
    <t>Rutope Clinic Tent</t>
  </si>
  <si>
    <t>0500BIN1604</t>
  </si>
  <si>
    <t>0500BIN1701 A</t>
  </si>
  <si>
    <t>0500BIN1701 B</t>
  </si>
  <si>
    <t>Nzirawa Business Centre Tent</t>
  </si>
  <si>
    <t>0500BIN1702</t>
  </si>
  <si>
    <t>Gorwa Primary School</t>
  </si>
  <si>
    <t>0500BIN1801</t>
  </si>
  <si>
    <t>Mashambanhaka Primary School</t>
  </si>
  <si>
    <t>0500BIN1802</t>
  </si>
  <si>
    <t>Batanayi Community Hall</t>
  </si>
  <si>
    <t>0500BIN2101</t>
  </si>
  <si>
    <t>Geluk Farm Tent</t>
  </si>
  <si>
    <t>0500BIN2102</t>
  </si>
  <si>
    <t>Mapunga Primary School</t>
  </si>
  <si>
    <t>0500BIN2103</t>
  </si>
  <si>
    <t>Pednor Primary School</t>
  </si>
  <si>
    <t>0500BIN2104</t>
  </si>
  <si>
    <t>Pimento Park Primary School</t>
  </si>
  <si>
    <t>0500BIN2105</t>
  </si>
  <si>
    <t>0500BIN2106 A</t>
  </si>
  <si>
    <t>0500BIN2106 B</t>
  </si>
  <si>
    <t>Thrums Primary School</t>
  </si>
  <si>
    <t>0500BIN2107</t>
  </si>
  <si>
    <t>Bindura South Total</t>
  </si>
  <si>
    <t>Guruve</t>
  </si>
  <si>
    <t>Guruve North</t>
  </si>
  <si>
    <t>Guruve RDC</t>
  </si>
  <si>
    <t>7100GVE0201 A</t>
  </si>
  <si>
    <t>7100GVE0201 B</t>
  </si>
  <si>
    <t>Matare Primary School</t>
  </si>
  <si>
    <t>7100GVE0202</t>
  </si>
  <si>
    <t>Nyamanji Primary School</t>
  </si>
  <si>
    <t>7100GVE0203</t>
  </si>
  <si>
    <t>Chimufombo Primary School</t>
  </si>
  <si>
    <t>7100GVE0401</t>
  </si>
  <si>
    <t>Matsvitsi Secondary School</t>
  </si>
  <si>
    <t>7100GVE0402</t>
  </si>
  <si>
    <t>Mukwenya Primary School</t>
  </si>
  <si>
    <t>7100GVE0403</t>
  </si>
  <si>
    <t>Rufaro Primary School</t>
  </si>
  <si>
    <t>7100GVE0404</t>
  </si>
  <si>
    <t>7100GVE0501 A</t>
  </si>
  <si>
    <t>7100GVE0501 B</t>
  </si>
  <si>
    <t>Museka Business Centre Tent</t>
  </si>
  <si>
    <t>7100GVE0502</t>
  </si>
  <si>
    <t>Museka Primary School</t>
  </si>
  <si>
    <t>7100GVE0503</t>
  </si>
  <si>
    <t>Tembure Pre-School Tent</t>
  </si>
  <si>
    <t>7100GVE0504</t>
  </si>
  <si>
    <t>7100GVE0601 A</t>
  </si>
  <si>
    <t>7100GVE0601 B</t>
  </si>
  <si>
    <t>7100GVE0602 A</t>
  </si>
  <si>
    <t>7100GVE0602 B</t>
  </si>
  <si>
    <t>7100GVE0603 A</t>
  </si>
  <si>
    <t>7100GVE0603 B</t>
  </si>
  <si>
    <t>Muzika Primary School</t>
  </si>
  <si>
    <t>7100GVE0604</t>
  </si>
  <si>
    <t>Kaminza Business Centre Tent</t>
  </si>
  <si>
    <t>7100GVE1601</t>
  </si>
  <si>
    <t>7100GVE1602 A</t>
  </si>
  <si>
    <t>7100GVE1602 B</t>
  </si>
  <si>
    <t>Murimbika Village Tent</t>
  </si>
  <si>
    <t>7100GVE1603</t>
  </si>
  <si>
    <t>Gota Primary School</t>
  </si>
  <si>
    <t>7100GVE1701</t>
  </si>
  <si>
    <t>Rungudzi Clinic Tent</t>
  </si>
  <si>
    <t>7100GVE1702</t>
  </si>
  <si>
    <t>Chemachinda Primary School</t>
  </si>
  <si>
    <t>7100GVE1801</t>
  </si>
  <si>
    <t>Chingwaro Primary School</t>
  </si>
  <si>
    <t>7100GVE1802</t>
  </si>
  <si>
    <t>Chiweshe Business Centre Tent</t>
  </si>
  <si>
    <t>7100GVE1803</t>
  </si>
  <si>
    <t>Kachuta Clinic Tent</t>
  </si>
  <si>
    <t>7100GVE1804</t>
  </si>
  <si>
    <t>Chiropa Business Centre Tent</t>
  </si>
  <si>
    <t>7100GVE1901</t>
  </si>
  <si>
    <t>7100GVE1902 A</t>
  </si>
  <si>
    <t>7100GVE1902 B</t>
  </si>
  <si>
    <t>7100GVE1903 A</t>
  </si>
  <si>
    <t>7100GVE1903 B</t>
  </si>
  <si>
    <t>Hamadziripi Village Tent</t>
  </si>
  <si>
    <t>7100GVE2001</t>
  </si>
  <si>
    <t>Kadzimwenje Primary School</t>
  </si>
  <si>
    <t>7100GVE2002</t>
  </si>
  <si>
    <t>Mushoshoma Primary School</t>
  </si>
  <si>
    <t>7100GVE2003</t>
  </si>
  <si>
    <t>Ruzvidzo Village Tent</t>
  </si>
  <si>
    <t>7100GVE2004</t>
  </si>
  <si>
    <t>7100GVE2101 A</t>
  </si>
  <si>
    <t>7100GVE2101 B</t>
  </si>
  <si>
    <t>Manovi Farm Tent</t>
  </si>
  <si>
    <t>7100GVE2102</t>
  </si>
  <si>
    <t>Mutota Primary School</t>
  </si>
  <si>
    <t>7100GVE2103</t>
  </si>
  <si>
    <t>Nyamuseve Secondary School</t>
  </si>
  <si>
    <t>7100GVE2104</t>
  </si>
  <si>
    <t>Redlichen Primary School</t>
  </si>
  <si>
    <t>7100GVE2105</t>
  </si>
  <si>
    <t>Kemutamba Primary School</t>
  </si>
  <si>
    <t>7100GVE2301</t>
  </si>
  <si>
    <t>Mudhindo Primary School</t>
  </si>
  <si>
    <t>7100GVE2302</t>
  </si>
  <si>
    <t>Mudhindo Village Tent</t>
  </si>
  <si>
    <t>7100GVE2303</t>
  </si>
  <si>
    <t>Goromonzi Business Centre Tent</t>
  </si>
  <si>
    <t>7100GVE2401</t>
  </si>
  <si>
    <t>Mushongahande Business Centre Tent</t>
  </si>
  <si>
    <t>7100GVE2402</t>
  </si>
  <si>
    <t>Mushongahande Primary School</t>
  </si>
  <si>
    <t>7100GVE2403</t>
  </si>
  <si>
    <t>Vira Primary School</t>
  </si>
  <si>
    <t>7100GVE2404</t>
  </si>
  <si>
    <t>Guruve North Constituency Total</t>
  </si>
  <si>
    <t>Guruve South</t>
  </si>
  <si>
    <t>7100GVE0101 A</t>
  </si>
  <si>
    <t>7100GVE0101 B</t>
  </si>
  <si>
    <t>Chengoma Farm Tent</t>
  </si>
  <si>
    <t>7100GVE0102</t>
  </si>
  <si>
    <t>Horseshoe Primary School</t>
  </si>
  <si>
    <t>7100GVE0103</t>
  </si>
  <si>
    <t>Manyika Primary School</t>
  </si>
  <si>
    <t>7100GVE0104</t>
  </si>
  <si>
    <t>Muroyiwa Primary School</t>
  </si>
  <si>
    <t>7100GVE0105</t>
  </si>
  <si>
    <t>Siyalima Primary School</t>
  </si>
  <si>
    <t>7100GVE0106</t>
  </si>
  <si>
    <t>Tengenenge Art Centre Tent</t>
  </si>
  <si>
    <t>7100GVE0107</t>
  </si>
  <si>
    <t>Mavare Primary School</t>
  </si>
  <si>
    <t>7100GVE0301</t>
  </si>
  <si>
    <t>Mbizimwenje Primary School</t>
  </si>
  <si>
    <t>7100GVE0302</t>
  </si>
  <si>
    <t>Muzura Primary School</t>
  </si>
  <si>
    <t>7100GVE0303</t>
  </si>
  <si>
    <t>Nyakapupu Primary School</t>
  </si>
  <si>
    <t>7100GVE0304</t>
  </si>
  <si>
    <t>Kugotsi Primary School</t>
  </si>
  <si>
    <t>7100GVE0701</t>
  </si>
  <si>
    <t>Kugotsi Secondary School</t>
  </si>
  <si>
    <t>7100GVE0702</t>
  </si>
  <si>
    <t>Magwenya Primary School</t>
  </si>
  <si>
    <t>7100GVE0703</t>
  </si>
  <si>
    <t>Ruvinga Business Centre Tent</t>
  </si>
  <si>
    <t>7100GVE0704</t>
  </si>
  <si>
    <t>Ruvinga Primary School</t>
  </si>
  <si>
    <t>7100GVE0705</t>
  </si>
  <si>
    <t>Chakaodza Primary School</t>
  </si>
  <si>
    <t>7100GVE0801</t>
  </si>
  <si>
    <t>Chatiza Pre- School Tent</t>
  </si>
  <si>
    <t>7100GVE0802</t>
  </si>
  <si>
    <t>Chimbumu Primary School</t>
  </si>
  <si>
    <t>7100GVE0803</t>
  </si>
  <si>
    <t>Gangarahwe Clinic Tent</t>
  </si>
  <si>
    <t>7100GVE0804</t>
  </si>
  <si>
    <t>Shayabvudzi Business Centre Tent</t>
  </si>
  <si>
    <t>7100GVE0805</t>
  </si>
  <si>
    <t>Hozo Business Centre Tent</t>
  </si>
  <si>
    <t>7100GVE0901</t>
  </si>
  <si>
    <t>Hwadaya Business Centre Tent</t>
  </si>
  <si>
    <t>7100GVE0902</t>
  </si>
  <si>
    <t>Magaya Primary School</t>
  </si>
  <si>
    <t>7100GVE0903</t>
  </si>
  <si>
    <t>Nyanhunzi Primary School</t>
  </si>
  <si>
    <t>7100GVE0904</t>
  </si>
  <si>
    <t>Chiwanzamarara Business Centre Tent</t>
  </si>
  <si>
    <t>7100GVE1001</t>
  </si>
  <si>
    <t>Dzvukamanja Business Centre Tent</t>
  </si>
  <si>
    <t>7100GVE1002</t>
  </si>
  <si>
    <t>Nyandoro Primary School</t>
  </si>
  <si>
    <t>7100GVE1003</t>
  </si>
  <si>
    <t>St. Kizito Catholic Church Tent</t>
  </si>
  <si>
    <t>7100GVE1004</t>
  </si>
  <si>
    <t>Chikwenya Business Centre Tent</t>
  </si>
  <si>
    <t>7100GVE1101</t>
  </si>
  <si>
    <t>Kamuchanyu Business Centre Tent</t>
  </si>
  <si>
    <t>7100GVE1102</t>
  </si>
  <si>
    <t>Kapiri Co-op Tent</t>
  </si>
  <si>
    <t>7100GVE1103</t>
  </si>
  <si>
    <t>Mupinyuri Primary School</t>
  </si>
  <si>
    <t>7100GVE1104</t>
  </si>
  <si>
    <t>7100GVE1105 A</t>
  </si>
  <si>
    <t>7100GVE1105 B</t>
  </si>
  <si>
    <t>Chifamba Primary School</t>
  </si>
  <si>
    <t>7100GVE1201</t>
  </si>
  <si>
    <t>Chikwirandaombera Primary School</t>
  </si>
  <si>
    <t>7100GVE1202</t>
  </si>
  <si>
    <t>Gracemore Business Centre Tent</t>
  </si>
  <si>
    <t>7100GVE1203</t>
  </si>
  <si>
    <t>Mucherengi Primary School</t>
  </si>
  <si>
    <t>7100GVE1204</t>
  </si>
  <si>
    <t>Whitemore Business Centre Tent</t>
  </si>
  <si>
    <t>7100GVE1205</t>
  </si>
  <si>
    <t>Brandon Primary School</t>
  </si>
  <si>
    <t>7100GVE1301</t>
  </si>
  <si>
    <t>7100GVE1302 A</t>
  </si>
  <si>
    <t>7100GVE1302 B</t>
  </si>
  <si>
    <t>Mswite Farm Tent</t>
  </si>
  <si>
    <t>7100GVE1303</t>
  </si>
  <si>
    <t>Mt Fatigue Primary School</t>
  </si>
  <si>
    <t>7100GVE1304</t>
  </si>
  <si>
    <t>Mutendamambo Primary School</t>
  </si>
  <si>
    <t>7100GVE1305</t>
  </si>
  <si>
    <t>Velvekia Primary School</t>
  </si>
  <si>
    <t>7100GVE1306</t>
  </si>
  <si>
    <t>Birkdale Primary School</t>
  </si>
  <si>
    <t>7100GVE1401</t>
  </si>
  <si>
    <t>Chikonyora Farm Tent</t>
  </si>
  <si>
    <t>7100GVE1402</t>
  </si>
  <si>
    <t>Disi 2 Farm Tent</t>
  </si>
  <si>
    <t>7100GVE1403</t>
  </si>
  <si>
    <t>Impinge Pre-School Tent</t>
  </si>
  <si>
    <t>7100GVE1404</t>
  </si>
  <si>
    <t>Kazilo Farm Tent</t>
  </si>
  <si>
    <t>7100GVE1405</t>
  </si>
  <si>
    <t>Norwi Farm Tent</t>
  </si>
  <si>
    <t>7100GVE1406</t>
  </si>
  <si>
    <t>Runsgate Mine Tent</t>
  </si>
  <si>
    <t>7100GVE1407</t>
  </si>
  <si>
    <t>Chihwe Primary School</t>
  </si>
  <si>
    <t>7100GVE1501</t>
  </si>
  <si>
    <t>Nyamangore Primary School</t>
  </si>
  <si>
    <t>7100GVE1502</t>
  </si>
  <si>
    <t>Chikokonya Business Centre Tent</t>
  </si>
  <si>
    <t>7100GVE2201</t>
  </si>
  <si>
    <t>Gezi Business Centre Tent</t>
  </si>
  <si>
    <t>7100GVE2202</t>
  </si>
  <si>
    <t>7100GVE2203 A</t>
  </si>
  <si>
    <t>7100GVE2203 B</t>
  </si>
  <si>
    <t>Guruve South Constituency Total</t>
  </si>
  <si>
    <t>Mazowe</t>
  </si>
  <si>
    <t>Mazowe Central</t>
  </si>
  <si>
    <t>Mazowe RDC</t>
  </si>
  <si>
    <t>Marongwe Primary School</t>
  </si>
  <si>
    <t>1500MAZ0501</t>
  </si>
  <si>
    <t>1500MAZ0502 A</t>
  </si>
  <si>
    <t>1500MAZ0502 B</t>
  </si>
  <si>
    <t>Shopo Primary School</t>
  </si>
  <si>
    <t>1500MAZ0503</t>
  </si>
  <si>
    <t>Gombekombe Business Centre Tent</t>
  </si>
  <si>
    <t>1500MAZ0601</t>
  </si>
  <si>
    <t>1500MAZ0602 A</t>
  </si>
  <si>
    <t>1500MAZ0602 B</t>
  </si>
  <si>
    <t>Jaji Primary School</t>
  </si>
  <si>
    <t>1500MAZ0603</t>
  </si>
  <si>
    <t>Nyakudya Primary School</t>
  </si>
  <si>
    <t>1500MAZ0701</t>
  </si>
  <si>
    <t>Nyakudya Secondary School</t>
  </si>
  <si>
    <t>1500MAZ0702</t>
  </si>
  <si>
    <t>1500MAZ0703 A</t>
  </si>
  <si>
    <t>1500MAZ0703 B</t>
  </si>
  <si>
    <t>Kawanzaruwa Business Centre Tent</t>
  </si>
  <si>
    <t>1500MAZ0801</t>
  </si>
  <si>
    <t>Maodzwa Primary School</t>
  </si>
  <si>
    <t>1500MAZ0802</t>
  </si>
  <si>
    <t>Muchirikuenda Primary School</t>
  </si>
  <si>
    <t>1500MAZ0803</t>
  </si>
  <si>
    <t>1500MAZ0804 A</t>
  </si>
  <si>
    <t>1500MAZ0804 B</t>
  </si>
  <si>
    <t>Kanhukamwe Irrigation Scheme Building</t>
  </si>
  <si>
    <t>1500MAZ0901</t>
  </si>
  <si>
    <t>Kanhukamwe Primary School</t>
  </si>
  <si>
    <t>1500MAZ0902</t>
  </si>
  <si>
    <t>Majome Primary School</t>
  </si>
  <si>
    <t>1500MAZ0903</t>
  </si>
  <si>
    <t>Musarara Primary School</t>
  </si>
  <si>
    <t>1500MAZ0904</t>
  </si>
  <si>
    <t>Bellrock Primary School</t>
  </si>
  <si>
    <t>1500MAZ1001</t>
  </si>
  <si>
    <t>Goredema/Kakora Village Tent</t>
  </si>
  <si>
    <t>1500MAZ1002</t>
  </si>
  <si>
    <t>1500MAZ1003 A</t>
  </si>
  <si>
    <t>1500MAZ1003 B</t>
  </si>
  <si>
    <t>Manomano Business Centre Tent</t>
  </si>
  <si>
    <t>1500MAZ1101</t>
  </si>
  <si>
    <t>Mufuka Business Centre Tent</t>
  </si>
  <si>
    <t>1500MAZ1102</t>
  </si>
  <si>
    <t>1500MAZ1103 A</t>
  </si>
  <si>
    <t>1500MAZ1103 B</t>
  </si>
  <si>
    <t>Godzi Business Centre Tent</t>
  </si>
  <si>
    <t>1500MAZ1201</t>
  </si>
  <si>
    <t>1500MAZ1202 A</t>
  </si>
  <si>
    <t>1500MAZ1202 B</t>
  </si>
  <si>
    <t>1500MAZ1203 A</t>
  </si>
  <si>
    <t>1500MAZ1203 B</t>
  </si>
  <si>
    <t>Mazowe Central Constituency Total</t>
  </si>
  <si>
    <t>Mazowe North</t>
  </si>
  <si>
    <t>Bhobho Garande Primary School</t>
  </si>
  <si>
    <t>1500MAZ0101</t>
  </si>
  <si>
    <t>1500MAZ0102 A</t>
  </si>
  <si>
    <t>1500MAZ0102 B</t>
  </si>
  <si>
    <t>Gwingwizha Primary School</t>
  </si>
  <si>
    <t>1500MAZ0103</t>
  </si>
  <si>
    <t>Ward  Total</t>
  </si>
  <si>
    <t>Chaona Primary School</t>
  </si>
  <si>
    <t>1500MAZ0201</t>
  </si>
  <si>
    <t>Chigwida Primary School</t>
  </si>
  <si>
    <t>1500MAZ0202</t>
  </si>
  <si>
    <t>Jingamvura Primary School</t>
  </si>
  <si>
    <t>1500MAZ0203</t>
  </si>
  <si>
    <t>1500MAZ0301 A</t>
  </si>
  <si>
    <t>1500MAZ0301 B</t>
  </si>
  <si>
    <t>Chideu Primary School</t>
  </si>
  <si>
    <t>1500MAZ0302</t>
  </si>
  <si>
    <t>Chinehasha Primary School</t>
  </si>
  <si>
    <t>1500MAZ0303</t>
  </si>
  <si>
    <t>Dyaunga River Tent</t>
  </si>
  <si>
    <t>1500MAZ0401</t>
  </si>
  <si>
    <t>Madombwe Primary School</t>
  </si>
  <si>
    <t>1500MAZ0402</t>
  </si>
  <si>
    <t>Mukunyadzi Primary School</t>
  </si>
  <si>
    <t>1500MAZ0403</t>
  </si>
  <si>
    <t>Rwere Primary School</t>
  </si>
  <si>
    <t>1500MAZ0404</t>
  </si>
  <si>
    <t>1500MAZ2601 A</t>
  </si>
  <si>
    <t>1500MAZ2601 B</t>
  </si>
  <si>
    <t>Mandindindi Secondary School</t>
  </si>
  <si>
    <t>1500MAZ2602</t>
  </si>
  <si>
    <t>1500MAZ2603 A</t>
  </si>
  <si>
    <t>1500MAZ2603 B</t>
  </si>
  <si>
    <t>Pembichase Farm Tent</t>
  </si>
  <si>
    <t>1500MAZ2604</t>
  </si>
  <si>
    <t>Sandford Farm Tent</t>
  </si>
  <si>
    <t>1500MAZ2605</t>
  </si>
  <si>
    <t>Chimurenga 3 Primary School</t>
  </si>
  <si>
    <t>1500MAZ2701</t>
  </si>
  <si>
    <t>Forrester ‘A’ Primary School</t>
  </si>
  <si>
    <t>1500MAZ2702</t>
  </si>
  <si>
    <t>Forrester ‘D’ Estate</t>
  </si>
  <si>
    <t>1500MAZ2703</t>
  </si>
  <si>
    <t>Forrester ‘E’ Primary School</t>
  </si>
  <si>
    <t>1500MAZ2704</t>
  </si>
  <si>
    <t>Forrester ‘F’ Primary School</t>
  </si>
  <si>
    <t>1500MAZ2705</t>
  </si>
  <si>
    <t>Forrester ‘J’ Primary School</t>
  </si>
  <si>
    <t>1500MAZ2706</t>
  </si>
  <si>
    <t>Rumanje Farm Primary School</t>
  </si>
  <si>
    <t>1500MAZ2707</t>
  </si>
  <si>
    <t>1500MAZ2801 A</t>
  </si>
  <si>
    <t>1500MAZ2801 B</t>
  </si>
  <si>
    <t>1500MAZ2802 A</t>
  </si>
  <si>
    <t>1500MAZ2802 B</t>
  </si>
  <si>
    <t>Umvukwes Primary School</t>
  </si>
  <si>
    <t>1500MAZ2803</t>
  </si>
  <si>
    <t>Barrock Farm Tent</t>
  </si>
  <si>
    <t>1500MAZ2901</t>
  </si>
  <si>
    <t>Craiglea Farm Creche</t>
  </si>
  <si>
    <t>1500MAZ2902</t>
  </si>
  <si>
    <t>Ealing Primary School</t>
  </si>
  <si>
    <t>1500MAZ2903</t>
  </si>
  <si>
    <t>Edmonstorn (Suwoguru) Primary School</t>
  </si>
  <si>
    <t>1500MAZ2904</t>
  </si>
  <si>
    <t>1500MAZ2905 A</t>
  </si>
  <si>
    <t>1500MAZ2905 B</t>
  </si>
  <si>
    <t>Mvurwi Country Club</t>
  </si>
  <si>
    <t>1500MAZ2906</t>
  </si>
  <si>
    <t>Mazowe North Constituency Total</t>
  </si>
  <si>
    <t>Mazowe South</t>
  </si>
  <si>
    <t>Kanyemba Primary School</t>
  </si>
  <si>
    <t>1500MAZ1301</t>
  </si>
  <si>
    <t>1500MAZ1302 A</t>
  </si>
  <si>
    <t>1500MAZ1302 B</t>
  </si>
  <si>
    <t>1500MAZ1303 A</t>
  </si>
  <si>
    <t>1500MAZ1303 B</t>
  </si>
  <si>
    <t>Amelroy Farm Tent</t>
  </si>
  <si>
    <t>1500MAZ1401</t>
  </si>
  <si>
    <t>Batanai Secondary School</t>
  </si>
  <si>
    <t>1500MAZ1402</t>
  </si>
  <si>
    <t>Bellrock Stud Farm Tent</t>
  </si>
  <si>
    <t>1500MAZ1403</t>
  </si>
  <si>
    <t>Davaar Farm Clinic</t>
  </si>
  <si>
    <t>1500MAZ1404</t>
  </si>
  <si>
    <t>1500MAZ1405</t>
  </si>
  <si>
    <t>1500MAZ1406 A</t>
  </si>
  <si>
    <t>1500MAZ1406 B</t>
  </si>
  <si>
    <t>Villa Franca Farm Shed Tent</t>
  </si>
  <si>
    <t>1500MAZ1407</t>
  </si>
  <si>
    <t>Bauhinia Farm Primary School</t>
  </si>
  <si>
    <t>1500MAZ1601</t>
  </si>
  <si>
    <t>Duncombe Farm Tent</t>
  </si>
  <si>
    <t>1500MAZ1602</t>
  </si>
  <si>
    <t>Glengrey Primary School</t>
  </si>
  <si>
    <t>1500MAZ1603</t>
  </si>
  <si>
    <t>Harmony Farm Tent</t>
  </si>
  <si>
    <t>1500MAZ1604</t>
  </si>
  <si>
    <t>Highwood Farm Tent</t>
  </si>
  <si>
    <t>1500MAZ1605</t>
  </si>
  <si>
    <t>Kwaedza Primary School</t>
  </si>
  <si>
    <t>1500MAZ1606</t>
  </si>
  <si>
    <t>Ministry Of Education Office Tent</t>
  </si>
  <si>
    <t>1500MAZ1607</t>
  </si>
  <si>
    <t>New Westview Tent</t>
  </si>
  <si>
    <t>1500MAZ1608</t>
  </si>
  <si>
    <t>Summerdale Farm Tent</t>
  </si>
  <si>
    <t>1500MAZ1609</t>
  </si>
  <si>
    <t>Glendale Country Club</t>
  </si>
  <si>
    <t>1500MAZ1701</t>
  </si>
  <si>
    <t>1500MAZ1702 A</t>
  </si>
  <si>
    <t>1500MAZ1702 B</t>
  </si>
  <si>
    <t>1500MAZ1702 C</t>
  </si>
  <si>
    <t>Brecon Farm Tent</t>
  </si>
  <si>
    <t>1500MAZ1801</t>
  </si>
  <si>
    <t>Ironduke Mine Primary School</t>
  </si>
  <si>
    <t>1500MAZ1802</t>
  </si>
  <si>
    <t>1500MAZ1803 A</t>
  </si>
  <si>
    <t>1500MAZ1803 B</t>
  </si>
  <si>
    <t>Kushinga Primary School</t>
  </si>
  <si>
    <t>1500MAZ1901</t>
  </si>
  <si>
    <t>1500MAZ1902 A</t>
  </si>
  <si>
    <t>1500MAZ1902 B</t>
  </si>
  <si>
    <t>Mazowe Citrus Secondary School</t>
  </si>
  <si>
    <t>1500MAZ1903</t>
  </si>
  <si>
    <t>Mazowe Flowers Building</t>
  </si>
  <si>
    <t>1500MAZ1904</t>
  </si>
  <si>
    <t>Wagner Mill (Munyoro) Tent</t>
  </si>
  <si>
    <t>1500MAZ1905</t>
  </si>
  <si>
    <t>1500MAZ2001 A</t>
  </si>
  <si>
    <t>1500MAZ2001 B</t>
  </si>
  <si>
    <t>Calgary Primary School</t>
  </si>
  <si>
    <t>1500MAZ2002</t>
  </si>
  <si>
    <t>1500MAZ2003 A</t>
  </si>
  <si>
    <t>1500MAZ2003 B</t>
  </si>
  <si>
    <t>Eskbank Primary School</t>
  </si>
  <si>
    <t>1500MAZ2004</t>
  </si>
  <si>
    <t>1500MAZ2005 A</t>
  </si>
  <si>
    <t>1500MAZ2005 B</t>
  </si>
  <si>
    <t>Lowdale Primary School</t>
  </si>
  <si>
    <t>1500MAZ2006</t>
  </si>
  <si>
    <t>St Gerera Tent</t>
  </si>
  <si>
    <t>1500MAZ2007</t>
  </si>
  <si>
    <t>1500MAZ2008 A</t>
  </si>
  <si>
    <t>1500MAZ2008 B</t>
  </si>
  <si>
    <t>12 Polling Stations</t>
  </si>
  <si>
    <t>1500MAZ2201 A</t>
  </si>
  <si>
    <t>1500MAZ2201 B</t>
  </si>
  <si>
    <t>Normadale Farm Tent</t>
  </si>
  <si>
    <t>1500MAZ2202</t>
  </si>
  <si>
    <t>1500MAZ2203 A</t>
  </si>
  <si>
    <t>1500MAZ2203 B</t>
  </si>
  <si>
    <t>1500MAZ3301 A</t>
  </si>
  <si>
    <t>1500MAZ3301 B</t>
  </si>
  <si>
    <t>1500MAZ3301 C</t>
  </si>
  <si>
    <t>Rusununguko Primary School</t>
  </si>
  <si>
    <t>1500MAZ3302</t>
  </si>
  <si>
    <t>Mazowe South Constituency Total</t>
  </si>
  <si>
    <t>Mazowe West</t>
  </si>
  <si>
    <t>Amandas Primary School</t>
  </si>
  <si>
    <t>1500MAZ1501</t>
  </si>
  <si>
    <t>1500MAZ1502 A</t>
  </si>
  <si>
    <t>1500MAZ1502 B</t>
  </si>
  <si>
    <t>Belgownie Primary School</t>
  </si>
  <si>
    <t>1500MAZ2101</t>
  </si>
  <si>
    <t>Berea Primary School</t>
  </si>
  <si>
    <t>1500MAZ2102</t>
  </si>
  <si>
    <t>Estes Primary School</t>
  </si>
  <si>
    <t>1500MAZ2103</t>
  </si>
  <si>
    <t>Mayfield Primary School</t>
  </si>
  <si>
    <t>1500MAZ2104</t>
  </si>
  <si>
    <t>Mbebi Primary School</t>
  </si>
  <si>
    <t>1500MAZ2105</t>
  </si>
  <si>
    <t>Miegunyah Farm Tent</t>
  </si>
  <si>
    <t>1500MAZ2106</t>
  </si>
  <si>
    <t>Spa Farm Tent</t>
  </si>
  <si>
    <t>1500MAZ2107</t>
  </si>
  <si>
    <t>Barwick K Farm Tent</t>
  </si>
  <si>
    <t>1500MAZ2301</t>
  </si>
  <si>
    <t>Blackfordby Institute Classroom</t>
  </si>
  <si>
    <t>1500MAZ2302</t>
  </si>
  <si>
    <t>Goedehoop Farm Tent</t>
  </si>
  <si>
    <t>1500MAZ2303</t>
  </si>
  <si>
    <t>Msasa Primary School</t>
  </si>
  <si>
    <t>1500MAZ2304</t>
  </si>
  <si>
    <t>Sandringham Primary School</t>
  </si>
  <si>
    <t>1500MAZ2305</t>
  </si>
  <si>
    <t>Caesar Mine Secondary School</t>
  </si>
  <si>
    <t>1500MAZ2401</t>
  </si>
  <si>
    <t>Chaddesley Farm Tent</t>
  </si>
  <si>
    <t>1500MAZ2402</t>
  </si>
  <si>
    <t>Chemutamba Primary School</t>
  </si>
  <si>
    <t>1500MAZ2403</t>
  </si>
  <si>
    <t>Horta Primary School</t>
  </si>
  <si>
    <t>1500MAZ2404</t>
  </si>
  <si>
    <t>Mapere Primary School</t>
  </si>
  <si>
    <t>1500MAZ2405</t>
  </si>
  <si>
    <t>Wychwood Farm Tent</t>
  </si>
  <si>
    <t>1500MAZ2406</t>
  </si>
  <si>
    <t>Copley Primary School</t>
  </si>
  <si>
    <t>1500MAZ2501</t>
  </si>
  <si>
    <t>Earlyworm Primary School</t>
  </si>
  <si>
    <t>1500MAZ2502</t>
  </si>
  <si>
    <t>Glenbrook Farm Primary School</t>
  </si>
  <si>
    <t>1500MAZ2503</t>
  </si>
  <si>
    <t>Maori Range Primary School</t>
  </si>
  <si>
    <t>1500MAZ2504</t>
  </si>
  <si>
    <t>Nhangura Primary School</t>
  </si>
  <si>
    <t>1500MAZ2505</t>
  </si>
  <si>
    <t>The Rivers Primary School</t>
  </si>
  <si>
    <t>1500MAZ2506</t>
  </si>
  <si>
    <t>1500MAZ3001 A</t>
  </si>
  <si>
    <t>1500MAZ3001 B</t>
  </si>
  <si>
    <t>Hariana Primary School</t>
  </si>
  <si>
    <t>1500MAZ3002</t>
  </si>
  <si>
    <t>Lucknow Primary School</t>
  </si>
  <si>
    <t>1500MAZ3003</t>
  </si>
  <si>
    <t>Musonedi Business Centre Tent</t>
  </si>
  <si>
    <t>1500MAZ3004</t>
  </si>
  <si>
    <t>Whaddon Chase Primary School</t>
  </si>
  <si>
    <t>1500MAZ3005</t>
  </si>
  <si>
    <t>Collingwood Farm Creche</t>
  </si>
  <si>
    <t>1500MAZ3101</t>
  </si>
  <si>
    <t>Cranham Secondary School</t>
  </si>
  <si>
    <t>1500MAZ3102</t>
  </si>
  <si>
    <t>Howickridge Primary School</t>
  </si>
  <si>
    <t>1500MAZ3103</t>
  </si>
  <si>
    <t>Ivador Primary School</t>
  </si>
  <si>
    <t>1500MAZ3104</t>
  </si>
  <si>
    <t>Kachere Farm Tent</t>
  </si>
  <si>
    <t>1500MAZ3105</t>
  </si>
  <si>
    <t>Luxarflor Farm Tent</t>
  </si>
  <si>
    <t>1500MAZ3106</t>
  </si>
  <si>
    <t>Somerset Primary School</t>
  </si>
  <si>
    <t>1500MAZ3107</t>
  </si>
  <si>
    <t>Craingengower Secondary School</t>
  </si>
  <si>
    <t>1500MAZ3201</t>
  </si>
  <si>
    <t>Hermistone Primary School</t>
  </si>
  <si>
    <t>1500MAZ3202</t>
  </si>
  <si>
    <t>Thorncreek Farm Tent</t>
  </si>
  <si>
    <t>1500MAZ3203</t>
  </si>
  <si>
    <t>1500MAZ3401 A</t>
  </si>
  <si>
    <t>1500MAZ3401 B</t>
  </si>
  <si>
    <t>Pentland Farm Tent</t>
  </si>
  <si>
    <t>1500MAZ3402</t>
  </si>
  <si>
    <t>Tavydale Farm Tent</t>
  </si>
  <si>
    <t>1500MAZ3403</t>
  </si>
  <si>
    <t>Umsasa Farm Tent</t>
  </si>
  <si>
    <t>1500MAZ3404</t>
  </si>
  <si>
    <t>Watakai Primary School</t>
  </si>
  <si>
    <t>1500MAZ3405</t>
  </si>
  <si>
    <t>Henderson Research Station</t>
  </si>
  <si>
    <t>1500MAZ3501</t>
  </si>
  <si>
    <t>Mazowe Veterinary College</t>
  </si>
  <si>
    <t>1500MAZ3502</t>
  </si>
  <si>
    <t>Pearson Primary School</t>
  </si>
  <si>
    <t>1500MAZ3503</t>
  </si>
  <si>
    <t>Selby Farm Tent</t>
  </si>
  <si>
    <t>1500MAZ3504</t>
  </si>
  <si>
    <t>Mazowe West Constituency Total</t>
  </si>
  <si>
    <t>Mbire</t>
  </si>
  <si>
    <t>Mbire RDC</t>
  </si>
  <si>
    <t>Gurupira Village Tent</t>
  </si>
  <si>
    <t>4600MBR0601</t>
  </si>
  <si>
    <t>4600MBR0602 A</t>
  </si>
  <si>
    <t>4600MBR0602 B</t>
  </si>
  <si>
    <t>Gera Village Tent</t>
  </si>
  <si>
    <t>4600MBR1401</t>
  </si>
  <si>
    <t>Masomo Primary School</t>
  </si>
  <si>
    <t>4600MBR1402</t>
  </si>
  <si>
    <t>Nyatsengwa Primary School</t>
  </si>
  <si>
    <t>4600MBR1403</t>
  </si>
  <si>
    <t>Chanzato Village Tent</t>
  </si>
  <si>
    <t>4600MBR0101</t>
  </si>
  <si>
    <t>Chapoto Primary School</t>
  </si>
  <si>
    <t>4600MBR0102</t>
  </si>
  <si>
    <t>Chapoto Store Tent</t>
  </si>
  <si>
    <t>4600MBR0103</t>
  </si>
  <si>
    <t>Kanyemba Roads Camp Tent</t>
  </si>
  <si>
    <t>4600MBR0104</t>
  </si>
  <si>
    <t>Angwa Secondary School</t>
  </si>
  <si>
    <t>4600MBR0201</t>
  </si>
  <si>
    <t>Chisunga Primary School</t>
  </si>
  <si>
    <t>4600MBR0202</t>
  </si>
  <si>
    <t>Chitima Primary School</t>
  </si>
  <si>
    <t>4600MBR0203</t>
  </si>
  <si>
    <t>Mazambara Primary School</t>
  </si>
  <si>
    <t>4600MBR0204</t>
  </si>
  <si>
    <t>Mupedzapasi Primary School</t>
  </si>
  <si>
    <t>4600MBR0205</t>
  </si>
  <si>
    <t>Kanongo Primary School</t>
  </si>
  <si>
    <t>4600MBR0301</t>
  </si>
  <si>
    <t>Madzomba Primary School</t>
  </si>
  <si>
    <t>4600MBR0302</t>
  </si>
  <si>
    <t>Shange A Village Tent</t>
  </si>
  <si>
    <t>4600MBR0303</t>
  </si>
  <si>
    <t>Gonono Primary School</t>
  </si>
  <si>
    <t>4600MBR0401</t>
  </si>
  <si>
    <t>4600MBR0402 A</t>
  </si>
  <si>
    <t>4600MBR0402 B</t>
  </si>
  <si>
    <t>Kapururira Primary School</t>
  </si>
  <si>
    <t>4600MBR0403</t>
  </si>
  <si>
    <t>Majinga Primary School</t>
  </si>
  <si>
    <t>4600MBR0404</t>
  </si>
  <si>
    <t>4600MBR0501 A</t>
  </si>
  <si>
    <t>4600MBR0501 B</t>
  </si>
  <si>
    <t>DDF Chidodo Turn Off Tent</t>
  </si>
  <si>
    <t>4600MBR0502</t>
  </si>
  <si>
    <t>Musengezi Primary School</t>
  </si>
  <si>
    <t>4600MBR0503</t>
  </si>
  <si>
    <t>Chirunya Market Tent</t>
  </si>
  <si>
    <t>4600MBR0701</t>
  </si>
  <si>
    <t>Hambe Primary School</t>
  </si>
  <si>
    <t>4600MBR0702</t>
  </si>
  <si>
    <t>Nyagonye Primary School</t>
  </si>
  <si>
    <t>4600MBR0703</t>
  </si>
  <si>
    <t>Chirunya Primary School</t>
  </si>
  <si>
    <t>4600MBR0801</t>
  </si>
  <si>
    <t>Karai Primary School</t>
  </si>
  <si>
    <t>4600MBR0802</t>
  </si>
  <si>
    <t>Karai Secondary School</t>
  </si>
  <si>
    <t>4600MBR0803</t>
  </si>
  <si>
    <t>Mhokwe Primary School</t>
  </si>
  <si>
    <t>4600MBR0804</t>
  </si>
  <si>
    <t>ARDA Mushumbi Complex Tent</t>
  </si>
  <si>
    <t>4600MBR0901</t>
  </si>
  <si>
    <t>Muchekayawa Village Tent</t>
  </si>
  <si>
    <t>4600MBR0902</t>
  </si>
  <si>
    <t>Mushumbi Primary School</t>
  </si>
  <si>
    <t>4600MBR0903</t>
  </si>
  <si>
    <t>Neshangwe Primary School</t>
  </si>
  <si>
    <t>4600MBR0904</t>
  </si>
  <si>
    <t>Chivichegora Business Centre Tent</t>
  </si>
  <si>
    <t>4600MBR1001</t>
  </si>
  <si>
    <t>Kabvuma Primary School</t>
  </si>
  <si>
    <t>4600MBR1002</t>
  </si>
  <si>
    <t>4600MBR1003 A</t>
  </si>
  <si>
    <t>4600MBR1003 B</t>
  </si>
  <si>
    <t>Chaukura Village Tent</t>
  </si>
  <si>
    <t>4600MBR1101</t>
  </si>
  <si>
    <t>Masoka Primary School</t>
  </si>
  <si>
    <t>4600MBR1102</t>
  </si>
  <si>
    <t>Bwazi Village Tent</t>
  </si>
  <si>
    <t>4600MBR1201</t>
  </si>
  <si>
    <t>Chikafa Primary School</t>
  </si>
  <si>
    <t>4600MBR1202</t>
  </si>
  <si>
    <t>Jurujena A Village Tent</t>
  </si>
  <si>
    <t>4600MBR1203</t>
  </si>
  <si>
    <t>Nyambudzi Primary School</t>
  </si>
  <si>
    <t>4600MBR1204</t>
  </si>
  <si>
    <t>Kasemberere Primary School</t>
  </si>
  <si>
    <t>4600MBR1301</t>
  </si>
  <si>
    <t>Sapa Primary School</t>
  </si>
  <si>
    <t>4600MBR1302</t>
  </si>
  <si>
    <t>Bhande Village Tent</t>
  </si>
  <si>
    <t>4600MBR1501</t>
  </si>
  <si>
    <t>Chombe Village Tent</t>
  </si>
  <si>
    <t>4600MBR1502</t>
  </si>
  <si>
    <t>4600MBR1503 A</t>
  </si>
  <si>
    <t>4600MBR1503 B</t>
  </si>
  <si>
    <t>4  Polling Stations</t>
  </si>
  <si>
    <t>Gunja Village Tent</t>
  </si>
  <si>
    <t>4600MBR1601</t>
  </si>
  <si>
    <t>Monozi Primary School</t>
  </si>
  <si>
    <t>4600MBR1602</t>
  </si>
  <si>
    <t>2  Polling Stations</t>
  </si>
  <si>
    <t>Majongwe Primary School</t>
  </si>
  <si>
    <t>4600MBR1701</t>
  </si>
  <si>
    <t>Murere Village Tent</t>
  </si>
  <si>
    <t>4600MBR1702</t>
  </si>
  <si>
    <t>Mbire Constituency Total</t>
  </si>
  <si>
    <t>Mt Darwin</t>
  </si>
  <si>
    <t>Mt Darwin East</t>
  </si>
  <si>
    <t>Pfura RDC</t>
  </si>
  <si>
    <t>Chimanja Primary School</t>
  </si>
  <si>
    <t>4500PFU1001</t>
  </si>
  <si>
    <t>Chitumbuko Primary School</t>
  </si>
  <si>
    <t>4500PFU1002</t>
  </si>
  <si>
    <t>4500PFU1003 A</t>
  </si>
  <si>
    <t>4500PFU1003 B</t>
  </si>
  <si>
    <t>Murota Business Centre Tent</t>
  </si>
  <si>
    <t>4500PFU1004</t>
  </si>
  <si>
    <t>4500PFU1005 A</t>
  </si>
  <si>
    <t>4500PFU1005 B</t>
  </si>
  <si>
    <t>Hondoyedzomba Village Tent</t>
  </si>
  <si>
    <t>4500PFU1101</t>
  </si>
  <si>
    <t>4500PFU1102 A</t>
  </si>
  <si>
    <t>4500PFU1102 B</t>
  </si>
  <si>
    <t>Kanyoka Primary School</t>
  </si>
  <si>
    <t>4500PFU1103</t>
  </si>
  <si>
    <t>Pachanza Primary School</t>
  </si>
  <si>
    <t>4500PFU1104</t>
  </si>
  <si>
    <t>Chitsato Primary School</t>
  </si>
  <si>
    <t>4500PFU1201</t>
  </si>
  <si>
    <t>Nyamazizi Primary School</t>
  </si>
  <si>
    <t>4500PFU1202</t>
  </si>
  <si>
    <t>4500PFU1203 A</t>
  </si>
  <si>
    <t>4500PFU1203 B</t>
  </si>
  <si>
    <t>4500PFU1401 A</t>
  </si>
  <si>
    <t>4500PFU1401 B</t>
  </si>
  <si>
    <t>4500PFU1402 A</t>
  </si>
  <si>
    <t>4500PFU1402 B</t>
  </si>
  <si>
    <t>4500PFU1403 A</t>
  </si>
  <si>
    <t>4500PFU1403 B</t>
  </si>
  <si>
    <t>Chawanda Primary School</t>
  </si>
  <si>
    <t>4500PFU1501</t>
  </si>
  <si>
    <t>Chibara Primary School</t>
  </si>
  <si>
    <t>4500PFU1502</t>
  </si>
  <si>
    <t>Chokuveza Business Centre Tent</t>
  </si>
  <si>
    <t>4500PFU1503</t>
  </si>
  <si>
    <t>Kambamura Primary School</t>
  </si>
  <si>
    <t>4500PFU1504</t>
  </si>
  <si>
    <t>Chivisi Pre-School Tent</t>
  </si>
  <si>
    <t>4500PFU3701</t>
  </si>
  <si>
    <t>Chizeza Primary School</t>
  </si>
  <si>
    <t>4500PFU3702</t>
  </si>
  <si>
    <t>Pfunyanguwo Secondary School</t>
  </si>
  <si>
    <t>4500PFU3703</t>
  </si>
  <si>
    <t>Date Primary School</t>
  </si>
  <si>
    <t>4500PFU3801</t>
  </si>
  <si>
    <t>Gumbeze Primary School</t>
  </si>
  <si>
    <t>4500PFU3802</t>
  </si>
  <si>
    <t>Zingori Primary School</t>
  </si>
  <si>
    <t>4500PFU3803</t>
  </si>
  <si>
    <t>Mt Darwin East Constituency Total</t>
  </si>
  <si>
    <t>Mt Darwin North</t>
  </si>
  <si>
    <t>Chimbangu Village Tent</t>
  </si>
  <si>
    <t>4500PFU0101</t>
  </si>
  <si>
    <t>Kaitano Primary School</t>
  </si>
  <si>
    <t>4500PFU0102</t>
  </si>
  <si>
    <t>Kaitano Secondary School</t>
  </si>
  <si>
    <t>4500PFU0103</t>
  </si>
  <si>
    <t>4500PFU0201 A</t>
  </si>
  <si>
    <t>4500PFU0201 B</t>
  </si>
  <si>
    <t>Chiutsi Business Centre Tent</t>
  </si>
  <si>
    <t>4500PFU0202</t>
  </si>
  <si>
    <t>Kapfudza Business Centre Tent</t>
  </si>
  <si>
    <t>4500PFU0203</t>
  </si>
  <si>
    <t>4500PFU0204 A</t>
  </si>
  <si>
    <t>4500PFU0204 B</t>
  </si>
  <si>
    <t>Katarira Secondary School</t>
  </si>
  <si>
    <t>4500PFU0205</t>
  </si>
  <si>
    <t>4500PFU0206 A</t>
  </si>
  <si>
    <t>4500PFU0206 B</t>
  </si>
  <si>
    <t>Mukumbura Secondary School</t>
  </si>
  <si>
    <t>4500PFU0207</t>
  </si>
  <si>
    <t>10 Polling Stations</t>
  </si>
  <si>
    <t>4500PFU0301 A</t>
  </si>
  <si>
    <t>4500PFU0301 B</t>
  </si>
  <si>
    <t>Kapfudza Primary School</t>
  </si>
  <si>
    <t>4500PFU0302</t>
  </si>
  <si>
    <t>4500PFU0401 A</t>
  </si>
  <si>
    <t>4500PFU0401 B</t>
  </si>
  <si>
    <t>Mazvidza Pre-School Tent</t>
  </si>
  <si>
    <t>4500PFU0402</t>
  </si>
  <si>
    <t>Nohumba Business Centre Tent</t>
  </si>
  <si>
    <t>4500PFU0403</t>
  </si>
  <si>
    <t>Chiswiti Primary School</t>
  </si>
  <si>
    <t>4500PFU0501</t>
  </si>
  <si>
    <t>4500PFU0502 A</t>
  </si>
  <si>
    <t>4500PFU0502 B</t>
  </si>
  <si>
    <t>Chaumana Primary School</t>
  </si>
  <si>
    <t>4500PFU0601</t>
  </si>
  <si>
    <t>Kapanda Primary School</t>
  </si>
  <si>
    <t>4500PFU0602</t>
  </si>
  <si>
    <t>Mutasa Primary School</t>
  </si>
  <si>
    <t>4500PFU0603</t>
  </si>
  <si>
    <t>4500PFU3101 A</t>
  </si>
  <si>
    <t>4500PFU3101 B</t>
  </si>
  <si>
    <t>Murongwe Primary School</t>
  </si>
  <si>
    <t>4500PFU3102</t>
  </si>
  <si>
    <t>Mutasa 3 Pre-School</t>
  </si>
  <si>
    <t>4500PFU3103</t>
  </si>
  <si>
    <t>Chatadza Village Tent</t>
  </si>
  <si>
    <t>4500PFU3201</t>
  </si>
  <si>
    <t>Mukoma Primary School</t>
  </si>
  <si>
    <t>4500PFU3202</t>
  </si>
  <si>
    <t>Bandimba Primary School</t>
  </si>
  <si>
    <t>4500PFU3301</t>
  </si>
  <si>
    <t>4500PFU3302 A</t>
  </si>
  <si>
    <t>4500PFU3302 B</t>
  </si>
  <si>
    <t>Gungwa Primary School</t>
  </si>
  <si>
    <t>4500PFU3303</t>
  </si>
  <si>
    <t>Zambezi Primary School</t>
  </si>
  <si>
    <t>4500PFU3304</t>
  </si>
  <si>
    <t>Kamutsenzere DDF Tent</t>
  </si>
  <si>
    <t>4500PFU3401</t>
  </si>
  <si>
    <t>Kamutsenzere Primary School</t>
  </si>
  <si>
    <t>4500PFU3402</t>
  </si>
  <si>
    <t>Mavhuradonha High School</t>
  </si>
  <si>
    <t>4500PFU3403</t>
  </si>
  <si>
    <t>Zambara Primary School</t>
  </si>
  <si>
    <t>4500PFU3404</t>
  </si>
  <si>
    <t>Mt Darwin North Constituency Total</t>
  </si>
  <si>
    <t>Mt Darwin South</t>
  </si>
  <si>
    <t>Kujawara Primary School</t>
  </si>
  <si>
    <t>4500PFU1301</t>
  </si>
  <si>
    <t>Nhoro Primary School</t>
  </si>
  <si>
    <t>4500PFU1302</t>
  </si>
  <si>
    <t>Amanda Village Tent</t>
  </si>
  <si>
    <t>4500PFU2201</t>
  </si>
  <si>
    <t>Bemberi Primary School</t>
  </si>
  <si>
    <t>4500PFU2202</t>
  </si>
  <si>
    <t>Chibondo Business Centre Tent</t>
  </si>
  <si>
    <t>4500PFU2203</t>
  </si>
  <si>
    <t>Chipa Business Centre Tent</t>
  </si>
  <si>
    <t>4500PFU2204</t>
  </si>
  <si>
    <t>Lismore  Village Tent</t>
  </si>
  <si>
    <t>4500PFU2205</t>
  </si>
  <si>
    <t>Tangenhamo Secondary School</t>
  </si>
  <si>
    <t>4500PFU2206</t>
  </si>
  <si>
    <t>4500PFU2207 A</t>
  </si>
  <si>
    <t>4500PFU2207 B</t>
  </si>
  <si>
    <t>4500PFU2301 A</t>
  </si>
  <si>
    <t>4500PFU2301 B</t>
  </si>
  <si>
    <t>Kandeya Primary School</t>
  </si>
  <si>
    <t>4500PFU2302</t>
  </si>
  <si>
    <t>Mahuje Village Tent</t>
  </si>
  <si>
    <t>4500PFU2303</t>
  </si>
  <si>
    <t>Ruya Primary School</t>
  </si>
  <si>
    <t>4500PFU2304</t>
  </si>
  <si>
    <t>Chatumbama Primary School</t>
  </si>
  <si>
    <t>4500PFU2401</t>
  </si>
  <si>
    <t>Chisora Village Tent</t>
  </si>
  <si>
    <t>4500PFU2402</t>
  </si>
  <si>
    <t>4500PFU2403 A</t>
  </si>
  <si>
    <t>4500PFU2403 B</t>
  </si>
  <si>
    <t>Matope Primary School</t>
  </si>
  <si>
    <t>4500PFU2404</t>
  </si>
  <si>
    <t>Mazonde Village Tent</t>
  </si>
  <si>
    <t>4500PFU2405</t>
  </si>
  <si>
    <t>Mutondwe Secondary School</t>
  </si>
  <si>
    <t>4500PFU2406</t>
  </si>
  <si>
    <t>Nyajenje Business Centre Tent</t>
  </si>
  <si>
    <t>4500PFU2501</t>
  </si>
  <si>
    <t>Nyakasikana Primary School</t>
  </si>
  <si>
    <t>4500PFU2502</t>
  </si>
  <si>
    <t>I &amp; K Agribank Open Space Tent</t>
  </si>
  <si>
    <t>4500PFU2601</t>
  </si>
  <si>
    <t>4500PFU2602 A</t>
  </si>
  <si>
    <t>4500PFU2602 B</t>
  </si>
  <si>
    <t>4500PFU2602 C</t>
  </si>
  <si>
    <t>Mt Darwin Hospital</t>
  </si>
  <si>
    <t>4500PFU2603</t>
  </si>
  <si>
    <t>4500PFU2604 A</t>
  </si>
  <si>
    <t>4500PFU2604 B</t>
  </si>
  <si>
    <t>Chindunduma High School</t>
  </si>
  <si>
    <t>4500PFU2701</t>
  </si>
  <si>
    <t>Chiwenga Primary School</t>
  </si>
  <si>
    <t>4500PFU2702</t>
  </si>
  <si>
    <t>Gwetera Pre-School Tent</t>
  </si>
  <si>
    <t>4500PFU2703</t>
  </si>
  <si>
    <t>Mutasa-Magunje Open Space Tent</t>
  </si>
  <si>
    <t>4500PFU2704</t>
  </si>
  <si>
    <t>Nyajenje Primary School</t>
  </si>
  <si>
    <t>4500PFU2705</t>
  </si>
  <si>
    <t>Manyuchi Primary School</t>
  </si>
  <si>
    <t>4500PFU2801</t>
  </si>
  <si>
    <t>Mutaku Primary School</t>
  </si>
  <si>
    <t>4500PFU2802</t>
  </si>
  <si>
    <t>Kangaire Primary School</t>
  </si>
  <si>
    <t>4500PFU2901</t>
  </si>
  <si>
    <t>Nyamahobogo Primary School</t>
  </si>
  <si>
    <t>4500PFU2902</t>
  </si>
  <si>
    <t>Nyamhara Primary School</t>
  </si>
  <si>
    <t>4500PFU2903</t>
  </si>
  <si>
    <t>Kongiri Dam Tent</t>
  </si>
  <si>
    <t>4500PFU3001</t>
  </si>
  <si>
    <t>Nyamahobogo Business Centre Tent</t>
  </si>
  <si>
    <t>4500PFU3002</t>
  </si>
  <si>
    <t>4500PFU3901 A</t>
  </si>
  <si>
    <t>4500PFU3901 B</t>
  </si>
  <si>
    <t>4500PFU3902 A</t>
  </si>
  <si>
    <t>4500PFU3902 B</t>
  </si>
  <si>
    <t>4500PFU4001 A</t>
  </si>
  <si>
    <t>4500PFU4001 B</t>
  </si>
  <si>
    <t>4500PFU4002 A</t>
  </si>
  <si>
    <t>4500PFU4002 B</t>
  </si>
  <si>
    <t>4500PFU4003 A</t>
  </si>
  <si>
    <t>4500PFU4003 B</t>
  </si>
  <si>
    <t>Mt Darwin South Constituency Total</t>
  </si>
  <si>
    <t>Mt Darwin West</t>
  </si>
  <si>
    <t>Chikwira Primary School</t>
  </si>
  <si>
    <t>4500PFU0701</t>
  </si>
  <si>
    <t>Maripfonde Village Tent</t>
  </si>
  <si>
    <t>4500PFU0702</t>
  </si>
  <si>
    <t>4500PFU0703 A</t>
  </si>
  <si>
    <t>4500PFU0703 B</t>
  </si>
  <si>
    <t>4500PFU0801 A</t>
  </si>
  <si>
    <t>4500PFU0801 B</t>
  </si>
  <si>
    <t>Mauswa Business Centre Tent</t>
  </si>
  <si>
    <t>4500PFU0802</t>
  </si>
  <si>
    <t>Nharira Primary School</t>
  </si>
  <si>
    <t>4500PFU0803</t>
  </si>
  <si>
    <t>Nohwedza Village Tent</t>
  </si>
  <si>
    <t>4500PFU0804</t>
  </si>
  <si>
    <t>Ruwani Primary School</t>
  </si>
  <si>
    <t>4500PFU0805</t>
  </si>
  <si>
    <t>Dotito Primary School</t>
  </si>
  <si>
    <t>4500PFU0901</t>
  </si>
  <si>
    <t>Dotito Secondary School</t>
  </si>
  <si>
    <t>4500PFU0902</t>
  </si>
  <si>
    <t>4500PFU1601 A</t>
  </si>
  <si>
    <t>4500PFU1601 B</t>
  </si>
  <si>
    <t>Kapatamoyo Primary School</t>
  </si>
  <si>
    <t>4500PFU1602</t>
  </si>
  <si>
    <t>Sosera Primary School</t>
  </si>
  <si>
    <t>4500PFU1603</t>
  </si>
  <si>
    <t>4500PFU1701 A</t>
  </si>
  <si>
    <t>4500PFU1701 B</t>
  </si>
  <si>
    <t>Kazai Primary School</t>
  </si>
  <si>
    <t>4500PFU1702</t>
  </si>
  <si>
    <t>4500PFU1703 A</t>
  </si>
  <si>
    <t>4500PFU1703 B</t>
  </si>
  <si>
    <t>Chakanetsa Primary School</t>
  </si>
  <si>
    <t>4500PFU1801</t>
  </si>
  <si>
    <t>Mutungagore Primary School</t>
  </si>
  <si>
    <t>4500PFU1802</t>
  </si>
  <si>
    <t>Mutungagore Secondary School</t>
  </si>
  <si>
    <t>4500PFU1803</t>
  </si>
  <si>
    <t>Nyamaswau Primary School</t>
  </si>
  <si>
    <t>4500PFU1804</t>
  </si>
  <si>
    <t>Nyamhara Village Tent</t>
  </si>
  <si>
    <t>4500PFU1805</t>
  </si>
  <si>
    <t>Binga Primary School</t>
  </si>
  <si>
    <t>4500PFU1901</t>
  </si>
  <si>
    <t>Chibuli Primary School</t>
  </si>
  <si>
    <t>4500PFU1902</t>
  </si>
  <si>
    <t>Chitepo A Village Tent</t>
  </si>
  <si>
    <t>4500PFU1903</t>
  </si>
  <si>
    <t>Dolphin Park Primary School</t>
  </si>
  <si>
    <t>4500PFU1904</t>
  </si>
  <si>
    <t>Glassalla Village</t>
  </si>
  <si>
    <t>4500PFU1905</t>
  </si>
  <si>
    <t>Mutwa Estate Tent</t>
  </si>
  <si>
    <t>4500PFU1906</t>
  </si>
  <si>
    <t>Newveld/Mudzinge Church Hall</t>
  </si>
  <si>
    <t>4500PFU1907</t>
  </si>
  <si>
    <t>Nyamaridza Village Tent</t>
  </si>
  <si>
    <t>4500PFU1908</t>
  </si>
  <si>
    <t>Panorama Training Centre</t>
  </si>
  <si>
    <t>4500PFU1909</t>
  </si>
  <si>
    <t>Tongogara Village Tent</t>
  </si>
  <si>
    <t>4500PFU1910</t>
  </si>
  <si>
    <t>Gandwenherera Village Tent</t>
  </si>
  <si>
    <t>4500PFU2001</t>
  </si>
  <si>
    <t>Kuyedza Village Tent</t>
  </si>
  <si>
    <t>4500PFU2002</t>
  </si>
  <si>
    <t>Mutwa Primary School</t>
  </si>
  <si>
    <t>4500PFU2003</t>
  </si>
  <si>
    <t>Mutwa Secondary School</t>
  </si>
  <si>
    <t>4500PFU2004</t>
  </si>
  <si>
    <t>Tsamvi Primary School</t>
  </si>
  <si>
    <t>4500PFU2005</t>
  </si>
  <si>
    <t>Karuyana Primary School</t>
  </si>
  <si>
    <t>4500PFU2101</t>
  </si>
  <si>
    <t>Karuyana Service Centre Tent</t>
  </si>
  <si>
    <t>4500PFU2102</t>
  </si>
  <si>
    <t>Chizura Primary School</t>
  </si>
  <si>
    <t>4500PFU3501</t>
  </si>
  <si>
    <t>Forty Misery Business Centre Tent</t>
  </si>
  <si>
    <t>4500PFU3502</t>
  </si>
  <si>
    <t>Kuhondo Primary School</t>
  </si>
  <si>
    <t>4500PFU3503</t>
  </si>
  <si>
    <t>Burira Village Tent</t>
  </si>
  <si>
    <t>4500PFU3601</t>
  </si>
  <si>
    <t>4500PFU3602 A</t>
  </si>
  <si>
    <t>4500PFU3602 B</t>
  </si>
  <si>
    <t>Kadohwata Primary School</t>
  </si>
  <si>
    <t>4500PFU3603</t>
  </si>
  <si>
    <t>Karaga Village Tent</t>
  </si>
  <si>
    <t>4500PFU3604</t>
  </si>
  <si>
    <t>Madzivanzira Village Tent</t>
  </si>
  <si>
    <t>4500PFU3605</t>
  </si>
  <si>
    <t>Mt Darwin West  Constituency Total</t>
  </si>
  <si>
    <t>Muzarabani</t>
  </si>
  <si>
    <t>Muzarabani North</t>
  </si>
  <si>
    <t>Muzarabani RDC</t>
  </si>
  <si>
    <t>Chadereka Primary School</t>
  </si>
  <si>
    <t>1100MUZ0101</t>
  </si>
  <si>
    <t>Chadereka Secondary School</t>
  </si>
  <si>
    <t>1100MUZ0102</t>
  </si>
  <si>
    <t>Chimoio Primary School</t>
  </si>
  <si>
    <t>1100MUZ0103</t>
  </si>
  <si>
    <t>Gunduza Primary School</t>
  </si>
  <si>
    <t>1100MUZ0104</t>
  </si>
  <si>
    <t>Kanyaya Village Tent</t>
  </si>
  <si>
    <t>1100MUZ0105</t>
  </si>
  <si>
    <t>Musingwa Primary School</t>
  </si>
  <si>
    <t>1100MUZ0106</t>
  </si>
  <si>
    <t>Sone Primary School</t>
  </si>
  <si>
    <t>1100MUZ0107</t>
  </si>
  <si>
    <t>Chiridza Primary School</t>
  </si>
  <si>
    <t>1100MUZ0201</t>
  </si>
  <si>
    <t>Gumbochuma Primary School</t>
  </si>
  <si>
    <t>1100MUZ0202</t>
  </si>
  <si>
    <t>Guni Village Tent</t>
  </si>
  <si>
    <t>1100MUZ0203</t>
  </si>
  <si>
    <t>Musengezi Turn Off Tent</t>
  </si>
  <si>
    <t>1100MUZ0204</t>
  </si>
  <si>
    <t>Chibaya Business Centre Tent</t>
  </si>
  <si>
    <t>1100MUZ0301</t>
  </si>
  <si>
    <t>Chirimbwa Village Tent</t>
  </si>
  <si>
    <t>1100MUZ0302</t>
  </si>
  <si>
    <t>Machaya Secondary School</t>
  </si>
  <si>
    <t>1100MUZ0303</t>
  </si>
  <si>
    <t>Nyadukutu Primary School</t>
  </si>
  <si>
    <t>1100MUZ0304</t>
  </si>
  <si>
    <t>Batanai Primary School</t>
  </si>
  <si>
    <t>1100MUZ0401</t>
  </si>
  <si>
    <t>Dambakurima Primary School</t>
  </si>
  <si>
    <t>1100MUZ0402</t>
  </si>
  <si>
    <t>Mukombwe Business Centre Tent</t>
  </si>
  <si>
    <t>1100MUZ0403</t>
  </si>
  <si>
    <t>Kapembere Primary School</t>
  </si>
  <si>
    <t>1100MUZ0501</t>
  </si>
  <si>
    <t>Kapembere Secondary School</t>
  </si>
  <si>
    <t>1100MUZ0502</t>
  </si>
  <si>
    <t>Mufudzi Primary School</t>
  </si>
  <si>
    <t>1100MUZ0503</t>
  </si>
  <si>
    <t>Mutunda Business Centre Tent</t>
  </si>
  <si>
    <t>1100MUZ0504</t>
  </si>
  <si>
    <t>Hwata Primary School</t>
  </si>
  <si>
    <t>1100MUZ0601</t>
  </si>
  <si>
    <t>Kahungwe Primary School</t>
  </si>
  <si>
    <t>1100MUZ0602</t>
  </si>
  <si>
    <t>Kapatamukombe Primary School</t>
  </si>
  <si>
    <t>1100MUZ0701</t>
  </si>
  <si>
    <t>Muganhi Village Tent</t>
  </si>
  <si>
    <t>1100MUZ0702</t>
  </si>
  <si>
    <t>Nyahwanga Secondary School</t>
  </si>
  <si>
    <t>1100MUZ0703</t>
  </si>
  <si>
    <t>Muringazuva Primary School</t>
  </si>
  <si>
    <t>1100MUZ0801</t>
  </si>
  <si>
    <t>Muringazuva Village Tent</t>
  </si>
  <si>
    <t>1100MUZ0802</t>
  </si>
  <si>
    <t>Mushinye Village Tent</t>
  </si>
  <si>
    <t>1100MUZ0803</t>
  </si>
  <si>
    <t>1100MUZ0804 A</t>
  </si>
  <si>
    <t>1100MUZ0804 B</t>
  </si>
  <si>
    <t>Boore Primary School</t>
  </si>
  <si>
    <t>1100MUZ1901</t>
  </si>
  <si>
    <t>Tandare Village Tent</t>
  </si>
  <si>
    <t>1100MUZ1902</t>
  </si>
  <si>
    <t>Utete Primary School</t>
  </si>
  <si>
    <t>1100MUZ1903</t>
  </si>
  <si>
    <t>Huni Village Tent</t>
  </si>
  <si>
    <t>1100MUZ2301</t>
  </si>
  <si>
    <t>1100MUZ2302 A</t>
  </si>
  <si>
    <t>1100MUZ2302 B</t>
  </si>
  <si>
    <t>Kakonono Village Tent</t>
  </si>
  <si>
    <t>1100MUZ2303</t>
  </si>
  <si>
    <t>Chibombo Primary School</t>
  </si>
  <si>
    <t>1100MUZ2401</t>
  </si>
  <si>
    <t>1100MUZ2402</t>
  </si>
  <si>
    <t>Keche Primary School</t>
  </si>
  <si>
    <t>1100MUZ2403</t>
  </si>
  <si>
    <t>Machakwa Village Tent</t>
  </si>
  <si>
    <t>1100MUZ2404</t>
  </si>
  <si>
    <t>Machaya Primary School</t>
  </si>
  <si>
    <t>1100MUZ2701</t>
  </si>
  <si>
    <t>Museredza Primary School</t>
  </si>
  <si>
    <t>1100MUZ2702</t>
  </si>
  <si>
    <t>Muzarabani North Constituency Total</t>
  </si>
  <si>
    <t>Muzarabani South</t>
  </si>
  <si>
    <t>Chiwashira Primary School</t>
  </si>
  <si>
    <t>1100MUZ0901</t>
  </si>
  <si>
    <t>Mhene Primary School</t>
  </si>
  <si>
    <t>1100MUZ0902</t>
  </si>
  <si>
    <t>Chiweshe Primary School</t>
  </si>
  <si>
    <t>1100MUZ1001</t>
  </si>
  <si>
    <t>1100MUZ1002 A</t>
  </si>
  <si>
    <t>1100MUZ1002 B</t>
  </si>
  <si>
    <t>Uchachacha DDF Rest Camp Tent</t>
  </si>
  <si>
    <t>1100MUZ1003</t>
  </si>
  <si>
    <t>Chiripiro Primary School</t>
  </si>
  <si>
    <t>1100MUZ1101</t>
  </si>
  <si>
    <t>1100MUZ1102 A</t>
  </si>
  <si>
    <t>1100MUZ1102 B</t>
  </si>
  <si>
    <t>Sable Heights Primary School</t>
  </si>
  <si>
    <t>1100MUZ1103</t>
  </si>
  <si>
    <t>Chikale Farm Tent</t>
  </si>
  <si>
    <t>1100MUZ1201</t>
  </si>
  <si>
    <t>Hilbree Primary School</t>
  </si>
  <si>
    <t>1100MUZ1202</t>
  </si>
  <si>
    <t>Samanyanga Primary School</t>
  </si>
  <si>
    <t>1100MUZ1203</t>
  </si>
  <si>
    <t>Trinity Rock farm Tent</t>
  </si>
  <si>
    <t>1100MUZ1204</t>
  </si>
  <si>
    <t>Gee Jay sch Primary School</t>
  </si>
  <si>
    <t>1100MUZ1301</t>
  </si>
  <si>
    <t>Kilkerran Farm Tent</t>
  </si>
  <si>
    <t>1100MUZ1302</t>
  </si>
  <si>
    <t>Maware Primary School</t>
  </si>
  <si>
    <t>1100MUZ1303</t>
  </si>
  <si>
    <t>Silverstroom Primary School</t>
  </si>
  <si>
    <t>1100MUZ1304</t>
  </si>
  <si>
    <t>Ashford Primary School</t>
  </si>
  <si>
    <t>1100MUZ1401</t>
  </si>
  <si>
    <t>Chipiri Farm Tent</t>
  </si>
  <si>
    <t>1100MUZ1402</t>
  </si>
  <si>
    <t>Clearmorning Primary School</t>
  </si>
  <si>
    <t>1100MUZ1403</t>
  </si>
  <si>
    <t>Goromokwa Primary School</t>
  </si>
  <si>
    <t>1100MUZ1404</t>
  </si>
  <si>
    <t>Mwonga farm - Tent</t>
  </si>
  <si>
    <t>1100MUZ1405</t>
  </si>
  <si>
    <t>Tekwani Farm Tent</t>
  </si>
  <si>
    <t>1100MUZ1406</t>
  </si>
  <si>
    <t>1100MUZ1501 A</t>
  </si>
  <si>
    <t>1100MUZ1501 B</t>
  </si>
  <si>
    <t>1100MUZ1501 C</t>
  </si>
  <si>
    <t>Mukwengure Primary School</t>
  </si>
  <si>
    <t>1100MUZ1601</t>
  </si>
  <si>
    <t>1 Polling Stations</t>
  </si>
  <si>
    <t>Charunda Primary School</t>
  </si>
  <si>
    <t>1100MUZ1701</t>
  </si>
  <si>
    <t>Hoya Primary School</t>
  </si>
  <si>
    <t>1100MUZ1702</t>
  </si>
  <si>
    <t>Kambudzi Primary School</t>
  </si>
  <si>
    <t>1100MUZ1703</t>
  </si>
  <si>
    <t>Mangurenje Primary School</t>
  </si>
  <si>
    <t>1100MUZ1704</t>
  </si>
  <si>
    <t>Muchembere Primary School</t>
  </si>
  <si>
    <t>1100MUZ1705</t>
  </si>
  <si>
    <t>Mufuka Village Tent</t>
  </si>
  <si>
    <t>1100MUZ1801</t>
  </si>
  <si>
    <t>Murimo Business Centre Tent</t>
  </si>
  <si>
    <t>1100MUZ1802</t>
  </si>
  <si>
    <t>Mutemakungu Primary School</t>
  </si>
  <si>
    <t>1100MUZ1803</t>
  </si>
  <si>
    <t>1100MUZ2001 A</t>
  </si>
  <si>
    <t>1100MUZ2001 B</t>
  </si>
  <si>
    <t>Chawarura Skills Development Centre</t>
  </si>
  <si>
    <t>1100MUZ2101</t>
  </si>
  <si>
    <t>Chitemamuswe Primary School</t>
  </si>
  <si>
    <t>1100MUZ2102</t>
  </si>
  <si>
    <t>Mavhuradonha Farm Tent</t>
  </si>
  <si>
    <t>1100MUZ2103</t>
  </si>
  <si>
    <t>Chaona Resettlement Tent</t>
  </si>
  <si>
    <t>1100MUZ2201</t>
  </si>
  <si>
    <t>Nyamaridza Secondary School</t>
  </si>
  <si>
    <t>1100MUZ2202</t>
  </si>
  <si>
    <t>The Range Farm Tent</t>
  </si>
  <si>
    <t>1100MUZ2501</t>
  </si>
  <si>
    <t>Westbury Farm Tent</t>
  </si>
  <si>
    <t>1100MUZ2502</t>
  </si>
  <si>
    <t>Dunbarton Farm Tent</t>
  </si>
  <si>
    <t>1100MUZ2601</t>
  </si>
  <si>
    <t>1100MUZ2602 A</t>
  </si>
  <si>
    <t>1100MUZ2602 B</t>
  </si>
  <si>
    <t>Aranbira Primary School</t>
  </si>
  <si>
    <t>1100MUZ2801</t>
  </si>
  <si>
    <t>Chidikamwedzi Primary School</t>
  </si>
  <si>
    <t>1100MUZ2802</t>
  </si>
  <si>
    <t>Chipata Primary School</t>
  </si>
  <si>
    <t>1100MUZ2803</t>
  </si>
  <si>
    <t>Mutorazeni Farm Tent</t>
  </si>
  <si>
    <t>1100MUZ2804</t>
  </si>
  <si>
    <t>Sulugulu Farm Tent</t>
  </si>
  <si>
    <t>1100MUZ2805</t>
  </si>
  <si>
    <t>Aurellia Farm Tent</t>
  </si>
  <si>
    <t>1100MUZ2901</t>
  </si>
  <si>
    <t>Minda Primary School</t>
  </si>
  <si>
    <t>1100MUZ2902</t>
  </si>
  <si>
    <t>Ruindi Farm Tent</t>
  </si>
  <si>
    <t>1100MUZ2903</t>
  </si>
  <si>
    <t>Muzarabani South Constituency Total</t>
  </si>
  <si>
    <t>Rushinga</t>
  </si>
  <si>
    <t>Rushinga RDC</t>
  </si>
  <si>
    <t>Ganganyama Primary School</t>
  </si>
  <si>
    <t>6100RUS0801</t>
  </si>
  <si>
    <t>Jiwa Primary School</t>
  </si>
  <si>
    <t>6100RUS0802</t>
  </si>
  <si>
    <t>6100RUS0803 A</t>
  </si>
  <si>
    <t>6100RUS0803 B</t>
  </si>
  <si>
    <t>Pfara Village Tent</t>
  </si>
  <si>
    <t>6100RUS0804</t>
  </si>
  <si>
    <t>Machiti Primary School</t>
  </si>
  <si>
    <t>6100RUS0901</t>
  </si>
  <si>
    <t>Runwa Primary School</t>
  </si>
  <si>
    <t>6100RUS0902</t>
  </si>
  <si>
    <t>Rutuka Primary School</t>
  </si>
  <si>
    <t>6100RUS0903</t>
  </si>
  <si>
    <t>Bungwe Primary School</t>
  </si>
  <si>
    <t>6100RUS1001</t>
  </si>
  <si>
    <t>Maname Primary School</t>
  </si>
  <si>
    <t>6100RUS1002</t>
  </si>
  <si>
    <t>Manyodzo DDF Camp Tent</t>
  </si>
  <si>
    <t>6100RUS1003</t>
  </si>
  <si>
    <t>Nyamarodza Primary School</t>
  </si>
  <si>
    <t>6100RUS1004</t>
  </si>
  <si>
    <t>Bungwe Community Centre</t>
  </si>
  <si>
    <t>6100RUS1005</t>
  </si>
  <si>
    <t>Wara Village Tent</t>
  </si>
  <si>
    <t>6100RUS1006</t>
  </si>
  <si>
    <t>Chengoma Primary School</t>
  </si>
  <si>
    <t>6100RUS1101</t>
  </si>
  <si>
    <t>Gwashure Primary School</t>
  </si>
  <si>
    <t>6100RUS1102</t>
  </si>
  <si>
    <t>Mutematsaka Pre-School</t>
  </si>
  <si>
    <t>6100RUS1103</t>
  </si>
  <si>
    <t>Chabooka Village Tent</t>
  </si>
  <si>
    <t>6100RUS0101</t>
  </si>
  <si>
    <t>Mukosa Primary School</t>
  </si>
  <si>
    <t>6100RUS0102</t>
  </si>
  <si>
    <t>Nyabawa Primary School</t>
  </si>
  <si>
    <t>6100RUS0103</t>
  </si>
  <si>
    <t>Chapinduka Primary School</t>
  </si>
  <si>
    <t>6100RUS0201</t>
  </si>
  <si>
    <t>Mukosa Village Tent</t>
  </si>
  <si>
    <t>6100RUS0202</t>
  </si>
  <si>
    <t>Nyamuzeya Primary School</t>
  </si>
  <si>
    <t>6100RUS0203</t>
  </si>
  <si>
    <t>Chimandau Primary School</t>
  </si>
  <si>
    <t>6100RUS0301</t>
  </si>
  <si>
    <t>Chitange Primary School</t>
  </si>
  <si>
    <t>6100RUS0302</t>
  </si>
  <si>
    <t>Machirinje Primary School</t>
  </si>
  <si>
    <t>6100RUS0303</t>
  </si>
  <si>
    <t>Mutemachani Village Tent</t>
  </si>
  <si>
    <t>6100RUS0304</t>
  </si>
  <si>
    <t>Kunyeti Village Tent</t>
  </si>
  <si>
    <t>6100RUS0401</t>
  </si>
  <si>
    <t>Marymount Mission Hospital</t>
  </si>
  <si>
    <t>6100RUS0402</t>
  </si>
  <si>
    <t>Marymount Secondary School</t>
  </si>
  <si>
    <t>6100RUS0403</t>
  </si>
  <si>
    <t>Makuni Primary School</t>
  </si>
  <si>
    <t>6100RUS0501</t>
  </si>
  <si>
    <t>Makuni Secondary School</t>
  </si>
  <si>
    <t>6100RUS0502</t>
  </si>
  <si>
    <t>Mukonde Primary School</t>
  </si>
  <si>
    <t>6100RUS0503</t>
  </si>
  <si>
    <t>Kasenzi Business Centre Tent</t>
  </si>
  <si>
    <t>6100RUS0601</t>
  </si>
  <si>
    <t>Kasenzi Primary School</t>
  </si>
  <si>
    <t>6100RUS0602</t>
  </si>
  <si>
    <t>Nyabvedzi Village Tent</t>
  </si>
  <si>
    <t>6100RUS0603</t>
  </si>
  <si>
    <t>Nyanhoto Village Tent</t>
  </si>
  <si>
    <t>6100RUS0604</t>
  </si>
  <si>
    <t>Chitepo Primary School</t>
  </si>
  <si>
    <t>6100RUS0701</t>
  </si>
  <si>
    <t>Chomutukutu Secondary School</t>
  </si>
  <si>
    <t>6100RUS0702</t>
  </si>
  <si>
    <t>Kanzara Pre-School</t>
  </si>
  <si>
    <t>6100RUS0703</t>
  </si>
  <si>
    <t>Mandendera Business Centre Tent</t>
  </si>
  <si>
    <t>6100RUS0704</t>
  </si>
  <si>
    <t>Mukazika Village Tent</t>
  </si>
  <si>
    <t>6100RUS0705</t>
  </si>
  <si>
    <t>5  Polling Stations</t>
  </si>
  <si>
    <t>Chitimbe Village Tent</t>
  </si>
  <si>
    <t>6100RUS1201</t>
  </si>
  <si>
    <t>Magaranhewe Primary School</t>
  </si>
  <si>
    <t>6100RUS1202</t>
  </si>
  <si>
    <t>Magaranhewe Village Tent</t>
  </si>
  <si>
    <t>6100RUS1203</t>
  </si>
  <si>
    <t>Musvaire Primary School</t>
  </si>
  <si>
    <t>6100RUS1204</t>
  </si>
  <si>
    <t>Chimhanda Clinic</t>
  </si>
  <si>
    <t>6100RUS1301</t>
  </si>
  <si>
    <t>Humbasha Pre-School</t>
  </si>
  <si>
    <t>6100RUS1302</t>
  </si>
  <si>
    <t>Kademeteme Village Tent</t>
  </si>
  <si>
    <t>6100RUS1303</t>
  </si>
  <si>
    <t>Kasanga Primary School</t>
  </si>
  <si>
    <t>6100RUS1304</t>
  </si>
  <si>
    <t>Nyamakamba Business Centre Tent</t>
  </si>
  <si>
    <t>6100RUS1305</t>
  </si>
  <si>
    <t>Chiripai Village Tent</t>
  </si>
  <si>
    <t>6100RUS1401</t>
  </si>
  <si>
    <t>Gwangwava Primary School</t>
  </si>
  <si>
    <t>6100RUS1402</t>
  </si>
  <si>
    <t>Harumbwi Village Tent</t>
  </si>
  <si>
    <t>6100RUS1403</t>
  </si>
  <si>
    <t>Chimhanda Secondary School</t>
  </si>
  <si>
    <t>6100RUS1501</t>
  </si>
  <si>
    <t>Chimhanda Waterworks Tent</t>
  </si>
  <si>
    <t>6100RUS1502</t>
  </si>
  <si>
    <t>Maguwo Business Centre Tent</t>
  </si>
  <si>
    <t>6100RUS1503</t>
  </si>
  <si>
    <t>Manetsera Primary School</t>
  </si>
  <si>
    <t>6100RUS1504</t>
  </si>
  <si>
    <t>Betty Village Tent</t>
  </si>
  <si>
    <t>6100RUS1601</t>
  </si>
  <si>
    <t>Chaparadza Primary School</t>
  </si>
  <si>
    <t>6100RUS1602</t>
  </si>
  <si>
    <t>Chaparadza Village Tent</t>
  </si>
  <si>
    <t>6100RUS1603</t>
  </si>
  <si>
    <t>Huruma Primary School</t>
  </si>
  <si>
    <t>6100RUS1604</t>
  </si>
  <si>
    <t>Mubvundudzi Primary School</t>
  </si>
  <si>
    <t>6100RUS1605</t>
  </si>
  <si>
    <t>Chinaka Pre-School</t>
  </si>
  <si>
    <t>6100RUS1701</t>
  </si>
  <si>
    <t>Guti Village Tent</t>
  </si>
  <si>
    <t>6100RUS1702</t>
  </si>
  <si>
    <t>Mudzikatiri Village Tent</t>
  </si>
  <si>
    <t>6100RUS1703</t>
  </si>
  <si>
    <t>Rusambo Primary School</t>
  </si>
  <si>
    <t>6100RUS1704</t>
  </si>
  <si>
    <t>Kamanika Primary School</t>
  </si>
  <si>
    <t>6100RUS1801</t>
  </si>
  <si>
    <t>Kararira ECD Centre</t>
  </si>
  <si>
    <t>6100RUS1802</t>
  </si>
  <si>
    <t>Karige ECD Centre</t>
  </si>
  <si>
    <t>6100RUS1803</t>
  </si>
  <si>
    <t>Mazowe Bridge Training Centre</t>
  </si>
  <si>
    <t>6100RUS1804</t>
  </si>
  <si>
    <t>6100RUS1805</t>
  </si>
  <si>
    <t>Tungwengwe Village Tent</t>
  </si>
  <si>
    <t>6100RUS1806</t>
  </si>
  <si>
    <t>Chiromba Primary School</t>
  </si>
  <si>
    <t>6100RUS1901</t>
  </si>
  <si>
    <t>Chizondo Village Tent</t>
  </si>
  <si>
    <t>6100RUS1902</t>
  </si>
  <si>
    <t>Madzinga Village Tent</t>
  </si>
  <si>
    <t>6100RUS1903</t>
  </si>
  <si>
    <t>Nyamanyanya Primary School</t>
  </si>
  <si>
    <t>6100RUS1904</t>
  </si>
  <si>
    <t>Kasika Primary School</t>
  </si>
  <si>
    <t>6100RUS2001</t>
  </si>
  <si>
    <t>Murehwa Village Tent</t>
  </si>
  <si>
    <t>6100RUS2002</t>
  </si>
  <si>
    <t>Chipwere Village Tent</t>
  </si>
  <si>
    <t>6100RUS2101</t>
  </si>
  <si>
    <t>Mazengera Village Tent</t>
  </si>
  <si>
    <t>6100RUS2102</t>
  </si>
  <si>
    <t>Nyanhewe Primary School</t>
  </si>
  <si>
    <t>6100RUS2103</t>
  </si>
  <si>
    <t>Gonzo Village Tent</t>
  </si>
  <si>
    <t>6100RUS2201</t>
  </si>
  <si>
    <t>Jangwa Village Tent</t>
  </si>
  <si>
    <t>6100RUS2202</t>
  </si>
  <si>
    <t>Karombe Village Tent</t>
  </si>
  <si>
    <t>6100RUS2203</t>
  </si>
  <si>
    <t>Maparepare Primary School</t>
  </si>
  <si>
    <t>6100RUS2204</t>
  </si>
  <si>
    <t>Matoto Primary School</t>
  </si>
  <si>
    <t>6100RUS2205</t>
  </si>
  <si>
    <t>Nyatsato Primary School</t>
  </si>
  <si>
    <t>6100RUS2206</t>
  </si>
  <si>
    <t>Chipandire Pre-School</t>
  </si>
  <si>
    <t>6100RUS2301</t>
  </si>
  <si>
    <t>Katoni Primary School</t>
  </si>
  <si>
    <t>6100RUS2302</t>
  </si>
  <si>
    <t>Mushongahande Village Tent</t>
  </si>
  <si>
    <t>6100RUS2303</t>
  </si>
  <si>
    <t>6100RUS2401 A</t>
  </si>
  <si>
    <t>6100RUS2401 B</t>
  </si>
  <si>
    <t>Rushinga PWD Tent</t>
  </si>
  <si>
    <t>6100RUS2402</t>
  </si>
  <si>
    <t>Makachi Primary School</t>
  </si>
  <si>
    <t>6100RUS2501</t>
  </si>
  <si>
    <t>Nyamasanga Pre-School</t>
  </si>
  <si>
    <t>6100RUS2502</t>
  </si>
  <si>
    <t>Nyamatikiti High School</t>
  </si>
  <si>
    <t>6100RUS2503</t>
  </si>
  <si>
    <t>Nyamatikiti Primary School</t>
  </si>
  <si>
    <t>6100RUS2504</t>
  </si>
  <si>
    <t>Rushinga Constituency Total</t>
  </si>
  <si>
    <t>Shamva</t>
  </si>
  <si>
    <t>Chaminuka RDC</t>
  </si>
  <si>
    <t>Shamva North</t>
  </si>
  <si>
    <t>Chihuri Clinic</t>
  </si>
  <si>
    <t>6800CHA0101</t>
  </si>
  <si>
    <t>Chihuri Secondary School</t>
  </si>
  <si>
    <t>6800CHA0102</t>
  </si>
  <si>
    <t>Chikonamombe Village Tent</t>
  </si>
  <si>
    <t>6800CHA0103</t>
  </si>
  <si>
    <t>Mupfure Secondary School</t>
  </si>
  <si>
    <t>6800CHA0201</t>
  </si>
  <si>
    <t>Chizanga Village Tent</t>
  </si>
  <si>
    <t>6800CHA0301</t>
  </si>
  <si>
    <t>6800CHA0302 A</t>
  </si>
  <si>
    <t>6800CHA0302 B</t>
  </si>
  <si>
    <t>6800CHA0303 A</t>
  </si>
  <si>
    <t>6800CHA0303 B</t>
  </si>
  <si>
    <t>6800CHA0401 A</t>
  </si>
  <si>
    <t>6800CHA0401 B</t>
  </si>
  <si>
    <t>Mushowani Primary School</t>
  </si>
  <si>
    <t>6800CHA0501</t>
  </si>
  <si>
    <t>Kariwo Village Tent</t>
  </si>
  <si>
    <t>6800CHA0502</t>
  </si>
  <si>
    <t>Manyara Village Tent</t>
  </si>
  <si>
    <t>6800CHA0503</t>
  </si>
  <si>
    <t>Nyarukunda Secondary School</t>
  </si>
  <si>
    <t>6800CHA0601</t>
  </si>
  <si>
    <t>Chidabwe Business Centre Tent</t>
  </si>
  <si>
    <t>6800CHA0602</t>
  </si>
  <si>
    <t>Kasukuwere Village Tent</t>
  </si>
  <si>
    <t>6800CHA0603</t>
  </si>
  <si>
    <t>Bradley Institute</t>
  </si>
  <si>
    <t>6800CHA0701</t>
  </si>
  <si>
    <t>Kamudyariwa Creche</t>
  </si>
  <si>
    <t>6800CHA0702</t>
  </si>
  <si>
    <t>Hore Business Centre Tent</t>
  </si>
  <si>
    <t>6800CHA0801</t>
  </si>
  <si>
    <t>Mupfurudzi Primary School</t>
  </si>
  <si>
    <t>6800CHA0802</t>
  </si>
  <si>
    <t>Mupfurudzi Secondary School</t>
  </si>
  <si>
    <t>6800CHA0803</t>
  </si>
  <si>
    <t>Kasimbwi Business Centre Tent</t>
  </si>
  <si>
    <t>6800CHA0901</t>
  </si>
  <si>
    <t>Chidembo Secondary School</t>
  </si>
  <si>
    <t>6800CHA0902</t>
  </si>
  <si>
    <t>Chidembo Primary School</t>
  </si>
  <si>
    <t>6800CHA0903</t>
  </si>
  <si>
    <t>6800CHA0904</t>
  </si>
  <si>
    <t>Nyamaropa Clinic</t>
  </si>
  <si>
    <t>6800CHA1001</t>
  </si>
  <si>
    <t>Nyamaropa Primary School</t>
  </si>
  <si>
    <t>6800CHA1002</t>
  </si>
  <si>
    <t>Gora Business Centre Tent</t>
  </si>
  <si>
    <t>6800CHA1003</t>
  </si>
  <si>
    <t>6800CHA1401 A</t>
  </si>
  <si>
    <t>6800CHA1401 B</t>
  </si>
  <si>
    <t>Zvomanyanga Primary School</t>
  </si>
  <si>
    <t>6800CHA1402</t>
  </si>
  <si>
    <t>Mukwari Primary School</t>
  </si>
  <si>
    <t>6800CHA1403</t>
  </si>
  <si>
    <t>Chindunduma Primary School</t>
  </si>
  <si>
    <t>6800CHA1404</t>
  </si>
  <si>
    <t>Simba Village Tent</t>
  </si>
  <si>
    <t>6800CHA1405</t>
  </si>
  <si>
    <t>Ponesai Vanhu Technical College</t>
  </si>
  <si>
    <t>6800CHA1406</t>
  </si>
  <si>
    <t>Mudzinge Primary School</t>
  </si>
  <si>
    <t>6800CHA1601</t>
  </si>
  <si>
    <t>Madziwa Mine Secondary School</t>
  </si>
  <si>
    <t>6800CHA1602</t>
  </si>
  <si>
    <t>Batsiranai Primary School</t>
  </si>
  <si>
    <t>6800CHA1603</t>
  </si>
  <si>
    <t>Muringamombe Primary School</t>
  </si>
  <si>
    <t>6800CHA1604</t>
  </si>
  <si>
    <t>Chiimbira Primary School</t>
  </si>
  <si>
    <t>6800CHA2501</t>
  </si>
  <si>
    <t>Nyamaruro Primary School</t>
  </si>
  <si>
    <t>6800CHA2502</t>
  </si>
  <si>
    <t>Nyamaruro Clinic</t>
  </si>
  <si>
    <t>6800CHA2503</t>
  </si>
  <si>
    <t>Mutumba Primary School</t>
  </si>
  <si>
    <t>6800CHA2601</t>
  </si>
  <si>
    <t>Mutumba Secondary School</t>
  </si>
  <si>
    <t>6800CHA2602</t>
  </si>
  <si>
    <t>Madziwa Council Hall</t>
  </si>
  <si>
    <t>6800CHA2603</t>
  </si>
  <si>
    <t>Shamva North Constituency Total</t>
  </si>
  <si>
    <t>Shamva South</t>
  </si>
  <si>
    <t>6800CHA1101 A</t>
  </si>
  <si>
    <t>6800CHA1101 B</t>
  </si>
  <si>
    <t>6800CHA1102 A</t>
  </si>
  <si>
    <t>6800CHA1102 B</t>
  </si>
  <si>
    <t>Gono Secondary School</t>
  </si>
  <si>
    <t>6800CHA1103</t>
  </si>
  <si>
    <t>Jiti Primary School</t>
  </si>
  <si>
    <t>6800CHA1201</t>
  </si>
  <si>
    <t>Nanaza Village Tent</t>
  </si>
  <si>
    <t>6800CHA1202</t>
  </si>
  <si>
    <t>Sindura Village Tent</t>
  </si>
  <si>
    <t>6800CHA1203</t>
  </si>
  <si>
    <t>Bushu Primary School</t>
  </si>
  <si>
    <t>6800CHA1301</t>
  </si>
  <si>
    <t>Chishapa Primary School</t>
  </si>
  <si>
    <t>6800CHA1302</t>
  </si>
  <si>
    <t>Chevakadzi Primary School</t>
  </si>
  <si>
    <t>6800CHA1501</t>
  </si>
  <si>
    <t>Chemhondoro Primary School</t>
  </si>
  <si>
    <t>6800CHA1502</t>
  </si>
  <si>
    <t>Utsig Lot 10 Village Tent</t>
  </si>
  <si>
    <t>6800CHA1503</t>
  </si>
  <si>
    <t>Chemhanza Primary School</t>
  </si>
  <si>
    <t>6800CHA1504</t>
  </si>
  <si>
    <t>Chidumbwe Hall</t>
  </si>
  <si>
    <t>6800CHA1505</t>
  </si>
  <si>
    <t>Mugagau Village Tent</t>
  </si>
  <si>
    <t>6800CHA1701</t>
  </si>
  <si>
    <t>Nyamahumbe Primary School</t>
  </si>
  <si>
    <t>6800CHA1702</t>
  </si>
  <si>
    <t>Pfumvuti Primary School</t>
  </si>
  <si>
    <t>6800CHA1703</t>
  </si>
  <si>
    <t>Rustington Primary School</t>
  </si>
  <si>
    <t>6800CHA1704</t>
  </si>
  <si>
    <t>Muuyu Business CentreTent</t>
  </si>
  <si>
    <t>6800CHA1705</t>
  </si>
  <si>
    <t>Golden Star Resettlement Tent</t>
  </si>
  <si>
    <t>6800CHA1801</t>
  </si>
  <si>
    <t>Pote Store Tent</t>
  </si>
  <si>
    <t>6800CHA1802</t>
  </si>
  <si>
    <t>Soma Primary School</t>
  </si>
  <si>
    <t>6800CHA1803</t>
  </si>
  <si>
    <t>S.O.S. Engineering Hall Tent</t>
  </si>
  <si>
    <t>6800CHA1804</t>
  </si>
  <si>
    <t>Mandimu Primary School</t>
  </si>
  <si>
    <t>6800CHA1901</t>
  </si>
  <si>
    <t>Nherera Primary School</t>
  </si>
  <si>
    <t>6800CHA1902</t>
  </si>
  <si>
    <t>Musau Primary School</t>
  </si>
  <si>
    <t>6800CHA1903</t>
  </si>
  <si>
    <t>Mont Dor Mine Tent</t>
  </si>
  <si>
    <t>6800CHA1904</t>
  </si>
  <si>
    <t>Shamva Mining Centre Hall</t>
  </si>
  <si>
    <t>6800CHA1905</t>
  </si>
  <si>
    <t>Enterprise Primary School</t>
  </si>
  <si>
    <t>6800CHA2001</t>
  </si>
  <si>
    <t>Mushambanyama Primary School</t>
  </si>
  <si>
    <t>6800CHA2002</t>
  </si>
  <si>
    <t>Carries Rest Tent</t>
  </si>
  <si>
    <t>6800CHA2003</t>
  </si>
  <si>
    <t>Tafuna Hills Tent</t>
  </si>
  <si>
    <t>6800CHA2004</t>
  </si>
  <si>
    <t>Chiraramo Primary School</t>
  </si>
  <si>
    <t>6800CHA2005</t>
  </si>
  <si>
    <t>Bythorn ECD Centre</t>
  </si>
  <si>
    <t>6800CHA2101</t>
  </si>
  <si>
    <t>Nyamadombo Resettlement Tent</t>
  </si>
  <si>
    <t>6800CHA2102</t>
  </si>
  <si>
    <t>6800CHA2103</t>
  </si>
  <si>
    <t>Karara Primary School</t>
  </si>
  <si>
    <t>6800CHA2104</t>
  </si>
  <si>
    <t>6800CHA2201 A</t>
  </si>
  <si>
    <t>6800CHA2201 B</t>
  </si>
  <si>
    <t>Marimira Business Centre Tent</t>
  </si>
  <si>
    <t>6800CHA2202</t>
  </si>
  <si>
    <t>Chaminuka Council Sub Offices Hall</t>
  </si>
  <si>
    <t>6800CHA2301</t>
  </si>
  <si>
    <t>Shamva LDV Primary School</t>
  </si>
  <si>
    <t>6800CHA2302</t>
  </si>
  <si>
    <t>6800CHA2401 A</t>
  </si>
  <si>
    <t>6800CHA2401 B</t>
  </si>
  <si>
    <t>Wadzanayi Secondary School</t>
  </si>
  <si>
    <t>6800CHA2402</t>
  </si>
  <si>
    <t>Mashambe Primary School</t>
  </si>
  <si>
    <t>6800CHA2701</t>
  </si>
  <si>
    <t>Sanye Primary School</t>
  </si>
  <si>
    <t>6800CHA2702</t>
  </si>
  <si>
    <t>Principe Irrigation Hall</t>
  </si>
  <si>
    <t>6800CHA2703</t>
  </si>
  <si>
    <t>6800CHA2801 A</t>
  </si>
  <si>
    <t>6800CHA2801 B</t>
  </si>
  <si>
    <t>Gapara Business Centre Tent</t>
  </si>
  <si>
    <t>6800CHA2802</t>
  </si>
  <si>
    <t>6800CHA2901 A</t>
  </si>
  <si>
    <t>6800CHA2901 B</t>
  </si>
  <si>
    <t>Maxton Resettlement</t>
  </si>
  <si>
    <t>6800CHA2902</t>
  </si>
  <si>
    <t>Shamva Primary School</t>
  </si>
  <si>
    <t>6800CHA2903</t>
  </si>
  <si>
    <t>Richlands Farm Magobo Tent</t>
  </si>
  <si>
    <t>6800CHA2904</t>
  </si>
  <si>
    <t>Shamva South Constituency Total</t>
  </si>
  <si>
    <t>Provincial Total</t>
  </si>
  <si>
    <t>Total Votes Rejected</t>
  </si>
  <si>
    <t>Percentage of Total Votes Cast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</si>
  <si>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</si>
  <si>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</si>
  <si>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</si>
  <si>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</si>
  <si>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</si>
  <si>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</si>
  <si>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</si>
  <si>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</si>
  <si>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</si>
  <si>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</si>
  <si>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</si>
  <si>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</si>
  <si>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</si>
  <si>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</si>
  <si>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</si>
  <si>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</si>
  <si>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</si>
  <si>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</si>
  <si>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</si>
  <si>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</si>
  <si>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Manyika Noah Ngoni
Build Zimbabwe Alliance</t>
  </si>
  <si>
    <t>CANDIDATE</t>
  </si>
  <si>
    <t>TOTAL VOTES RECEIVED</t>
  </si>
  <si>
    <t>Mhambi-Hove Divine
National Alliance of Patriotic and Democratic Republicans</t>
  </si>
  <si>
    <t>Bindura Hospital Tent A</t>
  </si>
  <si>
    <t>Bindura Hospital Tent B</t>
  </si>
  <si>
    <t>Chipadze Primary School A</t>
  </si>
  <si>
    <t>Chipadze Primary School B</t>
  </si>
  <si>
    <t>Aerodrome Open Space Tent A</t>
  </si>
  <si>
    <t>Aerodrome Open Space Tent B</t>
  </si>
  <si>
    <t>Chiwaridzo New Building School A</t>
  </si>
  <si>
    <t>Chiwaridzo New Building School B</t>
  </si>
  <si>
    <t>Chiwaridzo Bus Stop Tent A</t>
  </si>
  <si>
    <t>Chiwaridzo Bus Stop Tent B</t>
  </si>
  <si>
    <t>Makwinja Open Space Tent A</t>
  </si>
  <si>
    <t>Makwinja Open Space Tent B</t>
  </si>
  <si>
    <t>Chiwaridzo (Pama china) Primary School A</t>
  </si>
  <si>
    <t>Chiwaridzo (Pama china) Primary School B</t>
  </si>
  <si>
    <t>Chiwaridzo 2 Shopping Centre Tent A</t>
  </si>
  <si>
    <t>Chiwaridzo 2 Shopping Centre Tent B</t>
  </si>
  <si>
    <t>Chiwaridzo 2 Shopping Centre Tent C</t>
  </si>
  <si>
    <t>Manga Primary School A</t>
  </si>
  <si>
    <t>Manga Primary School B</t>
  </si>
  <si>
    <t>Nethergreen Primary School A</t>
  </si>
  <si>
    <t>Nethergreen Primary School B</t>
  </si>
  <si>
    <t>Trojan Mine A Primary School A</t>
  </si>
  <si>
    <t>Trojan Mine A Primary School B</t>
  </si>
  <si>
    <t>Manhenga Pre-School A</t>
  </si>
  <si>
    <t>Manhenga Pre-School B</t>
  </si>
  <si>
    <t>Wayerera Primary School A</t>
  </si>
  <si>
    <t>Wayerera Primary School B</t>
  </si>
  <si>
    <t>Nyava Secondary School A</t>
  </si>
  <si>
    <t>Nyava Secondary School B</t>
  </si>
  <si>
    <t>Chindotwe Primary School A</t>
  </si>
  <si>
    <t>Chindotwe Primary School B</t>
  </si>
  <si>
    <t>Mupandira Primary School A</t>
  </si>
  <si>
    <t>Mupandira Primary School B</t>
  </si>
  <si>
    <t>Saimoona Primary School A</t>
  </si>
  <si>
    <t>Saimoona Primary School B</t>
  </si>
  <si>
    <t>Chikwidibe Primary School A</t>
  </si>
  <si>
    <t>Chikwidibe Primary School B</t>
  </si>
  <si>
    <t>Chipangura Primary School A</t>
  </si>
  <si>
    <t>Chipangura Primary School B</t>
  </si>
  <si>
    <t>Chimanikire Primary School A</t>
  </si>
  <si>
    <t>Chimanikire Primary School B</t>
  </si>
  <si>
    <t>Guruve District Registry Complex Tent A</t>
  </si>
  <si>
    <t>Guruve District Registry Complex Tent B</t>
  </si>
  <si>
    <t>Guruve Primary School A</t>
  </si>
  <si>
    <t>Guruve Primary School B</t>
  </si>
  <si>
    <t>Mamini Primary School A</t>
  </si>
  <si>
    <t>Mamini Primary School B</t>
  </si>
  <si>
    <t>Negomo Primary School A</t>
  </si>
  <si>
    <t>Negomo Primary School B</t>
  </si>
  <si>
    <t>Nyagumbo Primary School A</t>
  </si>
  <si>
    <t>Nyagumbo Primary School B</t>
  </si>
  <si>
    <t>Gwakwe Primary School A</t>
  </si>
  <si>
    <t>Gwakwe Primary School B</t>
  </si>
  <si>
    <t>Camsasa Clinic Tent A</t>
  </si>
  <si>
    <t>Camsasa Clinic Tent B</t>
  </si>
  <si>
    <t>Nyamhondoro Primary School A</t>
  </si>
  <si>
    <t>Nyamhondoro Primary School B</t>
  </si>
  <si>
    <t>Kelston 1 Primary School A</t>
  </si>
  <si>
    <t>Kelston 1 Primary School B</t>
  </si>
  <si>
    <t>Kondo Primary School A</t>
  </si>
  <si>
    <t>Kondo Primary School B</t>
  </si>
  <si>
    <t>Mukodzongi Primary School A</t>
  </si>
  <si>
    <t>Mukodzongi Primary School B</t>
  </si>
  <si>
    <t>Gunguhwe Primary School A</t>
  </si>
  <si>
    <t>Gunguhwe Primary School B</t>
  </si>
  <si>
    <t>Shutu Primary School B</t>
  </si>
  <si>
    <t>Nzvimbo Secondary School A</t>
  </si>
  <si>
    <t>Nzvimbo Secondary School B</t>
  </si>
  <si>
    <t>Kakora Secondary School A</t>
  </si>
  <si>
    <t>Kakora Secondary School B</t>
  </si>
  <si>
    <t>Nyachuru Secondary School A</t>
  </si>
  <si>
    <t>Nyachuru Secondary School B</t>
  </si>
  <si>
    <t>Gweshe Business Centre Creche Tent A</t>
  </si>
  <si>
    <t>Gweshe Business Centre Creche Tent B</t>
  </si>
  <si>
    <t>Gweshe Secondary School A</t>
  </si>
  <si>
    <t>Gweshe Secondary School B</t>
  </si>
  <si>
    <t>Goteka Primary School A</t>
  </si>
  <si>
    <t>Goteka Primary School B</t>
  </si>
  <si>
    <t>Bare Secondary School A</t>
  </si>
  <si>
    <t>Bare Secondary School B</t>
  </si>
  <si>
    <t>Kubatana Primary School A</t>
  </si>
  <si>
    <t>Kubatana Primary School B</t>
  </si>
  <si>
    <t>Mudavanhu Junior School A</t>
  </si>
  <si>
    <t>Mudavanhu Junior School B</t>
  </si>
  <si>
    <t>Holy Rosary Primary School A</t>
  </si>
  <si>
    <t>Holy Rosary Primary School B</t>
  </si>
  <si>
    <t>Mvurwi Community Hall A</t>
  </si>
  <si>
    <t>Mvurwi Community Hall B</t>
  </si>
  <si>
    <t>Holland Primary School A</t>
  </si>
  <si>
    <t>Holland Primary School B</t>
  </si>
  <si>
    <t>Kanyemba Secondary School A</t>
  </si>
  <si>
    <t>Kanyemba Secondary School B</t>
  </si>
  <si>
    <t>St Albans Primary School A</t>
  </si>
  <si>
    <t>St Albans Primary School B</t>
  </si>
  <si>
    <t>Heyshot Primary School A</t>
  </si>
  <si>
    <t>Heyshot Primary School B</t>
  </si>
  <si>
    <t>Tsungubvi Community Hall A</t>
  </si>
  <si>
    <t>Tsungubvi Community Hall B</t>
  </si>
  <si>
    <t>Tsungubvi Community Hall C</t>
  </si>
  <si>
    <t>Vonabo Primary School A</t>
  </si>
  <si>
    <t>Vonabo Primary School B</t>
  </si>
  <si>
    <t>Mazowe Citrus Primary School A</t>
  </si>
  <si>
    <t>Mazowe Citrus Primary School B</t>
  </si>
  <si>
    <t>Bunnockburn Tent A</t>
  </si>
  <si>
    <t>Bunnockburn Tent B</t>
  </si>
  <si>
    <t>Christon Bank Primary School A</t>
  </si>
  <si>
    <t>Christon Bank Primary School B</t>
  </si>
  <si>
    <t>Glenara Primary School A</t>
  </si>
  <si>
    <t>Glenara Primary School B</t>
  </si>
  <si>
    <t>University Farm Tent A</t>
  </si>
  <si>
    <t>University Farm Tent B</t>
  </si>
  <si>
    <t>Mazowe Mine Primary School A</t>
  </si>
  <si>
    <t>Mazowe Mine Primary School B</t>
  </si>
  <si>
    <t>Storis Primary School A</t>
  </si>
  <si>
    <t>Storis Primary School B</t>
  </si>
  <si>
    <t>Rujeko Secondary School A</t>
  </si>
  <si>
    <t>Rujeko Secondary School B</t>
  </si>
  <si>
    <t>Rujeko Secondary School C</t>
  </si>
  <si>
    <t>Dandamera Community Hall A</t>
  </si>
  <si>
    <t>Dandamera Community Hall B</t>
  </si>
  <si>
    <t>Farai Primary School A</t>
  </si>
  <si>
    <t>Farai Primary School B</t>
  </si>
  <si>
    <t>Doxford Farm Tent A</t>
  </si>
  <si>
    <t>Doxford Farm Tent B</t>
  </si>
  <si>
    <t>Kasuwo Primary School A</t>
  </si>
  <si>
    <t>Kasuwo Primary School B</t>
  </si>
  <si>
    <t>Kadzi Primary School A</t>
  </si>
  <si>
    <t>Kadzi Primary School B</t>
  </si>
  <si>
    <t>Chidodo Primary School A</t>
  </si>
  <si>
    <t>Chidodo Primary School B</t>
  </si>
  <si>
    <t>Makuvatsine Primary School A</t>
  </si>
  <si>
    <t>Makuvatsine Primary School B</t>
  </si>
  <si>
    <t>Mahuwe Primary School A</t>
  </si>
  <si>
    <t>Mahuwe Primary School B</t>
  </si>
  <si>
    <t>Mangare Primary School A</t>
  </si>
  <si>
    <t>Mangare Primary School B</t>
  </si>
  <si>
    <t>Sohwe Primary School A</t>
  </si>
  <si>
    <t>Sohwe Primary School B</t>
  </si>
  <si>
    <t>Kajokoto Primary School A</t>
  </si>
  <si>
    <t>Kajokoto Primary School B</t>
  </si>
  <si>
    <t>Tsengurwe Primary School A</t>
  </si>
  <si>
    <t>Tsengurwe Primary School B</t>
  </si>
  <si>
    <t>Chimumvuri Primary School A</t>
  </si>
  <si>
    <t>Chimumvuri Primary School B</t>
  </si>
  <si>
    <t>Chironga Primary School A</t>
  </si>
  <si>
    <t>Chironga Primary School B</t>
  </si>
  <si>
    <t>Karanda Hospital Tent A</t>
  </si>
  <si>
    <t>Karanda Hospital Tent B</t>
  </si>
  <si>
    <t>Chisecha Primary School A</t>
  </si>
  <si>
    <t>Chisecha Primary School B</t>
  </si>
  <si>
    <t>Katarira Primary School A</t>
  </si>
  <si>
    <t>Katarira Primary School B</t>
  </si>
  <si>
    <t>Mukumbura Primary School A</t>
  </si>
  <si>
    <t>Mukumbura Primary School B</t>
  </si>
  <si>
    <t>Gomo Primary School A</t>
  </si>
  <si>
    <t>Gomo Primary School B</t>
  </si>
  <si>
    <t>Kapiripiri Primary School A</t>
  </si>
  <si>
    <t>Kapiripiri Primary School B</t>
  </si>
  <si>
    <t>Tsenga Pre-School Tent A</t>
  </si>
  <si>
    <t>Tsenga Pre-School Tent B</t>
  </si>
  <si>
    <t>Chimbuwe Primary School A</t>
  </si>
  <si>
    <t>Chimbuwe Primary School B</t>
  </si>
  <si>
    <t>Chigango Primary School A</t>
  </si>
  <si>
    <t>Chigango Primary School B</t>
  </si>
  <si>
    <t>Tsakare Community Hall A</t>
  </si>
  <si>
    <t>Tsakare Community Hall B</t>
  </si>
  <si>
    <t>Kabade Village Tent A</t>
  </si>
  <si>
    <t>Kabade Village Tent B</t>
  </si>
  <si>
    <t>Chiunye Primary School A</t>
  </si>
  <si>
    <t>Chiunye Primary School B</t>
  </si>
  <si>
    <t>Kandeya Business Centre Tent A</t>
  </si>
  <si>
    <t>Kandeya Business Centre Tent B</t>
  </si>
  <si>
    <t>Kandeya Business Centre Tent C</t>
  </si>
  <si>
    <t>Mt Darwin Pfura Pre-Sch A</t>
  </si>
  <si>
    <t>Mt Darwin Pfura Pre-Sch B</t>
  </si>
  <si>
    <t>Ravine Village Tent A</t>
  </si>
  <si>
    <t>Ravine Village Tent B</t>
  </si>
  <si>
    <t>Tsakare Primary School A</t>
  </si>
  <si>
    <t>Tsakare Primary School B</t>
  </si>
  <si>
    <t>Chaminuka Training Centre A</t>
  </si>
  <si>
    <t>Chaminuka Training Centre B</t>
  </si>
  <si>
    <t>Chomagora Primary School A</t>
  </si>
  <si>
    <t>Chomagora Primary School B</t>
  </si>
  <si>
    <t>Manhondo Business Centre Tent A</t>
  </si>
  <si>
    <t>Manhondo Business Centre Tent B</t>
  </si>
  <si>
    <t>Nembire Primary School A</t>
  </si>
  <si>
    <t>Nembire Primary School B</t>
  </si>
  <si>
    <t>Chakoma Primary School A</t>
  </si>
  <si>
    <t>Chakoma Primary School B</t>
  </si>
  <si>
    <t>Chiromo Primary School A</t>
  </si>
  <si>
    <t>Chiromo Primary School B</t>
  </si>
  <si>
    <t>Chiutsa Primary School A</t>
  </si>
  <si>
    <t>Chiutsa Primary School B</t>
  </si>
  <si>
    <t>Mudzengerere Secondary School A</t>
  </si>
  <si>
    <t>Mudzengerere Secondary School B</t>
  </si>
  <si>
    <t>Chihoko Primary School A</t>
  </si>
  <si>
    <t>Chihoko Primary School B</t>
  </si>
  <si>
    <t>Muzarabani Community Hall A</t>
  </si>
  <si>
    <t>Muzarabani Community Hall B</t>
  </si>
  <si>
    <t>Kaerezi Primary School A</t>
  </si>
  <si>
    <t>Kaerezi Primary School B</t>
  </si>
  <si>
    <t>St Albert’s Primary School A</t>
  </si>
  <si>
    <t>St Albert’s Primary School B</t>
  </si>
  <si>
    <t>Munhenga Primary School A</t>
  </si>
  <si>
    <t>Munhenga Primary School B</t>
  </si>
  <si>
    <t>Gatu Primary School A</t>
  </si>
  <si>
    <t>Gatu Primary School B</t>
  </si>
  <si>
    <t>Gatu Primary School C</t>
  </si>
  <si>
    <t>Chawarura Primary School A</t>
  </si>
  <si>
    <t>Chawarura Primary School B</t>
  </si>
  <si>
    <t>Takunda Primary School A</t>
  </si>
  <si>
    <t>Takunda Primary School B</t>
  </si>
  <si>
    <t>Katakura Primary School A</t>
  </si>
  <si>
    <t>Katakura Primary School B</t>
  </si>
  <si>
    <t>Rushinga Primary School A</t>
  </si>
  <si>
    <t>Rushinga Primary School B</t>
  </si>
  <si>
    <t>Madziwa Secondary School A</t>
  </si>
  <si>
    <t>Madziwa Secondary School B</t>
  </si>
  <si>
    <t>Bvuma Business Centre Tent A</t>
  </si>
  <si>
    <t>Bvuma Business Centre Tent B</t>
  </si>
  <si>
    <t>Kaziro Primary School A</t>
  </si>
  <si>
    <t>Kaziro Primary School B</t>
  </si>
  <si>
    <t>Magadzi Primary School A</t>
  </si>
  <si>
    <t>Magadzi Primary School B</t>
  </si>
  <si>
    <t>Chakonda Council Boardroom A</t>
  </si>
  <si>
    <t>Chakonda Council Boardroom B</t>
  </si>
  <si>
    <t>Gono Primary School A</t>
  </si>
  <si>
    <t>Gono Primary School B</t>
  </si>
  <si>
    <t>Wadzanayi Welfare Hall A</t>
  </si>
  <si>
    <t>Wadzanayi Welfare Hall B</t>
  </si>
  <si>
    <t>Wadzanai 2 Tipperary Primary School A</t>
  </si>
  <si>
    <t>Wadzanai 2 Tipperary Primary School B</t>
  </si>
  <si>
    <t>Cargil Tafuna Tent A</t>
  </si>
  <si>
    <t>Cargil Tafuna Tent B</t>
  </si>
  <si>
    <t>Shamva Mine Community Hall A</t>
  </si>
  <si>
    <t>Shamva Mine Community Hall B</t>
  </si>
  <si>
    <t>Mapfumo-Chiguvare Tonderai Johannes Timothy
People's Progressive Party Zimbabwe</t>
  </si>
  <si>
    <t xml:space="preserve">Bindura North  </t>
  </si>
  <si>
    <t xml:space="preserve">Bindura South </t>
  </si>
  <si>
    <t xml:space="preserve">Guruve North  </t>
  </si>
  <si>
    <t xml:space="preserve">Guruve South  </t>
  </si>
  <si>
    <t xml:space="preserve">Mazowe Central  </t>
  </si>
  <si>
    <t xml:space="preserve">Mazowe North  </t>
  </si>
  <si>
    <t xml:space="preserve">Mazowe South  </t>
  </si>
  <si>
    <t xml:space="preserve">Mazowe West  </t>
  </si>
  <si>
    <t xml:space="preserve">Mbire  </t>
  </si>
  <si>
    <t xml:space="preserve">Mt Darwin East  </t>
  </si>
  <si>
    <t xml:space="preserve">Mt Darwin North  </t>
  </si>
  <si>
    <t xml:space="preserve">Mt Darwin South  </t>
  </si>
  <si>
    <t xml:space="preserve">Mt Darwin West   </t>
  </si>
  <si>
    <t xml:space="preserve">Muzarabani North  </t>
  </si>
  <si>
    <t xml:space="preserve">Muzarabani South  </t>
  </si>
  <si>
    <t xml:space="preserve">Rushinga  </t>
  </si>
  <si>
    <t xml:space="preserve">Shamva North  </t>
  </si>
  <si>
    <t xml:space="preserve">Shamva South  </t>
  </si>
  <si>
    <t>MASHONALAND CENTRAL PROVINCE:  2018 HARMONISED PRESIDENTIAL ELECTION RESULTS: 30 JULY 2018</t>
  </si>
  <si>
    <t>CONSTITUENCY NAME</t>
  </si>
  <si>
    <t xml:space="preserve">              3 Polling Stations</t>
  </si>
  <si>
    <t>MASHONALAND CENTRAL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</si>
</sst>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u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3" borderId="1" xfId="0" applyFill="1" applyBorder="1" applyAlignment="1">
      <alignment textRotation="90" wrapText="1"/>
    </xf>
    <xf numFmtId="0" fontId="3" fillId="3" borderId="1" xfId="0" applyFont="1" applyFill="1" applyBorder="1" applyAlignment="1" applyProtection="1">
      <alignment textRotation="90" wrapText="1"/>
    </xf>
    <xf numFmtId="0" fontId="1" fillId="2" borderId="0" xfId="0" applyFont="1" applyFill="1" applyBorder="1" applyAlignment="1" applyProtection="1">
      <protection locked="0"/>
    </xf>
    <xf numFmtId="1" fontId="2" fillId="0" borderId="1" xfId="0" applyNumberFormat="1" applyFont="1" applyBorder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3" fillId="3" borderId="1" xfId="0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textRotation="90" wrapText="1"/>
    </xf>
    <xf numFmtId="0" fontId="3" fillId="3" borderId="4" xfId="0" applyFont="1" applyFill="1" applyBorder="1" applyAlignment="1" applyProtection="1">
      <alignment horizontal="center" textRotation="90" wrapText="1"/>
    </xf>
    <xf numFmtId="0" fontId="3" fillId="3" borderId="1" xfId="0" applyFont="1" applyFill="1" applyBorder="1" applyAlignment="1" applyProtection="1">
      <alignment horizontal="center" textRotation="90" wrapText="1"/>
    </xf>
    <xf numFmtId="0" fontId="5" fillId="3" borderId="1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3" fontId="2" fillId="2" borderId="1" xfId="0" applyNumberFormat="1" applyFont="1" applyFill="1" applyBorder="1" applyProtection="1"/>
    <xf numFmtId="3" fontId="2" fillId="2" borderId="3" xfId="0" applyNumberFormat="1" applyFont="1" applyFill="1" applyBorder="1" applyProtection="1"/>
    <xf numFmtId="3" fontId="2" fillId="2" borderId="4" xfId="0" applyNumberFormat="1" applyFont="1" applyFill="1" applyBorder="1" applyProtection="1"/>
    <xf numFmtId="0" fontId="2" fillId="3" borderId="1" xfId="0" applyFont="1" applyFill="1" applyBorder="1" applyAlignment="1" applyProtection="1">
      <alignment horizontal="center"/>
    </xf>
    <xf numFmtId="3" fontId="2" fillId="3" borderId="1" xfId="0" applyNumberFormat="1" applyFont="1" applyFill="1" applyBorder="1" applyProtection="1"/>
    <xf numFmtId="3" fontId="2" fillId="3" borderId="3" xfId="0" applyNumberFormat="1" applyFont="1" applyFill="1" applyBorder="1" applyProtection="1"/>
    <xf numFmtId="3" fontId="2" fillId="3" borderId="4" xfId="0" applyNumberFormat="1" applyFont="1" applyFill="1" applyBorder="1" applyProtection="1"/>
    <xf numFmtId="3" fontId="2" fillId="0" borderId="4" xfId="0" applyNumberFormat="1" applyFont="1" applyFill="1" applyBorder="1" applyProtection="1"/>
    <xf numFmtId="3" fontId="2" fillId="0" borderId="1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3" fillId="0" borderId="3" xfId="0" applyNumberFormat="1" applyFont="1" applyFill="1" applyBorder="1" applyProtection="1"/>
    <xf numFmtId="3" fontId="3" fillId="0" borderId="4" xfId="0" applyNumberFormat="1" applyFont="1" applyFill="1" applyBorder="1" applyProtection="1"/>
    <xf numFmtId="3" fontId="3" fillId="3" borderId="1" xfId="0" applyNumberFormat="1" applyFont="1" applyFill="1" applyBorder="1" applyProtection="1"/>
    <xf numFmtId="3" fontId="3" fillId="3" borderId="3" xfId="0" applyNumberFormat="1" applyFont="1" applyFill="1" applyBorder="1" applyProtection="1"/>
    <xf numFmtId="3" fontId="3" fillId="3" borderId="4" xfId="0" applyNumberFormat="1" applyFont="1" applyFill="1" applyBorder="1" applyProtection="1"/>
    <xf numFmtId="3" fontId="9" fillId="2" borderId="1" xfId="0" applyNumberFormat="1" applyFont="1" applyFill="1" applyBorder="1" applyProtection="1"/>
    <xf numFmtId="3" fontId="9" fillId="0" borderId="1" xfId="0" applyNumberFormat="1" applyFont="1" applyFill="1" applyBorder="1" applyProtection="1"/>
    <xf numFmtId="3" fontId="2" fillId="0" borderId="3" xfId="0" applyNumberFormat="1" applyFont="1" applyFill="1" applyBorder="1" applyProtection="1"/>
    <xf numFmtId="3" fontId="2" fillId="0" borderId="1" xfId="0" applyNumberFormat="1" applyFont="1" applyBorder="1" applyProtection="1"/>
    <xf numFmtId="3" fontId="2" fillId="0" borderId="3" xfId="0" applyNumberFormat="1" applyFont="1" applyBorder="1" applyProtection="1"/>
    <xf numFmtId="3" fontId="2" fillId="0" borderId="4" xfId="0" applyNumberFormat="1" applyFont="1" applyBorder="1" applyProtection="1"/>
    <xf numFmtId="3" fontId="3" fillId="2" borderId="1" xfId="0" applyNumberFormat="1" applyFont="1" applyFill="1" applyBorder="1" applyProtection="1"/>
    <xf numFmtId="1" fontId="2" fillId="0" borderId="0" xfId="0" applyNumberFormat="1" applyFont="1" applyProtection="1"/>
    <xf numFmtId="0" fontId="10" fillId="0" borderId="1" xfId="0" applyFont="1" applyFill="1" applyBorder="1" applyProtection="1"/>
    <xf numFmtId="3" fontId="3" fillId="0" borderId="1" xfId="0" applyNumberFormat="1" applyFont="1" applyBorder="1" applyProtection="1"/>
    <xf numFmtId="3" fontId="3" fillId="2" borderId="4" xfId="0" applyNumberFormat="1" applyFont="1" applyFill="1" applyBorder="1" applyProtection="1"/>
    <xf numFmtId="3" fontId="3" fillId="2" borderId="3" xfId="0" applyNumberFormat="1" applyFont="1" applyFill="1" applyBorder="1" applyProtection="1"/>
    <xf numFmtId="0" fontId="12" fillId="0" borderId="0" xfId="0" applyFont="1" applyProtection="1"/>
    <xf numFmtId="1" fontId="2" fillId="3" borderId="1" xfId="0" applyNumberFormat="1" applyFont="1" applyFill="1" applyBorder="1" applyAlignment="1" applyProtection="1">
      <alignment horizontal="left" vertical="center" wrapText="1"/>
    </xf>
    <xf numFmtId="3" fontId="2" fillId="0" borderId="1" xfId="0" applyNumberFormat="1" applyFont="1" applyFill="1" applyBorder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2" fontId="3" fillId="0" borderId="1" xfId="0" applyNumberFormat="1" applyFont="1" applyBorder="1" applyProtection="1"/>
    <xf numFmtId="1" fontId="7" fillId="2" borderId="1" xfId="0" applyNumberFormat="1" applyFont="1" applyFill="1" applyBorder="1" applyAlignment="1" applyProtection="1">
      <alignment horizontal="left"/>
    </xf>
    <xf numFmtId="0" fontId="8" fillId="2" borderId="1" xfId="0" applyFont="1" applyFill="1" applyBorder="1" applyProtection="1"/>
    <xf numFmtId="0" fontId="8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 applyProtection="1">
      <alignment horizontal="right"/>
    </xf>
    <xf numFmtId="0" fontId="8" fillId="2" borderId="0" xfId="0" applyFont="1" applyFill="1" applyProtection="1"/>
    <xf numFmtId="0" fontId="2" fillId="0" borderId="0" xfId="0" applyFont="1" applyFill="1" applyProtection="1"/>
    <xf numFmtId="0" fontId="2" fillId="5" borderId="1" xfId="0" applyFont="1" applyFill="1" applyBorder="1" applyProtection="1"/>
    <xf numFmtId="0" fontId="2" fillId="5" borderId="0" xfId="0" applyFont="1" applyFill="1" applyProtection="1"/>
    <xf numFmtId="0" fontId="10" fillId="5" borderId="1" xfId="0" applyFont="1" applyFill="1" applyBorder="1" applyProtection="1"/>
    <xf numFmtId="3" fontId="10" fillId="5" borderId="1" xfId="0" applyNumberFormat="1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2" fillId="2" borderId="0" xfId="0" applyFont="1" applyFill="1" applyProtection="1"/>
    <xf numFmtId="3" fontId="3" fillId="5" borderId="1" xfId="0" applyNumberFormat="1" applyFont="1" applyFill="1" applyBorder="1" applyProtection="1"/>
    <xf numFmtId="1" fontId="11" fillId="5" borderId="1" xfId="0" applyNumberFormat="1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left"/>
    </xf>
    <xf numFmtId="0" fontId="11" fillId="5" borderId="1" xfId="0" applyFont="1" applyFill="1" applyBorder="1" applyProtection="1"/>
    <xf numFmtId="3" fontId="11" fillId="5" borderId="1" xfId="0" applyNumberFormat="1" applyFont="1" applyFill="1" applyBorder="1" applyAlignment="1" applyProtection="1">
      <alignment horizontal="right"/>
    </xf>
    <xf numFmtId="0" fontId="12" fillId="5" borderId="1" xfId="0" applyFont="1" applyFill="1" applyBorder="1" applyAlignment="1" applyProtection="1">
      <alignment horizontal="left"/>
    </xf>
    <xf numFmtId="0" fontId="12" fillId="5" borderId="1" xfId="0" applyFont="1" applyFill="1" applyBorder="1" applyProtection="1"/>
    <xf numFmtId="0" fontId="12" fillId="5" borderId="0" xfId="0" applyFont="1" applyFill="1" applyAlignment="1" applyProtection="1">
      <alignment horizont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/>
    </xf>
    <xf numFmtId="3" fontId="3" fillId="5" borderId="3" xfId="0" applyNumberFormat="1" applyFont="1" applyFill="1" applyBorder="1" applyProtection="1"/>
    <xf numFmtId="3" fontId="3" fillId="5" borderId="4" xfId="0" applyNumberFormat="1" applyFont="1" applyFill="1" applyBorder="1" applyProtection="1"/>
    <xf numFmtId="0" fontId="9" fillId="2" borderId="1" xfId="0" applyFont="1" applyFill="1" applyBorder="1" applyProtection="1"/>
    <xf numFmtId="0" fontId="9" fillId="0" borderId="1" xfId="0" applyFont="1" applyFill="1" applyBorder="1" applyProtection="1"/>
    <xf numFmtId="0" fontId="2" fillId="0" borderId="5" xfId="0" applyFont="1" applyFill="1" applyBorder="1" applyProtection="1"/>
    <xf numFmtId="0" fontId="2" fillId="0" borderId="6" xfId="0" applyFont="1" applyFill="1" applyBorder="1" applyProtection="1"/>
    <xf numFmtId="0" fontId="2" fillId="0" borderId="4" xfId="0" applyFont="1" applyFill="1" applyBorder="1" applyProtection="1"/>
    <xf numFmtId="0" fontId="13" fillId="2" borderId="0" xfId="0" applyFont="1" applyFill="1" applyBorder="1" applyAlignment="1" applyProtection="1">
      <alignment horizontal="center"/>
    </xf>
    <xf numFmtId="0" fontId="13" fillId="0" borderId="2" xfId="0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2" borderId="5" xfId="0" applyFont="1" applyFill="1" applyBorder="1" applyProtection="1"/>
    <xf numFmtId="0" fontId="2" fillId="2" borderId="6" xfId="0" applyFont="1" applyFill="1" applyBorder="1" applyProtection="1"/>
    <xf numFmtId="0" fontId="2" fillId="2" borderId="4" xfId="0" applyFont="1" applyFill="1" applyBorder="1" applyProtection="1"/>
    <xf numFmtId="0" fontId="6" fillId="4" borderId="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MASHONALAND CENTRAL PROVINCE: 2018 HARMONISED ELECTIONS: PROVINCIAL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'MashCentral Province Graph '!$B$3:$X$3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'MashCentral Province Graph '!$B$4:$X$4</c:f>
              <c:numCache>
                <c:formatCode>0</c:formatCode>
                <c:ptCount val="23"/>
                <c:pt idx="0">
                  <c:v>1480</c:v>
                </c:pt>
                <c:pt idx="1">
                  <c:v>97097</c:v>
                </c:pt>
                <c:pt idx="2">
                  <c:v>872</c:v>
                </c:pt>
                <c:pt idx="3">
                  <c:v>151</c:v>
                </c:pt>
                <c:pt idx="4">
                  <c:v>232</c:v>
                </c:pt>
                <c:pt idx="5">
                  <c:v>861</c:v>
                </c:pt>
                <c:pt idx="6">
                  <c:v>383</c:v>
                </c:pt>
                <c:pt idx="7">
                  <c:v>1557</c:v>
                </c:pt>
                <c:pt idx="8">
                  <c:v>150</c:v>
                </c:pt>
                <c:pt idx="9">
                  <c:v>187</c:v>
                </c:pt>
                <c:pt idx="10">
                  <c:v>139</c:v>
                </c:pt>
                <c:pt idx="11">
                  <c:v>120</c:v>
                </c:pt>
                <c:pt idx="12">
                  <c:v>110</c:v>
                </c:pt>
                <c:pt idx="13">
                  <c:v>1047</c:v>
                </c:pt>
                <c:pt idx="14">
                  <c:v>366785</c:v>
                </c:pt>
                <c:pt idx="15">
                  <c:v>907</c:v>
                </c:pt>
                <c:pt idx="16">
                  <c:v>247</c:v>
                </c:pt>
                <c:pt idx="17">
                  <c:v>421</c:v>
                </c:pt>
                <c:pt idx="18">
                  <c:v>2616</c:v>
                </c:pt>
                <c:pt idx="19">
                  <c:v>413</c:v>
                </c:pt>
                <c:pt idx="20">
                  <c:v>373</c:v>
                </c:pt>
                <c:pt idx="21">
                  <c:v>254</c:v>
                </c:pt>
                <c:pt idx="22">
                  <c:v>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4-49B8-959E-5A19150D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9521456"/>
        <c:axId val="-869513840"/>
      </c:barChart>
      <c:catAx>
        <c:axId val="-8695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13840"/>
        <c:crosses val="autoZero"/>
        <c:auto val="1"/>
        <c:lblAlgn val="ctr"/>
        <c:lblOffset val="100"/>
        <c:noMultiLvlLbl val="0"/>
      </c:catAx>
      <c:valAx>
        <c:axId val="-8695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MASHONALAND CENTRAL PROVINCE: 2018 HARMONISED ELECTIONS: PROVINCIAL RESULTS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BD-40A7-869B-50441E3BD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BD-40A7-869B-50441E3BDF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BD-40A7-869B-50441E3BDF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BD-40A7-869B-50441E3BDF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BD-40A7-869B-50441E3BDF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BD-40A7-869B-50441E3BDF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BD-40A7-869B-50441E3BDF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BD-40A7-869B-50441E3BDF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BD-40A7-869B-50441E3BDF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BD-40A7-869B-50441E3BDF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BD-40A7-869B-50441E3BDF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BD-40A7-869B-50441E3BDF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BD-40A7-869B-50441E3BDFA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BD-40A7-869B-50441E3BDFA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BD-40A7-869B-50441E3BDFA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BD-40A7-869B-50441E3BDFA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BD-40A7-869B-50441E3BDFA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BD-40A7-869B-50441E3BDFA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BD-40A7-869B-50441E3BDF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BD-40A7-869B-50441E3BDFA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4BBD-40A7-869B-50441E3BDFA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4BBD-40A7-869B-50441E3BDFA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4BBD-40A7-869B-50441E3BD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'MashCentral Province Graph '!$B$3:$X$3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'MashCentral Province Graph '!$B$4:$X$4</c:f>
              <c:numCache>
                <c:formatCode>0</c:formatCode>
                <c:ptCount val="23"/>
                <c:pt idx="0">
                  <c:v>1480</c:v>
                </c:pt>
                <c:pt idx="1">
                  <c:v>97097</c:v>
                </c:pt>
                <c:pt idx="2">
                  <c:v>872</c:v>
                </c:pt>
                <c:pt idx="3">
                  <c:v>151</c:v>
                </c:pt>
                <c:pt idx="4">
                  <c:v>232</c:v>
                </c:pt>
                <c:pt idx="5">
                  <c:v>861</c:v>
                </c:pt>
                <c:pt idx="6">
                  <c:v>383</c:v>
                </c:pt>
                <c:pt idx="7">
                  <c:v>1557</c:v>
                </c:pt>
                <c:pt idx="8">
                  <c:v>150</c:v>
                </c:pt>
                <c:pt idx="9">
                  <c:v>187</c:v>
                </c:pt>
                <c:pt idx="10">
                  <c:v>139</c:v>
                </c:pt>
                <c:pt idx="11">
                  <c:v>120</c:v>
                </c:pt>
                <c:pt idx="12">
                  <c:v>110</c:v>
                </c:pt>
                <c:pt idx="13">
                  <c:v>1047</c:v>
                </c:pt>
                <c:pt idx="14">
                  <c:v>366785</c:v>
                </c:pt>
                <c:pt idx="15">
                  <c:v>907</c:v>
                </c:pt>
                <c:pt idx="16">
                  <c:v>247</c:v>
                </c:pt>
                <c:pt idx="17">
                  <c:v>421</c:v>
                </c:pt>
                <c:pt idx="18">
                  <c:v>2616</c:v>
                </c:pt>
                <c:pt idx="19">
                  <c:v>413</c:v>
                </c:pt>
                <c:pt idx="20">
                  <c:v>373</c:v>
                </c:pt>
                <c:pt idx="21">
                  <c:v>254</c:v>
                </c:pt>
                <c:pt idx="22">
                  <c:v>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9-4BD1-A6AE-D4FE2749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2133599</xdr:colOff>
      <xdr:row>6</xdr:row>
      <xdr:rowOff>9524</xdr:rowOff>
    </xdr:from>
    <xdr:to>
      <xdr:col>24</xdr:col>
      <xdr:colOff>0</xdr:colOff>
      <xdr:row>54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2143125</xdr:colOff>
      <xdr:row>57</xdr:row>
      <xdr:rowOff>0</xdr:rowOff>
    </xdr:from>
    <xdr:to>
      <xdr:col>24</xdr:col>
      <xdr:colOff>9525</xdr:colOff>
      <xdr:row>108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494"/>
  <sheetViews>
    <sheetView tabSelected="1" zoomScale="55" zoomScaleNormal="55" workbookViewId="0">
      <pane ySplit="3" topLeftCell="A4" activePane="bottomLeft" state="frozen"/>
      <selection pane="bottomLeft" activeCell="AI1036" sqref="AI1036"/>
    </sheetView>
  </sheetViews>
  <sheetFormatPr defaultColWidth="9.109375" defaultRowHeight="15.6" x14ac:dyDescent="0.3"/>
  <cols>
    <col min="1" max="1" width="14.88671875" style="21" customWidth="1"/>
    <col min="2" max="2" width="24.6640625" style="21" customWidth="1"/>
    <col min="3" max="3" width="21.33203125" style="21" customWidth="1"/>
    <col min="4" max="4" width="11.44140625" style="21" customWidth="1"/>
    <col min="5" max="5" width="44.44140625" style="21" customWidth="1"/>
    <col min="6" max="6" width="24" style="21" customWidth="1"/>
    <col min="7" max="7" width="10.5546875" style="21" bestFit="1" customWidth="1"/>
    <col min="8" max="8" width="12" style="21" customWidth="1"/>
    <col min="9" max="9" width="10.5546875" style="21" customWidth="1"/>
    <col min="10" max="10" width="12" style="21" customWidth="1"/>
    <col min="11" max="11" width="11.5546875" style="21" customWidth="1"/>
    <col min="12" max="12" width="12.5546875" style="21" customWidth="1"/>
    <col min="13" max="13" width="11" style="21" customWidth="1"/>
    <col min="14" max="15" width="10.109375" style="21" customWidth="1"/>
    <col min="16" max="16" width="10.44140625" style="21" customWidth="1"/>
    <col min="17" max="19" width="10.5546875" style="21" customWidth="1"/>
    <col min="20" max="20" width="10.88671875" style="21" customWidth="1"/>
    <col min="21" max="21" width="15.44140625" style="21" customWidth="1"/>
    <col min="22" max="22" width="11.44140625" style="21" customWidth="1"/>
    <col min="23" max="23" width="10.6640625" style="21" customWidth="1"/>
    <col min="24" max="24" width="10.5546875" style="21" customWidth="1"/>
    <col min="25" max="25" width="10.6640625" style="21" customWidth="1"/>
    <col min="26" max="26" width="10.5546875" style="21" customWidth="1"/>
    <col min="27" max="27" width="10.33203125" style="21" customWidth="1"/>
    <col min="28" max="28" width="10.5546875" style="21" customWidth="1"/>
    <col min="29" max="29" width="10.6640625" style="21" customWidth="1"/>
    <col min="30" max="30" width="9.6640625" style="21" customWidth="1"/>
    <col min="31" max="31" width="10" style="21" customWidth="1"/>
    <col min="32" max="32" width="14.88671875" style="21" customWidth="1"/>
    <col min="33" max="33" width="15" style="21" customWidth="1"/>
    <col min="34" max="16384" width="9.109375" style="21"/>
  </cols>
  <sheetData>
    <row r="1" spans="1:33" ht="18" x14ac:dyDescent="0.25">
      <c r="A1" s="86" t="s">
        <v>2064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</row>
    <row r="2" spans="1:33" ht="15.75" x14ac:dyDescent="0.25">
      <c r="A2" s="13"/>
      <c r="B2" s="13"/>
      <c r="C2" s="14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220.5" customHeight="1" x14ac:dyDescent="0.25">
      <c r="A3" s="7" t="s">
        <v>0</v>
      </c>
      <c r="B3" s="7" t="s">
        <v>1</v>
      </c>
      <c r="C3" s="7" t="s">
        <v>2</v>
      </c>
      <c r="D3" s="8" t="s">
        <v>3</v>
      </c>
      <c r="E3" s="7" t="s">
        <v>4</v>
      </c>
      <c r="F3" s="7" t="s">
        <v>5</v>
      </c>
      <c r="G3" s="2" t="s">
        <v>1785</v>
      </c>
      <c r="H3" s="2" t="s">
        <v>1786</v>
      </c>
      <c r="I3" s="2" t="s">
        <v>1787</v>
      </c>
      <c r="J3" s="2" t="s">
        <v>1788</v>
      </c>
      <c r="K3" s="2" t="s">
        <v>1789</v>
      </c>
      <c r="L3" s="2" t="s">
        <v>1790</v>
      </c>
      <c r="M3" s="2" t="s">
        <v>1791</v>
      </c>
      <c r="N3" s="2" t="s">
        <v>1792</v>
      </c>
      <c r="O3" s="2" t="s">
        <v>1793</v>
      </c>
      <c r="P3" s="2" t="s">
        <v>1794</v>
      </c>
      <c r="Q3" s="2" t="s">
        <v>1805</v>
      </c>
      <c r="R3" s="2" t="s">
        <v>2045</v>
      </c>
      <c r="S3" s="2" t="s">
        <v>1795</v>
      </c>
      <c r="T3" s="2" t="s">
        <v>1808</v>
      </c>
      <c r="U3" s="2" t="s">
        <v>1796</v>
      </c>
      <c r="V3" s="2" t="s">
        <v>1797</v>
      </c>
      <c r="W3" s="2" t="s">
        <v>1798</v>
      </c>
      <c r="X3" s="2" t="s">
        <v>1799</v>
      </c>
      <c r="Y3" s="2" t="s">
        <v>1800</v>
      </c>
      <c r="Z3" s="2" t="s">
        <v>1801</v>
      </c>
      <c r="AA3" s="2" t="s">
        <v>1802</v>
      </c>
      <c r="AB3" s="2" t="s">
        <v>1803</v>
      </c>
      <c r="AC3" s="9" t="s">
        <v>1804</v>
      </c>
      <c r="AD3" s="10" t="s">
        <v>1783</v>
      </c>
      <c r="AE3" s="11" t="s">
        <v>6</v>
      </c>
      <c r="AF3" s="11" t="s">
        <v>7</v>
      </c>
      <c r="AG3" s="11" t="s">
        <v>8</v>
      </c>
    </row>
    <row r="4" spans="1:33" ht="15.75" x14ac:dyDescent="0.25">
      <c r="A4" s="22" t="s">
        <v>9</v>
      </c>
      <c r="B4" s="22" t="s">
        <v>10</v>
      </c>
      <c r="C4" s="22" t="s">
        <v>11</v>
      </c>
      <c r="D4" s="23">
        <v>1</v>
      </c>
      <c r="E4" s="22" t="s">
        <v>1809</v>
      </c>
      <c r="F4" s="22" t="s">
        <v>12</v>
      </c>
      <c r="G4" s="24">
        <v>0</v>
      </c>
      <c r="H4" s="24">
        <v>521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1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230</v>
      </c>
      <c r="V4" s="24">
        <v>1</v>
      </c>
      <c r="W4" s="24">
        <v>1</v>
      </c>
      <c r="X4" s="24">
        <v>0</v>
      </c>
      <c r="Y4" s="24">
        <v>2</v>
      </c>
      <c r="Z4" s="24">
        <v>0</v>
      </c>
      <c r="AA4" s="24">
        <v>1</v>
      </c>
      <c r="AB4" s="24">
        <v>0</v>
      </c>
      <c r="AC4" s="25">
        <v>0</v>
      </c>
      <c r="AD4" s="26">
        <v>4</v>
      </c>
      <c r="AE4" s="24">
        <v>0</v>
      </c>
      <c r="AF4" s="24">
        <f>G4+H4+I4+J4+K4+L4+M4+N4+O4+P4+Q4+R4+S4+T4+U4+V4+W4+X4+Y4+Z4+AA4+AB4+AC4+AD4</f>
        <v>761</v>
      </c>
      <c r="AG4" s="24">
        <f>G4+H4+I4+J4+K4+L4+M4+N4+O4+P4+Q4+R4+S4+T4+U4+V4+W4+X4+Y4+Z4+AA4+AB4+AC4</f>
        <v>757</v>
      </c>
    </row>
    <row r="5" spans="1:33" ht="15.75" x14ac:dyDescent="0.25">
      <c r="A5" s="22" t="s">
        <v>9</v>
      </c>
      <c r="B5" s="22" t="s">
        <v>10</v>
      </c>
      <c r="C5" s="22" t="s">
        <v>11</v>
      </c>
      <c r="D5" s="23">
        <v>1</v>
      </c>
      <c r="E5" s="22" t="s">
        <v>1810</v>
      </c>
      <c r="F5" s="22" t="s">
        <v>13</v>
      </c>
      <c r="G5" s="24">
        <v>2</v>
      </c>
      <c r="H5" s="24">
        <v>523</v>
      </c>
      <c r="I5" s="24">
        <v>1</v>
      </c>
      <c r="J5" s="24">
        <v>0</v>
      </c>
      <c r="K5" s="24">
        <v>0</v>
      </c>
      <c r="L5" s="24">
        <v>0</v>
      </c>
      <c r="M5" s="24">
        <v>0</v>
      </c>
      <c r="N5" s="24">
        <v>1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219</v>
      </c>
      <c r="V5" s="24">
        <v>1</v>
      </c>
      <c r="W5" s="24">
        <v>0</v>
      </c>
      <c r="X5" s="24">
        <v>0</v>
      </c>
      <c r="Y5" s="24">
        <v>0</v>
      </c>
      <c r="Z5" s="24">
        <v>0</v>
      </c>
      <c r="AA5" s="24">
        <v>1</v>
      </c>
      <c r="AB5" s="24">
        <v>0</v>
      </c>
      <c r="AC5" s="25">
        <v>0</v>
      </c>
      <c r="AD5" s="26">
        <v>3</v>
      </c>
      <c r="AE5" s="24">
        <v>0</v>
      </c>
      <c r="AF5" s="24">
        <f t="shared" ref="AF5:AF6" si="0">G5+H5+I5+J5+K5+L5+M5+N5+O5+P5+Q5+R5+S5+T5+U5+V5+W5+X5+Y5+Z5+AA5+AB5+AC5+AD5</f>
        <v>751</v>
      </c>
      <c r="AG5" s="24">
        <f t="shared" ref="AG5:AG6" si="1">G5+H5+I5+J5+K5+L5+M5+N5+O5+P5+Q5+R5+S5+T5+U5+V5+W5+X5+Y5+Z5+AA5+AB5+AC5</f>
        <v>748</v>
      </c>
    </row>
    <row r="6" spans="1:33" ht="15.75" x14ac:dyDescent="0.25">
      <c r="A6" s="22" t="s">
        <v>9</v>
      </c>
      <c r="B6" s="22" t="s">
        <v>10</v>
      </c>
      <c r="C6" s="22" t="s">
        <v>11</v>
      </c>
      <c r="D6" s="23">
        <v>1</v>
      </c>
      <c r="E6" s="22" t="s">
        <v>14</v>
      </c>
      <c r="F6" s="22" t="s">
        <v>15</v>
      </c>
      <c r="G6" s="24">
        <v>0</v>
      </c>
      <c r="H6" s="24">
        <v>546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257</v>
      </c>
      <c r="V6" s="24">
        <v>3</v>
      </c>
      <c r="W6" s="24">
        <v>0</v>
      </c>
      <c r="X6" s="24">
        <v>1</v>
      </c>
      <c r="Y6" s="24">
        <v>2</v>
      </c>
      <c r="Z6" s="24">
        <v>1</v>
      </c>
      <c r="AA6" s="24">
        <v>0</v>
      </c>
      <c r="AB6" s="24">
        <v>0</v>
      </c>
      <c r="AC6" s="25">
        <v>0</v>
      </c>
      <c r="AD6" s="26">
        <v>9</v>
      </c>
      <c r="AE6" s="24">
        <v>0</v>
      </c>
      <c r="AF6" s="24">
        <f t="shared" si="0"/>
        <v>820</v>
      </c>
      <c r="AG6" s="24">
        <f t="shared" si="1"/>
        <v>811</v>
      </c>
    </row>
    <row r="7" spans="1:33" ht="15.75" x14ac:dyDescent="0.25">
      <c r="A7" s="77"/>
      <c r="B7" s="77"/>
      <c r="C7" s="77"/>
      <c r="D7" s="47" t="s">
        <v>2066</v>
      </c>
      <c r="E7" s="47"/>
      <c r="F7" s="65" t="s">
        <v>17</v>
      </c>
      <c r="G7" s="69">
        <f>SUM(G4:G6)</f>
        <v>2</v>
      </c>
      <c r="H7" s="69">
        <f t="shared" ref="H7:AG7" si="2">SUM(H4:H6)</f>
        <v>1590</v>
      </c>
      <c r="I7" s="69">
        <f t="shared" si="2"/>
        <v>1</v>
      </c>
      <c r="J7" s="69">
        <f t="shared" si="2"/>
        <v>0</v>
      </c>
      <c r="K7" s="69">
        <f t="shared" si="2"/>
        <v>0</v>
      </c>
      <c r="L7" s="69">
        <f t="shared" si="2"/>
        <v>0</v>
      </c>
      <c r="M7" s="69">
        <f t="shared" si="2"/>
        <v>0</v>
      </c>
      <c r="N7" s="69">
        <f t="shared" si="2"/>
        <v>3</v>
      </c>
      <c r="O7" s="69">
        <f t="shared" si="2"/>
        <v>0</v>
      </c>
      <c r="P7" s="69">
        <f t="shared" si="2"/>
        <v>0</v>
      </c>
      <c r="Q7" s="69">
        <f t="shared" si="2"/>
        <v>0</v>
      </c>
      <c r="R7" s="69">
        <f t="shared" si="2"/>
        <v>0</v>
      </c>
      <c r="S7" s="69">
        <f t="shared" si="2"/>
        <v>0</v>
      </c>
      <c r="T7" s="69">
        <f t="shared" si="2"/>
        <v>0</v>
      </c>
      <c r="U7" s="69">
        <f t="shared" si="2"/>
        <v>706</v>
      </c>
      <c r="V7" s="69">
        <f t="shared" si="2"/>
        <v>5</v>
      </c>
      <c r="W7" s="69">
        <f t="shared" si="2"/>
        <v>1</v>
      </c>
      <c r="X7" s="69">
        <f t="shared" si="2"/>
        <v>1</v>
      </c>
      <c r="Y7" s="69">
        <f t="shared" si="2"/>
        <v>4</v>
      </c>
      <c r="Z7" s="69">
        <f t="shared" si="2"/>
        <v>1</v>
      </c>
      <c r="AA7" s="69">
        <f t="shared" si="2"/>
        <v>2</v>
      </c>
      <c r="AB7" s="69">
        <f t="shared" si="2"/>
        <v>0</v>
      </c>
      <c r="AC7" s="69">
        <f t="shared" si="2"/>
        <v>0</v>
      </c>
      <c r="AD7" s="69">
        <f t="shared" si="2"/>
        <v>16</v>
      </c>
      <c r="AE7" s="69">
        <f t="shared" si="2"/>
        <v>0</v>
      </c>
      <c r="AF7" s="69">
        <f t="shared" si="2"/>
        <v>2332</v>
      </c>
      <c r="AG7" s="69">
        <f t="shared" si="2"/>
        <v>2316</v>
      </c>
    </row>
    <row r="8" spans="1:33" s="68" customFormat="1" ht="15.75" x14ac:dyDescent="0.25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</row>
    <row r="9" spans="1:33" ht="15.75" x14ac:dyDescent="0.25">
      <c r="A9" s="22" t="s">
        <v>9</v>
      </c>
      <c r="B9" s="22" t="s">
        <v>10</v>
      </c>
      <c r="C9" s="22" t="s">
        <v>11</v>
      </c>
      <c r="D9" s="23">
        <v>2</v>
      </c>
      <c r="E9" s="22" t="s">
        <v>18</v>
      </c>
      <c r="F9" s="22" t="s">
        <v>19</v>
      </c>
      <c r="G9" s="24">
        <v>2</v>
      </c>
      <c r="H9" s="24">
        <v>212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1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1</v>
      </c>
      <c r="U9" s="24">
        <v>245</v>
      </c>
      <c r="V9" s="24">
        <v>0</v>
      </c>
      <c r="W9" s="24">
        <v>0</v>
      </c>
      <c r="X9" s="24">
        <v>3</v>
      </c>
      <c r="Y9" s="24">
        <v>2</v>
      </c>
      <c r="Z9" s="24">
        <v>1</v>
      </c>
      <c r="AA9" s="24">
        <v>1</v>
      </c>
      <c r="AB9" s="24">
        <v>1</v>
      </c>
      <c r="AC9" s="25">
        <v>0</v>
      </c>
      <c r="AD9" s="26">
        <v>7</v>
      </c>
      <c r="AE9" s="24">
        <v>0</v>
      </c>
      <c r="AF9" s="24">
        <f t="shared" ref="AF9:AF11" si="3">G9+H9+I9+J9+K9+L9+M9+N9+O9+P9+Q9+R9+S9+T9+U9+V9+W9+X9+Y9+Z9+AA9+AB9+AC9+AD9</f>
        <v>477</v>
      </c>
      <c r="AG9" s="24">
        <f t="shared" ref="AG9:AG11" si="4">G9+H9+I9+J9+K9+L9+M9+N9+O9+P9+Q9+R9+S9+T9+U9+V9+W9+X9+Y9+Z9+AA9+AB9+AC9</f>
        <v>470</v>
      </c>
    </row>
    <row r="10" spans="1:33" ht="15.75" x14ac:dyDescent="0.25">
      <c r="A10" s="22" t="s">
        <v>9</v>
      </c>
      <c r="B10" s="22" t="s">
        <v>10</v>
      </c>
      <c r="C10" s="22" t="s">
        <v>11</v>
      </c>
      <c r="D10" s="23">
        <v>2</v>
      </c>
      <c r="E10" s="22" t="s">
        <v>20</v>
      </c>
      <c r="F10" s="22" t="s">
        <v>21</v>
      </c>
      <c r="G10" s="24">
        <v>1</v>
      </c>
      <c r="H10" s="24">
        <v>218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114</v>
      </c>
      <c r="V10" s="24">
        <v>1</v>
      </c>
      <c r="W10" s="24">
        <v>0</v>
      </c>
      <c r="X10" s="24">
        <v>1</v>
      </c>
      <c r="Y10" s="24">
        <v>0</v>
      </c>
      <c r="Z10" s="24">
        <v>0</v>
      </c>
      <c r="AA10" s="24">
        <v>0</v>
      </c>
      <c r="AB10" s="24">
        <v>0</v>
      </c>
      <c r="AC10" s="25">
        <v>0</v>
      </c>
      <c r="AD10" s="26">
        <v>2</v>
      </c>
      <c r="AE10" s="24">
        <v>0</v>
      </c>
      <c r="AF10" s="24">
        <f t="shared" si="3"/>
        <v>337</v>
      </c>
      <c r="AG10" s="24">
        <f t="shared" si="4"/>
        <v>335</v>
      </c>
    </row>
    <row r="11" spans="1:33" ht="15.75" x14ac:dyDescent="0.25">
      <c r="A11" s="22" t="s">
        <v>9</v>
      </c>
      <c r="B11" s="22" t="s">
        <v>10</v>
      </c>
      <c r="C11" s="22" t="s">
        <v>11</v>
      </c>
      <c r="D11" s="23">
        <v>2</v>
      </c>
      <c r="E11" s="22" t="s">
        <v>22</v>
      </c>
      <c r="F11" s="22" t="s">
        <v>23</v>
      </c>
      <c r="G11" s="24">
        <v>0</v>
      </c>
      <c r="H11" s="24">
        <v>253</v>
      </c>
      <c r="I11" s="24">
        <v>0</v>
      </c>
      <c r="J11" s="24">
        <v>1</v>
      </c>
      <c r="K11" s="24">
        <v>0</v>
      </c>
      <c r="L11" s="24">
        <v>1</v>
      </c>
      <c r="M11" s="24">
        <v>0</v>
      </c>
      <c r="N11" s="24">
        <v>5</v>
      </c>
      <c r="O11" s="24">
        <v>1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258</v>
      </c>
      <c r="V11" s="24">
        <v>1</v>
      </c>
      <c r="W11" s="24">
        <v>1</v>
      </c>
      <c r="X11" s="24">
        <v>0</v>
      </c>
      <c r="Y11" s="24">
        <v>4</v>
      </c>
      <c r="Z11" s="24">
        <v>2</v>
      </c>
      <c r="AA11" s="24">
        <v>0</v>
      </c>
      <c r="AB11" s="24">
        <v>0</v>
      </c>
      <c r="AC11" s="25">
        <v>0</v>
      </c>
      <c r="AD11" s="26">
        <v>5</v>
      </c>
      <c r="AE11" s="24">
        <v>0</v>
      </c>
      <c r="AF11" s="24">
        <f t="shared" si="3"/>
        <v>532</v>
      </c>
      <c r="AG11" s="24">
        <f t="shared" si="4"/>
        <v>527</v>
      </c>
    </row>
    <row r="12" spans="1:33" ht="15.75" x14ac:dyDescent="0.25">
      <c r="A12" s="77"/>
      <c r="B12" s="77"/>
      <c r="C12" s="77"/>
      <c r="D12" s="47"/>
      <c r="E12" s="47" t="s">
        <v>16</v>
      </c>
      <c r="F12" s="65" t="s">
        <v>17</v>
      </c>
      <c r="G12" s="69">
        <f>SUM(G9:G11)</f>
        <v>3</v>
      </c>
      <c r="H12" s="69">
        <f t="shared" ref="H12:AG12" si="5">SUM(H9:H11)</f>
        <v>683</v>
      </c>
      <c r="I12" s="69">
        <f t="shared" si="5"/>
        <v>0</v>
      </c>
      <c r="J12" s="69">
        <f t="shared" si="5"/>
        <v>1</v>
      </c>
      <c r="K12" s="69">
        <f t="shared" si="5"/>
        <v>0</v>
      </c>
      <c r="L12" s="69">
        <f t="shared" si="5"/>
        <v>2</v>
      </c>
      <c r="M12" s="69">
        <f t="shared" si="5"/>
        <v>0</v>
      </c>
      <c r="N12" s="69">
        <f t="shared" si="5"/>
        <v>6</v>
      </c>
      <c r="O12" s="69">
        <f t="shared" si="5"/>
        <v>1</v>
      </c>
      <c r="P12" s="69">
        <f t="shared" si="5"/>
        <v>0</v>
      </c>
      <c r="Q12" s="69">
        <f t="shared" si="5"/>
        <v>0</v>
      </c>
      <c r="R12" s="69">
        <f t="shared" si="5"/>
        <v>0</v>
      </c>
      <c r="S12" s="69">
        <f t="shared" si="5"/>
        <v>0</v>
      </c>
      <c r="T12" s="69">
        <f t="shared" si="5"/>
        <v>1</v>
      </c>
      <c r="U12" s="69">
        <f t="shared" si="5"/>
        <v>617</v>
      </c>
      <c r="V12" s="69">
        <f t="shared" si="5"/>
        <v>2</v>
      </c>
      <c r="W12" s="69">
        <f t="shared" si="5"/>
        <v>1</v>
      </c>
      <c r="X12" s="69">
        <f t="shared" si="5"/>
        <v>4</v>
      </c>
      <c r="Y12" s="69">
        <f t="shared" si="5"/>
        <v>6</v>
      </c>
      <c r="Z12" s="69">
        <f t="shared" si="5"/>
        <v>3</v>
      </c>
      <c r="AA12" s="69">
        <f t="shared" si="5"/>
        <v>1</v>
      </c>
      <c r="AB12" s="69">
        <f t="shared" si="5"/>
        <v>1</v>
      </c>
      <c r="AC12" s="69">
        <f t="shared" si="5"/>
        <v>0</v>
      </c>
      <c r="AD12" s="69">
        <f t="shared" si="5"/>
        <v>14</v>
      </c>
      <c r="AE12" s="69">
        <f t="shared" si="5"/>
        <v>0</v>
      </c>
      <c r="AF12" s="69">
        <f t="shared" si="5"/>
        <v>1346</v>
      </c>
      <c r="AG12" s="69">
        <f t="shared" si="5"/>
        <v>1332</v>
      </c>
    </row>
    <row r="13" spans="1:33" s="68" customFormat="1" ht="15.75" x14ac:dyDescent="0.25">
      <c r="A13" s="18"/>
      <c r="B13" s="18"/>
      <c r="C13" s="18"/>
      <c r="D13" s="67"/>
      <c r="E13" s="18"/>
      <c r="F13" s="18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6"/>
      <c r="AE13" s="24"/>
      <c r="AF13" s="24"/>
      <c r="AG13" s="24"/>
    </row>
    <row r="14" spans="1:33" ht="15.75" x14ac:dyDescent="0.25">
      <c r="A14" s="22" t="s">
        <v>9</v>
      </c>
      <c r="B14" s="22" t="s">
        <v>10</v>
      </c>
      <c r="C14" s="22" t="s">
        <v>11</v>
      </c>
      <c r="D14" s="23">
        <v>3</v>
      </c>
      <c r="E14" s="22" t="s">
        <v>24</v>
      </c>
      <c r="F14" s="22" t="s">
        <v>25</v>
      </c>
      <c r="G14" s="24">
        <v>0</v>
      </c>
      <c r="H14" s="24">
        <v>271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3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156</v>
      </c>
      <c r="V14" s="24">
        <v>1</v>
      </c>
      <c r="W14" s="24">
        <v>0</v>
      </c>
      <c r="X14" s="24">
        <v>0</v>
      </c>
      <c r="Y14" s="24">
        <v>3</v>
      </c>
      <c r="Z14" s="24">
        <v>0</v>
      </c>
      <c r="AA14" s="24">
        <v>0</v>
      </c>
      <c r="AB14" s="24">
        <v>0</v>
      </c>
      <c r="AC14" s="25">
        <v>0</v>
      </c>
      <c r="AD14" s="26">
        <v>3</v>
      </c>
      <c r="AE14" s="24">
        <v>0</v>
      </c>
      <c r="AF14" s="24">
        <f t="shared" ref="AF14:AF15" si="6">G14+H14+I14+J14+K14+L14+M14+N14+O14+P14+Q14+R14+S14+T14+U14+V14+W14+X14+Y14+Z14+AA14+AB14+AC14+AD14</f>
        <v>437</v>
      </c>
      <c r="AG14" s="24">
        <f t="shared" ref="AG14:AG15" si="7">G14+H14+I14+J14+K14+L14+M14+N14+O14+P14+Q14+R14+S14+T14+U14+V14+W14+X14+Y14+Z14+AA14+AB14+AC14</f>
        <v>434</v>
      </c>
    </row>
    <row r="15" spans="1:33" x14ac:dyDescent="0.3">
      <c r="A15" s="22" t="s">
        <v>9</v>
      </c>
      <c r="B15" s="22" t="s">
        <v>10</v>
      </c>
      <c r="C15" s="22" t="s">
        <v>11</v>
      </c>
      <c r="D15" s="23">
        <v>3</v>
      </c>
      <c r="E15" s="22" t="s">
        <v>26</v>
      </c>
      <c r="F15" s="22" t="s">
        <v>27</v>
      </c>
      <c r="G15" s="24">
        <v>0</v>
      </c>
      <c r="H15" s="24">
        <v>252</v>
      </c>
      <c r="I15" s="24">
        <v>1</v>
      </c>
      <c r="J15" s="24">
        <v>0</v>
      </c>
      <c r="K15" s="24">
        <v>0</v>
      </c>
      <c r="L15" s="24">
        <v>0</v>
      </c>
      <c r="M15" s="24">
        <v>1</v>
      </c>
      <c r="N15" s="24">
        <v>1</v>
      </c>
      <c r="O15" s="24">
        <v>0</v>
      </c>
      <c r="P15" s="24">
        <v>0</v>
      </c>
      <c r="Q15" s="24">
        <v>0</v>
      </c>
      <c r="R15" s="24">
        <v>0</v>
      </c>
      <c r="S15" s="24">
        <v>1</v>
      </c>
      <c r="T15" s="24">
        <v>0</v>
      </c>
      <c r="U15" s="24">
        <v>165</v>
      </c>
      <c r="V15" s="24">
        <v>0</v>
      </c>
      <c r="W15" s="24">
        <v>0</v>
      </c>
      <c r="X15" s="24">
        <v>0</v>
      </c>
      <c r="Y15" s="24">
        <v>1</v>
      </c>
      <c r="Z15" s="24">
        <v>0</v>
      </c>
      <c r="AA15" s="24">
        <v>0</v>
      </c>
      <c r="AB15" s="24">
        <v>0</v>
      </c>
      <c r="AC15" s="25">
        <v>0</v>
      </c>
      <c r="AD15" s="26">
        <v>1</v>
      </c>
      <c r="AE15" s="24">
        <v>0</v>
      </c>
      <c r="AF15" s="24">
        <f t="shared" si="6"/>
        <v>423</v>
      </c>
      <c r="AG15" s="24">
        <f t="shared" si="7"/>
        <v>422</v>
      </c>
    </row>
    <row r="16" spans="1:33" ht="15.75" x14ac:dyDescent="0.25">
      <c r="A16" s="77"/>
      <c r="B16" s="77"/>
      <c r="C16" s="77"/>
      <c r="D16" s="47"/>
      <c r="E16" s="47" t="s">
        <v>28</v>
      </c>
      <c r="F16" s="65" t="s">
        <v>17</v>
      </c>
      <c r="G16" s="69">
        <f>SUM(G14:G15)</f>
        <v>0</v>
      </c>
      <c r="H16" s="69">
        <f t="shared" ref="H16:AG16" si="8">SUM(H14:H15)</f>
        <v>523</v>
      </c>
      <c r="I16" s="69">
        <f t="shared" si="8"/>
        <v>1</v>
      </c>
      <c r="J16" s="69">
        <f t="shared" si="8"/>
        <v>0</v>
      </c>
      <c r="K16" s="69">
        <f t="shared" si="8"/>
        <v>0</v>
      </c>
      <c r="L16" s="69">
        <f t="shared" si="8"/>
        <v>0</v>
      </c>
      <c r="M16" s="69">
        <f t="shared" si="8"/>
        <v>1</v>
      </c>
      <c r="N16" s="69">
        <f t="shared" si="8"/>
        <v>4</v>
      </c>
      <c r="O16" s="69">
        <f t="shared" si="8"/>
        <v>0</v>
      </c>
      <c r="P16" s="69">
        <f t="shared" si="8"/>
        <v>0</v>
      </c>
      <c r="Q16" s="69">
        <f t="shared" si="8"/>
        <v>0</v>
      </c>
      <c r="R16" s="69">
        <f t="shared" si="8"/>
        <v>0</v>
      </c>
      <c r="S16" s="69">
        <f t="shared" si="8"/>
        <v>1</v>
      </c>
      <c r="T16" s="69">
        <f t="shared" si="8"/>
        <v>0</v>
      </c>
      <c r="U16" s="69">
        <f t="shared" si="8"/>
        <v>321</v>
      </c>
      <c r="V16" s="69">
        <f t="shared" si="8"/>
        <v>1</v>
      </c>
      <c r="W16" s="69">
        <f t="shared" si="8"/>
        <v>0</v>
      </c>
      <c r="X16" s="69">
        <f t="shared" si="8"/>
        <v>0</v>
      </c>
      <c r="Y16" s="69">
        <f t="shared" si="8"/>
        <v>4</v>
      </c>
      <c r="Z16" s="69">
        <f t="shared" si="8"/>
        <v>0</v>
      </c>
      <c r="AA16" s="69">
        <f t="shared" si="8"/>
        <v>0</v>
      </c>
      <c r="AB16" s="69">
        <f t="shared" si="8"/>
        <v>0</v>
      </c>
      <c r="AC16" s="69">
        <f t="shared" si="8"/>
        <v>0</v>
      </c>
      <c r="AD16" s="69">
        <f t="shared" si="8"/>
        <v>4</v>
      </c>
      <c r="AE16" s="69">
        <f t="shared" si="8"/>
        <v>0</v>
      </c>
      <c r="AF16" s="69">
        <f t="shared" si="8"/>
        <v>860</v>
      </c>
      <c r="AG16" s="69">
        <f t="shared" si="8"/>
        <v>856</v>
      </c>
    </row>
    <row r="17" spans="1:33" s="68" customFormat="1" ht="15.75" x14ac:dyDescent="0.25">
      <c r="A17" s="18"/>
      <c r="B17" s="18"/>
      <c r="C17" s="18"/>
      <c r="D17" s="67"/>
      <c r="E17" s="18"/>
      <c r="F17" s="1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6"/>
      <c r="AE17" s="24"/>
      <c r="AF17" s="24"/>
      <c r="AG17" s="24"/>
    </row>
    <row r="18" spans="1:33" ht="15.75" x14ac:dyDescent="0.25">
      <c r="A18" s="22" t="s">
        <v>9</v>
      </c>
      <c r="B18" s="22" t="s">
        <v>10</v>
      </c>
      <c r="C18" s="22" t="s">
        <v>11</v>
      </c>
      <c r="D18" s="23">
        <v>4</v>
      </c>
      <c r="E18" s="22" t="s">
        <v>29</v>
      </c>
      <c r="F18" s="22" t="s">
        <v>30</v>
      </c>
      <c r="G18" s="42">
        <v>0</v>
      </c>
      <c r="H18" s="42">
        <v>318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155</v>
      </c>
      <c r="V18" s="42">
        <v>0</v>
      </c>
      <c r="W18" s="42">
        <v>0</v>
      </c>
      <c r="X18" s="42">
        <v>0</v>
      </c>
      <c r="Y18" s="42">
        <v>1</v>
      </c>
      <c r="Z18" s="42">
        <v>0</v>
      </c>
      <c r="AA18" s="42">
        <v>0</v>
      </c>
      <c r="AB18" s="42">
        <v>0</v>
      </c>
      <c r="AC18" s="43">
        <v>0</v>
      </c>
      <c r="AD18" s="31">
        <v>3</v>
      </c>
      <c r="AE18" s="24">
        <v>0</v>
      </c>
      <c r="AF18" s="24">
        <f t="shared" ref="AF18:AF19" si="9">G18+H18+I18+J18+K18+L18+M18+N18+O18+P18+Q18+R18+S18+T18+U18+V18+W18+X18+Y18+Z18+AA18+AB18+AC18+AD18</f>
        <v>477</v>
      </c>
      <c r="AG18" s="24">
        <f t="shared" ref="AG18:AG19" si="10">G18+H18+I18+J18+K18+L18+M18+N18+O18+P18+Q18+R18+S18+T18+U18+V18+W18+X18+Y18+Z18+AA18+AB18+AC18</f>
        <v>474</v>
      </c>
    </row>
    <row r="19" spans="1:33" ht="15.75" x14ac:dyDescent="0.25">
      <c r="A19" s="22" t="s">
        <v>9</v>
      </c>
      <c r="B19" s="22" t="s">
        <v>10</v>
      </c>
      <c r="C19" s="22" t="s">
        <v>11</v>
      </c>
      <c r="D19" s="23">
        <v>4</v>
      </c>
      <c r="E19" s="22" t="s">
        <v>31</v>
      </c>
      <c r="F19" s="22" t="s">
        <v>32</v>
      </c>
      <c r="G19" s="42">
        <v>0</v>
      </c>
      <c r="H19" s="24">
        <v>317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2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195</v>
      </c>
      <c r="V19" s="24">
        <v>1</v>
      </c>
      <c r="W19" s="24">
        <v>0</v>
      </c>
      <c r="X19" s="24">
        <v>0</v>
      </c>
      <c r="Y19" s="24">
        <v>7</v>
      </c>
      <c r="Z19" s="24">
        <v>0</v>
      </c>
      <c r="AA19" s="24">
        <v>0</v>
      </c>
      <c r="AB19" s="24">
        <v>0</v>
      </c>
      <c r="AC19" s="25">
        <v>0</v>
      </c>
      <c r="AD19" s="26">
        <v>3</v>
      </c>
      <c r="AE19" s="24">
        <v>0</v>
      </c>
      <c r="AF19" s="24">
        <f t="shared" si="9"/>
        <v>525</v>
      </c>
      <c r="AG19" s="24">
        <f t="shared" si="10"/>
        <v>522</v>
      </c>
    </row>
    <row r="20" spans="1:33" ht="15.75" x14ac:dyDescent="0.25">
      <c r="A20" s="77"/>
      <c r="B20" s="77"/>
      <c r="C20" s="77"/>
      <c r="D20" s="47"/>
      <c r="E20" s="47" t="s">
        <v>28</v>
      </c>
      <c r="F20" s="62" t="s">
        <v>17</v>
      </c>
      <c r="G20" s="69">
        <f>SUM(G18:G19)</f>
        <v>0</v>
      </c>
      <c r="H20" s="69">
        <f t="shared" ref="H20:AG20" si="11">SUM(H18:H19)</f>
        <v>635</v>
      </c>
      <c r="I20" s="69">
        <f t="shared" si="11"/>
        <v>0</v>
      </c>
      <c r="J20" s="69">
        <f t="shared" si="11"/>
        <v>0</v>
      </c>
      <c r="K20" s="69">
        <f t="shared" si="11"/>
        <v>0</v>
      </c>
      <c r="L20" s="69">
        <f t="shared" si="11"/>
        <v>0</v>
      </c>
      <c r="M20" s="69">
        <f t="shared" si="11"/>
        <v>0</v>
      </c>
      <c r="N20" s="69">
        <f t="shared" si="11"/>
        <v>2</v>
      </c>
      <c r="O20" s="69">
        <f t="shared" si="11"/>
        <v>0</v>
      </c>
      <c r="P20" s="69">
        <f t="shared" si="11"/>
        <v>0</v>
      </c>
      <c r="Q20" s="69">
        <f t="shared" si="11"/>
        <v>0</v>
      </c>
      <c r="R20" s="69">
        <f t="shared" si="11"/>
        <v>0</v>
      </c>
      <c r="S20" s="69">
        <f t="shared" si="11"/>
        <v>0</v>
      </c>
      <c r="T20" s="69">
        <f t="shared" si="11"/>
        <v>0</v>
      </c>
      <c r="U20" s="69">
        <f t="shared" si="11"/>
        <v>350</v>
      </c>
      <c r="V20" s="69">
        <f t="shared" si="11"/>
        <v>1</v>
      </c>
      <c r="W20" s="69">
        <f t="shared" si="11"/>
        <v>0</v>
      </c>
      <c r="X20" s="69">
        <f t="shared" si="11"/>
        <v>0</v>
      </c>
      <c r="Y20" s="69">
        <f t="shared" si="11"/>
        <v>8</v>
      </c>
      <c r="Z20" s="69">
        <f t="shared" si="11"/>
        <v>0</v>
      </c>
      <c r="AA20" s="69">
        <f t="shared" si="11"/>
        <v>0</v>
      </c>
      <c r="AB20" s="69">
        <f t="shared" si="11"/>
        <v>0</v>
      </c>
      <c r="AC20" s="69">
        <f t="shared" si="11"/>
        <v>0</v>
      </c>
      <c r="AD20" s="69">
        <f t="shared" si="11"/>
        <v>6</v>
      </c>
      <c r="AE20" s="69">
        <f t="shared" si="11"/>
        <v>0</v>
      </c>
      <c r="AF20" s="69">
        <f t="shared" si="11"/>
        <v>1002</v>
      </c>
      <c r="AG20" s="69">
        <f t="shared" si="11"/>
        <v>996</v>
      </c>
    </row>
    <row r="21" spans="1:33" s="68" customFormat="1" ht="15.75" x14ac:dyDescent="0.25">
      <c r="A21" s="18"/>
      <c r="B21" s="18"/>
      <c r="C21" s="18"/>
      <c r="D21" s="67"/>
      <c r="E21" s="18"/>
      <c r="F21" s="18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50"/>
      <c r="AD21" s="49"/>
      <c r="AE21" s="24"/>
      <c r="AF21" s="45"/>
      <c r="AG21" s="45"/>
    </row>
    <row r="22" spans="1:33" ht="15.75" x14ac:dyDescent="0.25">
      <c r="A22" s="22" t="s">
        <v>9</v>
      </c>
      <c r="B22" s="22" t="s">
        <v>10</v>
      </c>
      <c r="C22" s="22" t="s">
        <v>11</v>
      </c>
      <c r="D22" s="23">
        <v>5</v>
      </c>
      <c r="E22" s="22" t="s">
        <v>1811</v>
      </c>
      <c r="F22" s="22" t="s">
        <v>33</v>
      </c>
      <c r="G22" s="42">
        <v>1</v>
      </c>
      <c r="H22" s="42">
        <v>376</v>
      </c>
      <c r="I22" s="42">
        <v>0</v>
      </c>
      <c r="J22" s="42">
        <v>1</v>
      </c>
      <c r="K22" s="42">
        <v>0</v>
      </c>
      <c r="L22" s="42">
        <v>0</v>
      </c>
      <c r="M22" s="42">
        <v>0</v>
      </c>
      <c r="N22" s="42">
        <v>2</v>
      </c>
      <c r="O22" s="42">
        <v>0</v>
      </c>
      <c r="P22" s="42">
        <v>0</v>
      </c>
      <c r="Q22" s="42">
        <v>0</v>
      </c>
      <c r="R22" s="42">
        <v>0</v>
      </c>
      <c r="S22" s="42">
        <v>1</v>
      </c>
      <c r="T22" s="42">
        <v>0</v>
      </c>
      <c r="U22" s="42">
        <v>160</v>
      </c>
      <c r="V22" s="42">
        <v>0</v>
      </c>
      <c r="W22" s="42">
        <v>0</v>
      </c>
      <c r="X22" s="42">
        <v>2</v>
      </c>
      <c r="Y22" s="42">
        <v>0</v>
      </c>
      <c r="Z22" s="42">
        <v>0</v>
      </c>
      <c r="AA22" s="42">
        <v>0</v>
      </c>
      <c r="AB22" s="42">
        <v>0</v>
      </c>
      <c r="AC22" s="43">
        <v>0</v>
      </c>
      <c r="AD22" s="31">
        <v>7</v>
      </c>
      <c r="AE22" s="24">
        <v>0</v>
      </c>
      <c r="AF22" s="24">
        <f t="shared" ref="AF22:AF23" si="12">G22+H22+I22+J22+K22+L22+M22+N22+O22+P22+Q22+R22+S22+T22+U22+V22+W22+X22+Y22+Z22+AA22+AB22+AC22+AD22</f>
        <v>550</v>
      </c>
      <c r="AG22" s="24">
        <f t="shared" ref="AG22:AG23" si="13">G22+H22+I22+J22+K22+L22+M22+N22+O22+P22+Q22+R22+S22+T22+U22+V22+W22+X22+Y22+Z22+AA22+AB22+AC22</f>
        <v>543</v>
      </c>
    </row>
    <row r="23" spans="1:33" ht="15.75" x14ac:dyDescent="0.25">
      <c r="A23" s="22" t="s">
        <v>9</v>
      </c>
      <c r="B23" s="22" t="s">
        <v>10</v>
      </c>
      <c r="C23" s="22" t="s">
        <v>11</v>
      </c>
      <c r="D23" s="23">
        <v>5</v>
      </c>
      <c r="E23" s="22" t="s">
        <v>1812</v>
      </c>
      <c r="F23" s="22" t="s">
        <v>34</v>
      </c>
      <c r="G23" s="24">
        <v>1</v>
      </c>
      <c r="H23" s="24">
        <v>364</v>
      </c>
      <c r="I23" s="24">
        <v>1</v>
      </c>
      <c r="J23" s="24">
        <v>0</v>
      </c>
      <c r="K23" s="24">
        <v>0</v>
      </c>
      <c r="L23" s="24">
        <v>0</v>
      </c>
      <c r="M23" s="24">
        <v>0</v>
      </c>
      <c r="N23" s="24">
        <v>3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175</v>
      </c>
      <c r="V23" s="24">
        <v>1</v>
      </c>
      <c r="W23" s="24">
        <v>1</v>
      </c>
      <c r="X23" s="24">
        <v>0</v>
      </c>
      <c r="Y23" s="24">
        <v>4</v>
      </c>
      <c r="Z23" s="24">
        <v>0</v>
      </c>
      <c r="AA23" s="24">
        <v>0</v>
      </c>
      <c r="AB23" s="24">
        <v>0</v>
      </c>
      <c r="AC23" s="25">
        <v>0</v>
      </c>
      <c r="AD23" s="31">
        <v>0</v>
      </c>
      <c r="AE23" s="32">
        <v>0</v>
      </c>
      <c r="AF23" s="24">
        <f t="shared" si="12"/>
        <v>550</v>
      </c>
      <c r="AG23" s="24">
        <f t="shared" si="13"/>
        <v>550</v>
      </c>
    </row>
    <row r="24" spans="1:33" ht="15.75" x14ac:dyDescent="0.25">
      <c r="A24" s="77"/>
      <c r="B24" s="77"/>
      <c r="C24" s="77"/>
      <c r="D24" s="47"/>
      <c r="E24" s="47" t="s">
        <v>28</v>
      </c>
      <c r="F24" s="65" t="s">
        <v>17</v>
      </c>
      <c r="G24" s="69">
        <f>SUM(G22:G23)</f>
        <v>2</v>
      </c>
      <c r="H24" s="69">
        <f t="shared" ref="H24:AG24" si="14">SUM(H22:H23)</f>
        <v>740</v>
      </c>
      <c r="I24" s="69">
        <f t="shared" si="14"/>
        <v>1</v>
      </c>
      <c r="J24" s="69">
        <f t="shared" si="14"/>
        <v>1</v>
      </c>
      <c r="K24" s="69">
        <f t="shared" si="14"/>
        <v>0</v>
      </c>
      <c r="L24" s="69">
        <f t="shared" si="14"/>
        <v>0</v>
      </c>
      <c r="M24" s="69">
        <f t="shared" si="14"/>
        <v>0</v>
      </c>
      <c r="N24" s="69">
        <f t="shared" si="14"/>
        <v>5</v>
      </c>
      <c r="O24" s="69">
        <f t="shared" si="14"/>
        <v>0</v>
      </c>
      <c r="P24" s="69">
        <f t="shared" si="14"/>
        <v>0</v>
      </c>
      <c r="Q24" s="69">
        <f t="shared" si="14"/>
        <v>0</v>
      </c>
      <c r="R24" s="69">
        <f t="shared" si="14"/>
        <v>0</v>
      </c>
      <c r="S24" s="69">
        <f t="shared" si="14"/>
        <v>1</v>
      </c>
      <c r="T24" s="69">
        <f t="shared" si="14"/>
        <v>0</v>
      </c>
      <c r="U24" s="69">
        <f t="shared" si="14"/>
        <v>335</v>
      </c>
      <c r="V24" s="69">
        <f t="shared" si="14"/>
        <v>1</v>
      </c>
      <c r="W24" s="69">
        <f t="shared" si="14"/>
        <v>1</v>
      </c>
      <c r="X24" s="69">
        <f t="shared" si="14"/>
        <v>2</v>
      </c>
      <c r="Y24" s="69">
        <f t="shared" si="14"/>
        <v>4</v>
      </c>
      <c r="Z24" s="69">
        <f t="shared" si="14"/>
        <v>0</v>
      </c>
      <c r="AA24" s="69">
        <f t="shared" si="14"/>
        <v>0</v>
      </c>
      <c r="AB24" s="69">
        <f t="shared" si="14"/>
        <v>0</v>
      </c>
      <c r="AC24" s="69">
        <f t="shared" si="14"/>
        <v>0</v>
      </c>
      <c r="AD24" s="69">
        <f t="shared" si="14"/>
        <v>7</v>
      </c>
      <c r="AE24" s="69">
        <f t="shared" si="14"/>
        <v>0</v>
      </c>
      <c r="AF24" s="69">
        <f t="shared" si="14"/>
        <v>1100</v>
      </c>
      <c r="AG24" s="69">
        <f t="shared" si="14"/>
        <v>1093</v>
      </c>
    </row>
    <row r="25" spans="1:33" s="68" customFormat="1" ht="15.75" x14ac:dyDescent="0.25">
      <c r="A25" s="18"/>
      <c r="B25" s="18"/>
      <c r="C25" s="18"/>
      <c r="D25" s="67"/>
      <c r="E25" s="18"/>
      <c r="F25" s="1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6"/>
      <c r="AE25" s="24"/>
      <c r="AF25" s="24"/>
      <c r="AG25" s="24"/>
    </row>
    <row r="26" spans="1:33" ht="15.75" x14ac:dyDescent="0.25">
      <c r="A26" s="22" t="s">
        <v>9</v>
      </c>
      <c r="B26" s="22" t="s">
        <v>10</v>
      </c>
      <c r="C26" s="22" t="s">
        <v>11</v>
      </c>
      <c r="D26" s="23">
        <v>6</v>
      </c>
      <c r="E26" s="22" t="s">
        <v>35</v>
      </c>
      <c r="F26" s="22" t="s">
        <v>36</v>
      </c>
      <c r="G26" s="32">
        <v>2</v>
      </c>
      <c r="H26" s="32">
        <v>512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2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227</v>
      </c>
      <c r="V26" s="32">
        <v>1</v>
      </c>
      <c r="W26" s="32">
        <v>0</v>
      </c>
      <c r="X26" s="32">
        <v>2</v>
      </c>
      <c r="Y26" s="32">
        <v>6</v>
      </c>
      <c r="Z26" s="32">
        <v>1</v>
      </c>
      <c r="AA26" s="32">
        <v>0</v>
      </c>
      <c r="AB26" s="32">
        <v>0</v>
      </c>
      <c r="AC26" s="41">
        <v>0</v>
      </c>
      <c r="AD26" s="31">
        <v>6</v>
      </c>
      <c r="AE26" s="32">
        <v>0</v>
      </c>
      <c r="AF26" s="24">
        <f t="shared" ref="AF26:AF27" si="15">G26+H26+I26+J26+K26+L26+M26+N26+O26+P26+Q26+R26+S26+T26+U26+V26+W26+X26+Y26+Z26+AA26+AB26+AC26+AD26</f>
        <v>759</v>
      </c>
      <c r="AG26" s="24">
        <f t="shared" ref="AG26:AG27" si="16">G26+H26+I26+J26+K26+L26+M26+N26+O26+P26+Q26+R26+S26+T26+U26+V26+W26+X26+Y26+Z26+AA26+AB26+AC26</f>
        <v>753</v>
      </c>
    </row>
    <row r="27" spans="1:33" ht="15.75" x14ac:dyDescent="0.25">
      <c r="A27" s="22" t="s">
        <v>9</v>
      </c>
      <c r="B27" s="22" t="s">
        <v>10</v>
      </c>
      <c r="C27" s="22" t="s">
        <v>11</v>
      </c>
      <c r="D27" s="23">
        <v>6</v>
      </c>
      <c r="E27" s="22" t="s">
        <v>37</v>
      </c>
      <c r="F27" s="22" t="s">
        <v>38</v>
      </c>
      <c r="G27" s="32">
        <v>1</v>
      </c>
      <c r="H27" s="24">
        <v>351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v>2</v>
      </c>
      <c r="O27" s="24">
        <v>0</v>
      </c>
      <c r="P27" s="24">
        <v>0</v>
      </c>
      <c r="Q27" s="24">
        <v>0</v>
      </c>
      <c r="R27" s="24">
        <v>0</v>
      </c>
      <c r="S27" s="24">
        <v>1</v>
      </c>
      <c r="T27" s="24">
        <v>0</v>
      </c>
      <c r="U27" s="24">
        <v>130</v>
      </c>
      <c r="V27" s="24">
        <v>0</v>
      </c>
      <c r="W27" s="24">
        <v>0</v>
      </c>
      <c r="X27" s="24">
        <v>0</v>
      </c>
      <c r="Y27" s="24">
        <v>4</v>
      </c>
      <c r="Z27" s="24">
        <v>0</v>
      </c>
      <c r="AA27" s="24">
        <v>1</v>
      </c>
      <c r="AB27" s="24">
        <v>0</v>
      </c>
      <c r="AC27" s="25">
        <v>0</v>
      </c>
      <c r="AD27" s="26">
        <v>6</v>
      </c>
      <c r="AE27" s="32">
        <v>0</v>
      </c>
      <c r="AF27" s="24">
        <f t="shared" si="15"/>
        <v>497</v>
      </c>
      <c r="AG27" s="24">
        <f t="shared" si="16"/>
        <v>491</v>
      </c>
    </row>
    <row r="28" spans="1:33" ht="15.75" x14ac:dyDescent="0.25">
      <c r="A28" s="77"/>
      <c r="B28" s="77"/>
      <c r="C28" s="77"/>
      <c r="D28" s="47"/>
      <c r="E28" s="47" t="s">
        <v>28</v>
      </c>
      <c r="F28" s="65" t="s">
        <v>17</v>
      </c>
      <c r="G28" s="69">
        <f>SUM(G26:G27)</f>
        <v>3</v>
      </c>
      <c r="H28" s="69">
        <f t="shared" ref="H28:AG28" si="17">SUM(H26:H27)</f>
        <v>863</v>
      </c>
      <c r="I28" s="69">
        <f t="shared" si="17"/>
        <v>1</v>
      </c>
      <c r="J28" s="69">
        <f t="shared" si="17"/>
        <v>0</v>
      </c>
      <c r="K28" s="69">
        <f t="shared" si="17"/>
        <v>0</v>
      </c>
      <c r="L28" s="69">
        <f t="shared" si="17"/>
        <v>0</v>
      </c>
      <c r="M28" s="69">
        <f t="shared" si="17"/>
        <v>0</v>
      </c>
      <c r="N28" s="69">
        <f t="shared" si="17"/>
        <v>4</v>
      </c>
      <c r="O28" s="69">
        <f t="shared" si="17"/>
        <v>0</v>
      </c>
      <c r="P28" s="69">
        <f t="shared" si="17"/>
        <v>0</v>
      </c>
      <c r="Q28" s="69">
        <f t="shared" si="17"/>
        <v>0</v>
      </c>
      <c r="R28" s="69">
        <f t="shared" si="17"/>
        <v>0</v>
      </c>
      <c r="S28" s="69">
        <f t="shared" si="17"/>
        <v>1</v>
      </c>
      <c r="T28" s="69">
        <f t="shared" si="17"/>
        <v>0</v>
      </c>
      <c r="U28" s="69">
        <f t="shared" si="17"/>
        <v>357</v>
      </c>
      <c r="V28" s="69">
        <f t="shared" si="17"/>
        <v>1</v>
      </c>
      <c r="W28" s="69">
        <f t="shared" si="17"/>
        <v>0</v>
      </c>
      <c r="X28" s="69">
        <f t="shared" si="17"/>
        <v>2</v>
      </c>
      <c r="Y28" s="69">
        <f t="shared" si="17"/>
        <v>10</v>
      </c>
      <c r="Z28" s="69">
        <f t="shared" si="17"/>
        <v>1</v>
      </c>
      <c r="AA28" s="69">
        <f t="shared" si="17"/>
        <v>1</v>
      </c>
      <c r="AB28" s="69">
        <f t="shared" si="17"/>
        <v>0</v>
      </c>
      <c r="AC28" s="69">
        <f t="shared" si="17"/>
        <v>0</v>
      </c>
      <c r="AD28" s="69">
        <f t="shared" si="17"/>
        <v>12</v>
      </c>
      <c r="AE28" s="69">
        <f t="shared" si="17"/>
        <v>0</v>
      </c>
      <c r="AF28" s="69">
        <f t="shared" si="17"/>
        <v>1256</v>
      </c>
      <c r="AG28" s="69">
        <f t="shared" si="17"/>
        <v>1244</v>
      </c>
    </row>
    <row r="29" spans="1:33" s="68" customFormat="1" ht="15.75" x14ac:dyDescent="0.25">
      <c r="A29" s="18"/>
      <c r="B29" s="18"/>
      <c r="C29" s="18"/>
      <c r="D29" s="67"/>
      <c r="E29" s="18"/>
      <c r="F29" s="18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50"/>
      <c r="AD29" s="49"/>
      <c r="AE29" s="45"/>
      <c r="AF29" s="24"/>
      <c r="AG29" s="24"/>
    </row>
    <row r="30" spans="1:33" ht="15.75" x14ac:dyDescent="0.25">
      <c r="A30" s="22" t="s">
        <v>9</v>
      </c>
      <c r="B30" s="22" t="s">
        <v>10</v>
      </c>
      <c r="C30" s="22" t="s">
        <v>11</v>
      </c>
      <c r="D30" s="23">
        <v>7</v>
      </c>
      <c r="E30" s="22" t="s">
        <v>39</v>
      </c>
      <c r="F30" s="22" t="s">
        <v>40</v>
      </c>
      <c r="G30" s="42">
        <v>0</v>
      </c>
      <c r="H30" s="24">
        <v>576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4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238</v>
      </c>
      <c r="V30" s="24">
        <v>0</v>
      </c>
      <c r="W30" s="24">
        <v>1</v>
      </c>
      <c r="X30" s="24">
        <v>0</v>
      </c>
      <c r="Y30" s="24">
        <v>7</v>
      </c>
      <c r="Z30" s="24">
        <v>0</v>
      </c>
      <c r="AA30" s="24">
        <v>1</v>
      </c>
      <c r="AB30" s="24">
        <v>1</v>
      </c>
      <c r="AC30" s="25">
        <v>0</v>
      </c>
      <c r="AD30" s="26">
        <v>9</v>
      </c>
      <c r="AE30" s="33">
        <v>0</v>
      </c>
      <c r="AF30" s="24">
        <f>G30+H30+I30+J30+K30+L30+M30+N30+O30+P30+Q30+R30+S30+T30+U30+V30+W30+X30+Y30+Z30+AA30+AB30+AC30+AD30</f>
        <v>837</v>
      </c>
      <c r="AG30" s="24">
        <f>G30+H30+I30+J30+K30+L30+M30+N30+O30+P30+Q30+R30+S30+T30+U30+V30+W30+X30+Y30+Z30+AA30+AB30+AC30</f>
        <v>828</v>
      </c>
    </row>
    <row r="31" spans="1:33" ht="15.75" x14ac:dyDescent="0.25">
      <c r="A31" s="77"/>
      <c r="B31" s="77"/>
      <c r="C31" s="77"/>
      <c r="D31" s="47"/>
      <c r="E31" s="47" t="s">
        <v>41</v>
      </c>
      <c r="F31" s="65" t="s">
        <v>17</v>
      </c>
      <c r="G31" s="69">
        <f>SUM(G30)</f>
        <v>0</v>
      </c>
      <c r="H31" s="69">
        <f t="shared" ref="H31:AG31" si="18">SUM(H30)</f>
        <v>576</v>
      </c>
      <c r="I31" s="69">
        <f t="shared" si="18"/>
        <v>0</v>
      </c>
      <c r="J31" s="69">
        <f t="shared" si="18"/>
        <v>0</v>
      </c>
      <c r="K31" s="69">
        <f t="shared" si="18"/>
        <v>0</v>
      </c>
      <c r="L31" s="69">
        <f t="shared" si="18"/>
        <v>0</v>
      </c>
      <c r="M31" s="69">
        <f t="shared" si="18"/>
        <v>0</v>
      </c>
      <c r="N31" s="69">
        <f t="shared" si="18"/>
        <v>4</v>
      </c>
      <c r="O31" s="69">
        <f t="shared" si="18"/>
        <v>0</v>
      </c>
      <c r="P31" s="69">
        <f t="shared" si="18"/>
        <v>0</v>
      </c>
      <c r="Q31" s="69">
        <f t="shared" si="18"/>
        <v>0</v>
      </c>
      <c r="R31" s="69">
        <f t="shared" si="18"/>
        <v>0</v>
      </c>
      <c r="S31" s="69">
        <f t="shared" si="18"/>
        <v>0</v>
      </c>
      <c r="T31" s="69">
        <f t="shared" si="18"/>
        <v>0</v>
      </c>
      <c r="U31" s="69">
        <f t="shared" si="18"/>
        <v>238</v>
      </c>
      <c r="V31" s="69">
        <f t="shared" si="18"/>
        <v>0</v>
      </c>
      <c r="W31" s="69">
        <f t="shared" si="18"/>
        <v>1</v>
      </c>
      <c r="X31" s="69">
        <f t="shared" si="18"/>
        <v>0</v>
      </c>
      <c r="Y31" s="69">
        <f t="shared" si="18"/>
        <v>7</v>
      </c>
      <c r="Z31" s="69">
        <f t="shared" si="18"/>
        <v>0</v>
      </c>
      <c r="AA31" s="69">
        <f t="shared" si="18"/>
        <v>1</v>
      </c>
      <c r="AB31" s="69">
        <f t="shared" si="18"/>
        <v>1</v>
      </c>
      <c r="AC31" s="69">
        <f t="shared" si="18"/>
        <v>0</v>
      </c>
      <c r="AD31" s="69">
        <f t="shared" si="18"/>
        <v>9</v>
      </c>
      <c r="AE31" s="69">
        <f t="shared" si="18"/>
        <v>0</v>
      </c>
      <c r="AF31" s="69">
        <f t="shared" si="18"/>
        <v>837</v>
      </c>
      <c r="AG31" s="69">
        <f t="shared" si="18"/>
        <v>828</v>
      </c>
    </row>
    <row r="32" spans="1:33" ht="15.75" x14ac:dyDescent="0.25">
      <c r="A32" s="77"/>
      <c r="B32" s="77"/>
      <c r="C32" s="77"/>
      <c r="D32" s="78"/>
      <c r="E32" s="77"/>
      <c r="F32" s="7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35"/>
      <c r="AE32" s="33"/>
      <c r="AF32" s="33"/>
      <c r="AG32" s="33"/>
    </row>
    <row r="33" spans="1:33" ht="15.75" x14ac:dyDescent="0.25">
      <c r="A33" s="22" t="s">
        <v>9</v>
      </c>
      <c r="B33" s="22" t="s">
        <v>10</v>
      </c>
      <c r="C33" s="22" t="s">
        <v>11</v>
      </c>
      <c r="D33" s="23">
        <v>8</v>
      </c>
      <c r="E33" s="22" t="s">
        <v>1813</v>
      </c>
      <c r="F33" s="22" t="s">
        <v>42</v>
      </c>
      <c r="G33" s="42">
        <v>1</v>
      </c>
      <c r="H33" s="24">
        <v>413</v>
      </c>
      <c r="I33" s="24">
        <v>1</v>
      </c>
      <c r="J33" s="24">
        <v>0</v>
      </c>
      <c r="K33" s="24">
        <v>0</v>
      </c>
      <c r="L33" s="24">
        <v>0</v>
      </c>
      <c r="M33" s="24">
        <v>1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177</v>
      </c>
      <c r="V33" s="24">
        <v>3</v>
      </c>
      <c r="W33" s="24">
        <v>0</v>
      </c>
      <c r="X33" s="24">
        <v>0</v>
      </c>
      <c r="Y33" s="24">
        <v>3</v>
      </c>
      <c r="Z33" s="24">
        <v>1</v>
      </c>
      <c r="AA33" s="24">
        <v>0</v>
      </c>
      <c r="AB33" s="24">
        <v>0</v>
      </c>
      <c r="AC33" s="25">
        <v>0</v>
      </c>
      <c r="AD33" s="26">
        <v>4</v>
      </c>
      <c r="AE33" s="32">
        <v>0</v>
      </c>
      <c r="AF33" s="24">
        <f t="shared" ref="AF33:AF35" si="19">G33+H33+I33+J33+K33+L33+M33+N33+O33+P33+Q33+R33+S33+T33+U33+V33+W33+X33+Y33+Z33+AA33+AB33+AC33+AD33</f>
        <v>604</v>
      </c>
      <c r="AG33" s="24">
        <f t="shared" ref="AG33:AG35" si="20">G33+H33+I33+J33+K33+L33+M33+N33+O33+P33+Q33+R33+S33+T33+U33+V33+W33+X33+Y33+Z33+AA33+AB33+AC33</f>
        <v>600</v>
      </c>
    </row>
    <row r="34" spans="1:33" ht="15.75" x14ac:dyDescent="0.25">
      <c r="A34" s="22" t="s">
        <v>9</v>
      </c>
      <c r="B34" s="22" t="s">
        <v>10</v>
      </c>
      <c r="C34" s="22" t="s">
        <v>11</v>
      </c>
      <c r="D34" s="23">
        <v>8</v>
      </c>
      <c r="E34" s="22" t="s">
        <v>1814</v>
      </c>
      <c r="F34" s="22" t="s">
        <v>43</v>
      </c>
      <c r="G34" s="42">
        <v>0</v>
      </c>
      <c r="H34" s="42">
        <v>412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3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202</v>
      </c>
      <c r="V34" s="42">
        <v>0</v>
      </c>
      <c r="W34" s="42">
        <v>0</v>
      </c>
      <c r="X34" s="42">
        <v>0</v>
      </c>
      <c r="Y34" s="42">
        <v>3</v>
      </c>
      <c r="Z34" s="42">
        <v>1</v>
      </c>
      <c r="AA34" s="42">
        <v>0</v>
      </c>
      <c r="AB34" s="42">
        <v>0</v>
      </c>
      <c r="AC34" s="43">
        <v>0</v>
      </c>
      <c r="AD34" s="31">
        <v>0</v>
      </c>
      <c r="AE34" s="32">
        <v>0</v>
      </c>
      <c r="AF34" s="24">
        <f t="shared" si="19"/>
        <v>621</v>
      </c>
      <c r="AG34" s="24">
        <f t="shared" si="20"/>
        <v>621</v>
      </c>
    </row>
    <row r="35" spans="1:33" ht="15.75" x14ac:dyDescent="0.25">
      <c r="A35" s="22" t="s">
        <v>9</v>
      </c>
      <c r="B35" s="22" t="s">
        <v>10</v>
      </c>
      <c r="C35" s="22" t="s">
        <v>11</v>
      </c>
      <c r="D35" s="23">
        <v>8</v>
      </c>
      <c r="E35" s="22" t="s">
        <v>44</v>
      </c>
      <c r="F35" s="22" t="s">
        <v>45</v>
      </c>
      <c r="G35" s="32">
        <v>3</v>
      </c>
      <c r="H35" s="32">
        <v>572</v>
      </c>
      <c r="I35" s="32">
        <v>1</v>
      </c>
      <c r="J35" s="32">
        <v>0</v>
      </c>
      <c r="K35" s="32">
        <v>0</v>
      </c>
      <c r="L35" s="32">
        <v>0</v>
      </c>
      <c r="M35" s="32">
        <v>0</v>
      </c>
      <c r="N35" s="32">
        <v>1</v>
      </c>
      <c r="O35" s="32">
        <v>0</v>
      </c>
      <c r="P35" s="32">
        <v>1</v>
      </c>
      <c r="Q35" s="32">
        <v>0</v>
      </c>
      <c r="R35" s="32">
        <v>0</v>
      </c>
      <c r="S35" s="32">
        <v>0</v>
      </c>
      <c r="T35" s="32">
        <v>0</v>
      </c>
      <c r="U35" s="32">
        <v>225</v>
      </c>
      <c r="V35" s="32">
        <v>0</v>
      </c>
      <c r="W35" s="32">
        <v>0</v>
      </c>
      <c r="X35" s="32">
        <v>0</v>
      </c>
      <c r="Y35" s="32">
        <v>6</v>
      </c>
      <c r="Z35" s="32">
        <v>1</v>
      </c>
      <c r="AA35" s="32">
        <v>0</v>
      </c>
      <c r="AB35" s="32">
        <v>0</v>
      </c>
      <c r="AC35" s="41">
        <v>0</v>
      </c>
      <c r="AD35" s="31">
        <v>2</v>
      </c>
      <c r="AE35" s="32">
        <v>0</v>
      </c>
      <c r="AF35" s="24">
        <f t="shared" si="19"/>
        <v>812</v>
      </c>
      <c r="AG35" s="24">
        <f t="shared" si="20"/>
        <v>810</v>
      </c>
    </row>
    <row r="36" spans="1:33" ht="15.75" x14ac:dyDescent="0.25">
      <c r="A36" s="77"/>
      <c r="B36" s="77"/>
      <c r="C36" s="77"/>
      <c r="D36" s="47"/>
      <c r="E36" s="47" t="s">
        <v>16</v>
      </c>
      <c r="F36" s="65" t="s">
        <v>17</v>
      </c>
      <c r="G36" s="69">
        <f>SUM(G33:G35)</f>
        <v>4</v>
      </c>
      <c r="H36" s="69">
        <f t="shared" ref="H36:AG36" si="21">SUM(H33:H35)</f>
        <v>1397</v>
      </c>
      <c r="I36" s="69">
        <f t="shared" si="21"/>
        <v>2</v>
      </c>
      <c r="J36" s="69">
        <f t="shared" si="21"/>
        <v>0</v>
      </c>
      <c r="K36" s="69">
        <f t="shared" si="21"/>
        <v>0</v>
      </c>
      <c r="L36" s="69">
        <f t="shared" si="21"/>
        <v>0</v>
      </c>
      <c r="M36" s="69">
        <f t="shared" si="21"/>
        <v>1</v>
      </c>
      <c r="N36" s="69">
        <f t="shared" si="21"/>
        <v>4</v>
      </c>
      <c r="O36" s="69">
        <f t="shared" si="21"/>
        <v>0</v>
      </c>
      <c r="P36" s="69">
        <f t="shared" si="21"/>
        <v>1</v>
      </c>
      <c r="Q36" s="69">
        <f t="shared" si="21"/>
        <v>0</v>
      </c>
      <c r="R36" s="69">
        <f t="shared" si="21"/>
        <v>0</v>
      </c>
      <c r="S36" s="69">
        <f t="shared" si="21"/>
        <v>0</v>
      </c>
      <c r="T36" s="69">
        <f t="shared" si="21"/>
        <v>0</v>
      </c>
      <c r="U36" s="69">
        <f t="shared" si="21"/>
        <v>604</v>
      </c>
      <c r="V36" s="69">
        <f t="shared" si="21"/>
        <v>3</v>
      </c>
      <c r="W36" s="69">
        <f t="shared" si="21"/>
        <v>0</v>
      </c>
      <c r="X36" s="69">
        <f t="shared" si="21"/>
        <v>0</v>
      </c>
      <c r="Y36" s="69">
        <f t="shared" si="21"/>
        <v>12</v>
      </c>
      <c r="Z36" s="69">
        <f t="shared" si="21"/>
        <v>3</v>
      </c>
      <c r="AA36" s="69">
        <f t="shared" si="21"/>
        <v>0</v>
      </c>
      <c r="AB36" s="69">
        <f t="shared" si="21"/>
        <v>0</v>
      </c>
      <c r="AC36" s="69">
        <f t="shared" si="21"/>
        <v>0</v>
      </c>
      <c r="AD36" s="69">
        <f t="shared" si="21"/>
        <v>6</v>
      </c>
      <c r="AE36" s="69">
        <f t="shared" si="21"/>
        <v>0</v>
      </c>
      <c r="AF36" s="69">
        <f t="shared" si="21"/>
        <v>2037</v>
      </c>
      <c r="AG36" s="69">
        <f t="shared" si="21"/>
        <v>2031</v>
      </c>
    </row>
    <row r="37" spans="1:33" ht="15.75" x14ac:dyDescent="0.25">
      <c r="A37" s="77"/>
      <c r="B37" s="77"/>
      <c r="C37" s="77"/>
      <c r="D37" s="78"/>
      <c r="E37" s="77"/>
      <c r="F37" s="7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35"/>
      <c r="AE37" s="33"/>
      <c r="AF37" s="33"/>
      <c r="AG37" s="33"/>
    </row>
    <row r="38" spans="1:33" ht="15.75" x14ac:dyDescent="0.25">
      <c r="A38" s="22" t="s">
        <v>9</v>
      </c>
      <c r="B38" s="22" t="s">
        <v>10</v>
      </c>
      <c r="C38" s="22" t="s">
        <v>11</v>
      </c>
      <c r="D38" s="23">
        <v>9</v>
      </c>
      <c r="E38" s="22" t="s">
        <v>1815</v>
      </c>
      <c r="F38" s="22" t="s">
        <v>46</v>
      </c>
      <c r="G38" s="24">
        <v>1</v>
      </c>
      <c r="H38" s="24">
        <v>349</v>
      </c>
      <c r="I38" s="24">
        <v>1</v>
      </c>
      <c r="J38" s="24">
        <v>0</v>
      </c>
      <c r="K38" s="24">
        <v>0</v>
      </c>
      <c r="L38" s="24">
        <v>0</v>
      </c>
      <c r="M38" s="24">
        <v>0</v>
      </c>
      <c r="N38" s="24">
        <v>2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205</v>
      </c>
      <c r="V38" s="24">
        <v>0</v>
      </c>
      <c r="W38" s="24">
        <v>0</v>
      </c>
      <c r="X38" s="24">
        <v>0</v>
      </c>
      <c r="Y38" s="24">
        <v>3</v>
      </c>
      <c r="Z38" s="24">
        <v>1</v>
      </c>
      <c r="AA38" s="24">
        <v>0</v>
      </c>
      <c r="AB38" s="24">
        <v>1</v>
      </c>
      <c r="AC38" s="25">
        <v>0</v>
      </c>
      <c r="AD38" s="26">
        <v>5</v>
      </c>
      <c r="AE38" s="24">
        <v>0</v>
      </c>
      <c r="AF38" s="39">
        <f t="shared" ref="AF38:AF40" si="22">G38+H38+I38+J38+K38+L38+M38+N38+O38+P38+Q38+R38+S38+T38+U38+V38+W38+X38+Y38+Z38+AA38+AB38+AC38+AD38</f>
        <v>568</v>
      </c>
      <c r="AG38" s="39">
        <f t="shared" ref="AG38:AG40" si="23">G38+H38+I38+J38+K38+L38+M38+N38+O38+P38+Q38+R38+S38+T38+U38+V38+W38+X38+Y38+Z38+AA38+AB38+AC38</f>
        <v>563</v>
      </c>
    </row>
    <row r="39" spans="1:33" ht="15.75" x14ac:dyDescent="0.25">
      <c r="A39" s="22" t="s">
        <v>9</v>
      </c>
      <c r="B39" s="22" t="s">
        <v>10</v>
      </c>
      <c r="C39" s="22" t="s">
        <v>11</v>
      </c>
      <c r="D39" s="23">
        <v>9</v>
      </c>
      <c r="E39" s="22" t="s">
        <v>1816</v>
      </c>
      <c r="F39" s="22" t="s">
        <v>47</v>
      </c>
      <c r="G39" s="24">
        <v>0</v>
      </c>
      <c r="H39" s="24">
        <v>360</v>
      </c>
      <c r="I39" s="24">
        <v>1</v>
      </c>
      <c r="J39" s="24">
        <v>0</v>
      </c>
      <c r="K39" s="24">
        <v>0</v>
      </c>
      <c r="L39" s="24">
        <v>1</v>
      </c>
      <c r="M39" s="24">
        <v>0</v>
      </c>
      <c r="N39" s="24">
        <v>4</v>
      </c>
      <c r="O39" s="24">
        <v>0</v>
      </c>
      <c r="P39" s="24">
        <v>0</v>
      </c>
      <c r="Q39" s="24">
        <v>1</v>
      </c>
      <c r="R39" s="24">
        <v>0</v>
      </c>
      <c r="S39" s="24">
        <v>0</v>
      </c>
      <c r="T39" s="24">
        <v>0</v>
      </c>
      <c r="U39" s="24">
        <v>202</v>
      </c>
      <c r="V39" s="24">
        <v>0</v>
      </c>
      <c r="W39" s="24">
        <v>0</v>
      </c>
      <c r="X39" s="24">
        <v>1</v>
      </c>
      <c r="Y39" s="24">
        <v>2</v>
      </c>
      <c r="Z39" s="24">
        <v>0</v>
      </c>
      <c r="AA39" s="24">
        <v>0</v>
      </c>
      <c r="AB39" s="24">
        <v>0</v>
      </c>
      <c r="AC39" s="25">
        <v>0</v>
      </c>
      <c r="AD39" s="26">
        <v>6</v>
      </c>
      <c r="AE39" s="24">
        <v>0</v>
      </c>
      <c r="AF39" s="39">
        <f t="shared" si="22"/>
        <v>578</v>
      </c>
      <c r="AG39" s="39">
        <f t="shared" si="23"/>
        <v>572</v>
      </c>
    </row>
    <row r="40" spans="1:33" ht="15.75" x14ac:dyDescent="0.25">
      <c r="A40" s="22" t="s">
        <v>9</v>
      </c>
      <c r="B40" s="22" t="s">
        <v>10</v>
      </c>
      <c r="C40" s="22" t="s">
        <v>11</v>
      </c>
      <c r="D40" s="23">
        <v>9</v>
      </c>
      <c r="E40" s="22" t="s">
        <v>48</v>
      </c>
      <c r="F40" s="22" t="s">
        <v>49</v>
      </c>
      <c r="G40" s="42">
        <v>1</v>
      </c>
      <c r="H40" s="42">
        <v>456</v>
      </c>
      <c r="I40" s="42">
        <v>0</v>
      </c>
      <c r="J40" s="42">
        <v>0</v>
      </c>
      <c r="K40" s="42">
        <v>1</v>
      </c>
      <c r="L40" s="42">
        <v>0</v>
      </c>
      <c r="M40" s="42">
        <v>0</v>
      </c>
      <c r="N40" s="42">
        <v>1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225</v>
      </c>
      <c r="V40" s="42">
        <v>2</v>
      </c>
      <c r="W40" s="42">
        <v>1</v>
      </c>
      <c r="X40" s="42">
        <v>1</v>
      </c>
      <c r="Y40" s="42">
        <v>5</v>
      </c>
      <c r="Z40" s="42">
        <v>0</v>
      </c>
      <c r="AA40" s="42">
        <v>0</v>
      </c>
      <c r="AB40" s="42">
        <v>0</v>
      </c>
      <c r="AC40" s="43">
        <v>0</v>
      </c>
      <c r="AD40" s="26">
        <v>14</v>
      </c>
      <c r="AE40" s="24">
        <v>0</v>
      </c>
      <c r="AF40" s="39">
        <f t="shared" si="22"/>
        <v>707</v>
      </c>
      <c r="AG40" s="39">
        <f t="shared" si="23"/>
        <v>693</v>
      </c>
    </row>
    <row r="41" spans="1:33" ht="15.75" x14ac:dyDescent="0.25">
      <c r="A41" s="77"/>
      <c r="B41" s="77"/>
      <c r="C41" s="77"/>
      <c r="D41" s="47"/>
      <c r="E41" s="47" t="s">
        <v>16</v>
      </c>
      <c r="F41" s="65" t="s">
        <v>17</v>
      </c>
      <c r="G41" s="69">
        <f>SUM(G38:G40)</f>
        <v>2</v>
      </c>
      <c r="H41" s="69">
        <f t="shared" ref="H41:AG41" si="24">SUM(H38:H40)</f>
        <v>1165</v>
      </c>
      <c r="I41" s="69">
        <f t="shared" si="24"/>
        <v>2</v>
      </c>
      <c r="J41" s="69">
        <f t="shared" si="24"/>
        <v>0</v>
      </c>
      <c r="K41" s="69">
        <f t="shared" si="24"/>
        <v>1</v>
      </c>
      <c r="L41" s="69">
        <f t="shared" si="24"/>
        <v>1</v>
      </c>
      <c r="M41" s="69">
        <f t="shared" si="24"/>
        <v>0</v>
      </c>
      <c r="N41" s="69">
        <f t="shared" si="24"/>
        <v>7</v>
      </c>
      <c r="O41" s="69">
        <f t="shared" si="24"/>
        <v>0</v>
      </c>
      <c r="P41" s="69">
        <f t="shared" si="24"/>
        <v>0</v>
      </c>
      <c r="Q41" s="69">
        <f t="shared" si="24"/>
        <v>1</v>
      </c>
      <c r="R41" s="69">
        <f t="shared" si="24"/>
        <v>0</v>
      </c>
      <c r="S41" s="69">
        <f t="shared" si="24"/>
        <v>0</v>
      </c>
      <c r="T41" s="69">
        <f t="shared" si="24"/>
        <v>0</v>
      </c>
      <c r="U41" s="69">
        <f t="shared" si="24"/>
        <v>632</v>
      </c>
      <c r="V41" s="69">
        <f t="shared" si="24"/>
        <v>2</v>
      </c>
      <c r="W41" s="69">
        <f t="shared" si="24"/>
        <v>1</v>
      </c>
      <c r="X41" s="69">
        <f t="shared" si="24"/>
        <v>2</v>
      </c>
      <c r="Y41" s="69">
        <f t="shared" si="24"/>
        <v>10</v>
      </c>
      <c r="Z41" s="69">
        <f t="shared" si="24"/>
        <v>1</v>
      </c>
      <c r="AA41" s="69">
        <f t="shared" si="24"/>
        <v>0</v>
      </c>
      <c r="AB41" s="69">
        <f t="shared" si="24"/>
        <v>1</v>
      </c>
      <c r="AC41" s="69">
        <f t="shared" si="24"/>
        <v>0</v>
      </c>
      <c r="AD41" s="69">
        <f t="shared" si="24"/>
        <v>25</v>
      </c>
      <c r="AE41" s="69">
        <f t="shared" si="24"/>
        <v>0</v>
      </c>
      <c r="AF41" s="69">
        <f t="shared" si="24"/>
        <v>1853</v>
      </c>
      <c r="AG41" s="69">
        <f t="shared" si="24"/>
        <v>1828</v>
      </c>
    </row>
    <row r="42" spans="1:33" ht="15.75" x14ac:dyDescent="0.25">
      <c r="A42" s="77"/>
      <c r="B42" s="77"/>
      <c r="C42" s="77"/>
      <c r="D42" s="78"/>
      <c r="E42" s="77"/>
      <c r="F42" s="7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35"/>
      <c r="AE42" s="33"/>
      <c r="AF42" s="33"/>
      <c r="AG42" s="33"/>
    </row>
    <row r="43" spans="1:33" ht="15.75" x14ac:dyDescent="0.25">
      <c r="A43" s="22" t="s">
        <v>9</v>
      </c>
      <c r="B43" s="22" t="s">
        <v>10</v>
      </c>
      <c r="C43" s="22" t="s">
        <v>11</v>
      </c>
      <c r="D43" s="23">
        <v>10</v>
      </c>
      <c r="E43" s="22" t="s">
        <v>1817</v>
      </c>
      <c r="F43" s="22" t="s">
        <v>50</v>
      </c>
      <c r="G43" s="24">
        <v>2</v>
      </c>
      <c r="H43" s="24">
        <v>417</v>
      </c>
      <c r="I43" s="24">
        <v>1</v>
      </c>
      <c r="J43" s="24">
        <v>0</v>
      </c>
      <c r="K43" s="24">
        <v>0</v>
      </c>
      <c r="L43" s="24">
        <v>0</v>
      </c>
      <c r="M43" s="24">
        <v>0</v>
      </c>
      <c r="N43" s="24">
        <v>1</v>
      </c>
      <c r="O43" s="24">
        <v>0</v>
      </c>
      <c r="P43" s="24">
        <v>0</v>
      </c>
      <c r="Q43" s="24">
        <v>0</v>
      </c>
      <c r="R43" s="24">
        <v>0</v>
      </c>
      <c r="S43" s="24">
        <v>1</v>
      </c>
      <c r="T43" s="24">
        <v>0</v>
      </c>
      <c r="U43" s="24">
        <v>167</v>
      </c>
      <c r="V43" s="24">
        <v>1</v>
      </c>
      <c r="W43" s="24">
        <v>0</v>
      </c>
      <c r="X43" s="24">
        <v>0</v>
      </c>
      <c r="Y43" s="24">
        <v>1</v>
      </c>
      <c r="Z43" s="24">
        <v>0</v>
      </c>
      <c r="AA43" s="24">
        <v>0</v>
      </c>
      <c r="AB43" s="24">
        <v>0</v>
      </c>
      <c r="AC43" s="25">
        <v>0</v>
      </c>
      <c r="AD43" s="26">
        <v>2</v>
      </c>
      <c r="AE43" s="24">
        <v>0</v>
      </c>
      <c r="AF43" s="24">
        <f t="shared" ref="AF43:AF45" si="25">G43+H43+I43+J43+K43+L43+M43+N43+O43+P43+Q43+R43+S43+T43+U43+V43+W43+X43+Y43+Z43+AA43+AB43+AC43+AD43</f>
        <v>593</v>
      </c>
      <c r="AG43" s="24">
        <f t="shared" ref="AG43:AG45" si="26">G43+H43+I43+J43+K43+L43+M43+N43+O43+P43+Q43+R43+S43+T43+U43+V43+W43+X43+Y43+Z43+AA43+AB43+AC43</f>
        <v>591</v>
      </c>
    </row>
    <row r="44" spans="1:33" ht="15.75" x14ac:dyDescent="0.25">
      <c r="A44" s="22" t="s">
        <v>9</v>
      </c>
      <c r="B44" s="22" t="s">
        <v>10</v>
      </c>
      <c r="C44" s="22" t="s">
        <v>11</v>
      </c>
      <c r="D44" s="23">
        <v>10</v>
      </c>
      <c r="E44" s="22" t="s">
        <v>1818</v>
      </c>
      <c r="F44" s="22" t="s">
        <v>51</v>
      </c>
      <c r="G44" s="42">
        <v>1</v>
      </c>
      <c r="H44" s="42">
        <v>413</v>
      </c>
      <c r="I44" s="42">
        <v>1</v>
      </c>
      <c r="J44" s="42">
        <v>0</v>
      </c>
      <c r="K44" s="42">
        <v>0</v>
      </c>
      <c r="L44" s="42">
        <v>0</v>
      </c>
      <c r="M44" s="42">
        <v>2</v>
      </c>
      <c r="N44" s="42">
        <v>2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166</v>
      </c>
      <c r="V44" s="42">
        <v>3</v>
      </c>
      <c r="W44" s="42">
        <v>0</v>
      </c>
      <c r="X44" s="42">
        <v>2</v>
      </c>
      <c r="Y44" s="42">
        <v>7</v>
      </c>
      <c r="Z44" s="42">
        <v>0</v>
      </c>
      <c r="AA44" s="42">
        <v>0</v>
      </c>
      <c r="AB44" s="42">
        <v>0</v>
      </c>
      <c r="AC44" s="43">
        <v>0</v>
      </c>
      <c r="AD44" s="31">
        <v>3</v>
      </c>
      <c r="AE44" s="24">
        <v>0</v>
      </c>
      <c r="AF44" s="24">
        <f t="shared" si="25"/>
        <v>600</v>
      </c>
      <c r="AG44" s="24">
        <f t="shared" si="26"/>
        <v>597</v>
      </c>
    </row>
    <row r="45" spans="1:33" ht="15.75" x14ac:dyDescent="0.25">
      <c r="A45" s="22" t="s">
        <v>9</v>
      </c>
      <c r="B45" s="22" t="s">
        <v>10</v>
      </c>
      <c r="C45" s="22" t="s">
        <v>11</v>
      </c>
      <c r="D45" s="23">
        <v>10</v>
      </c>
      <c r="E45" s="22" t="s">
        <v>52</v>
      </c>
      <c r="F45" s="22" t="s">
        <v>53</v>
      </c>
      <c r="G45" s="24">
        <v>0</v>
      </c>
      <c r="H45" s="24">
        <v>543</v>
      </c>
      <c r="I45" s="24">
        <v>1</v>
      </c>
      <c r="J45" s="24">
        <v>0</v>
      </c>
      <c r="K45" s="24">
        <v>0</v>
      </c>
      <c r="L45" s="24">
        <v>0</v>
      </c>
      <c r="M45" s="24">
        <v>0</v>
      </c>
      <c r="N45" s="24">
        <v>3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207</v>
      </c>
      <c r="V45" s="24">
        <v>0</v>
      </c>
      <c r="W45" s="24">
        <v>0</v>
      </c>
      <c r="X45" s="24">
        <v>1</v>
      </c>
      <c r="Y45" s="24">
        <v>5</v>
      </c>
      <c r="Z45" s="24">
        <v>0</v>
      </c>
      <c r="AA45" s="24">
        <v>1</v>
      </c>
      <c r="AB45" s="24">
        <v>0</v>
      </c>
      <c r="AC45" s="25">
        <v>0</v>
      </c>
      <c r="AD45" s="26">
        <v>5</v>
      </c>
      <c r="AE45" s="24">
        <v>0</v>
      </c>
      <c r="AF45" s="24">
        <f t="shared" si="25"/>
        <v>766</v>
      </c>
      <c r="AG45" s="24">
        <f t="shared" si="26"/>
        <v>761</v>
      </c>
    </row>
    <row r="46" spans="1:33" ht="15.75" x14ac:dyDescent="0.25">
      <c r="A46" s="77"/>
      <c r="B46" s="77"/>
      <c r="C46" s="77"/>
      <c r="D46" s="47"/>
      <c r="E46" s="47" t="s">
        <v>16</v>
      </c>
      <c r="F46" s="65" t="s">
        <v>17</v>
      </c>
      <c r="G46" s="69">
        <f>SUM(G43:G45)</f>
        <v>3</v>
      </c>
      <c r="H46" s="69">
        <f t="shared" ref="H46:AG46" si="27">SUM(H43:H45)</f>
        <v>1373</v>
      </c>
      <c r="I46" s="69">
        <f t="shared" si="27"/>
        <v>3</v>
      </c>
      <c r="J46" s="69">
        <f t="shared" si="27"/>
        <v>0</v>
      </c>
      <c r="K46" s="69">
        <f t="shared" si="27"/>
        <v>0</v>
      </c>
      <c r="L46" s="69">
        <f t="shared" si="27"/>
        <v>0</v>
      </c>
      <c r="M46" s="69">
        <f t="shared" si="27"/>
        <v>2</v>
      </c>
      <c r="N46" s="69">
        <f t="shared" si="27"/>
        <v>6</v>
      </c>
      <c r="O46" s="69">
        <f t="shared" si="27"/>
        <v>0</v>
      </c>
      <c r="P46" s="69">
        <f t="shared" si="27"/>
        <v>0</v>
      </c>
      <c r="Q46" s="69">
        <f t="shared" si="27"/>
        <v>0</v>
      </c>
      <c r="R46" s="69">
        <f t="shared" si="27"/>
        <v>0</v>
      </c>
      <c r="S46" s="69">
        <f t="shared" si="27"/>
        <v>1</v>
      </c>
      <c r="T46" s="69">
        <f t="shared" si="27"/>
        <v>0</v>
      </c>
      <c r="U46" s="69">
        <f t="shared" si="27"/>
        <v>540</v>
      </c>
      <c r="V46" s="69">
        <f t="shared" si="27"/>
        <v>4</v>
      </c>
      <c r="W46" s="69">
        <f t="shared" si="27"/>
        <v>0</v>
      </c>
      <c r="X46" s="69">
        <f t="shared" si="27"/>
        <v>3</v>
      </c>
      <c r="Y46" s="69">
        <f t="shared" si="27"/>
        <v>13</v>
      </c>
      <c r="Z46" s="69">
        <f t="shared" si="27"/>
        <v>0</v>
      </c>
      <c r="AA46" s="69">
        <f t="shared" si="27"/>
        <v>1</v>
      </c>
      <c r="AB46" s="69">
        <f t="shared" si="27"/>
        <v>0</v>
      </c>
      <c r="AC46" s="69">
        <f t="shared" si="27"/>
        <v>0</v>
      </c>
      <c r="AD46" s="69">
        <f t="shared" si="27"/>
        <v>10</v>
      </c>
      <c r="AE46" s="69">
        <f t="shared" si="27"/>
        <v>0</v>
      </c>
      <c r="AF46" s="69">
        <f t="shared" si="27"/>
        <v>1959</v>
      </c>
      <c r="AG46" s="69">
        <f t="shared" si="27"/>
        <v>1949</v>
      </c>
    </row>
    <row r="47" spans="1:33" ht="15.75" x14ac:dyDescent="0.25">
      <c r="A47" s="77"/>
      <c r="B47" s="77"/>
      <c r="C47" s="77"/>
      <c r="D47" s="78"/>
      <c r="E47" s="77"/>
      <c r="F47" s="7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35"/>
      <c r="AE47" s="33"/>
      <c r="AF47" s="33"/>
      <c r="AG47" s="33"/>
    </row>
    <row r="48" spans="1:33" ht="15.75" x14ac:dyDescent="0.25">
      <c r="A48" s="22" t="s">
        <v>9</v>
      </c>
      <c r="B48" s="22" t="s">
        <v>10</v>
      </c>
      <c r="C48" s="22" t="s">
        <v>11</v>
      </c>
      <c r="D48" s="23">
        <v>11</v>
      </c>
      <c r="E48" s="22" t="s">
        <v>1819</v>
      </c>
      <c r="F48" s="22" t="s">
        <v>54</v>
      </c>
      <c r="G48" s="32">
        <v>1</v>
      </c>
      <c r="H48" s="24">
        <v>268</v>
      </c>
      <c r="I48" s="24">
        <v>1</v>
      </c>
      <c r="J48" s="24">
        <v>1</v>
      </c>
      <c r="K48" s="24">
        <v>0</v>
      </c>
      <c r="L48" s="24">
        <v>0</v>
      </c>
      <c r="M48" s="24">
        <v>1</v>
      </c>
      <c r="N48" s="24">
        <v>1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236</v>
      </c>
      <c r="V48" s="24">
        <v>1</v>
      </c>
      <c r="W48" s="24">
        <v>0</v>
      </c>
      <c r="X48" s="24">
        <v>1</v>
      </c>
      <c r="Y48" s="24">
        <v>11</v>
      </c>
      <c r="Z48" s="24">
        <v>0</v>
      </c>
      <c r="AA48" s="24">
        <v>1</v>
      </c>
      <c r="AB48" s="24">
        <v>0</v>
      </c>
      <c r="AC48" s="25">
        <v>0</v>
      </c>
      <c r="AD48" s="26">
        <v>4</v>
      </c>
      <c r="AE48" s="32">
        <v>0</v>
      </c>
      <c r="AF48" s="24">
        <f t="shared" ref="AF48:AF50" si="28">G48+H48+I48+J48+K48+L48+M48+N48+O48+P48+Q48+R48+S48+T48+U48+V48+W48+X48+Y48+Z48+AA48+AB48+AC48+AD48</f>
        <v>527</v>
      </c>
      <c r="AG48" s="24">
        <f t="shared" ref="AG48:AG50" si="29">G48+H48+I48+J48+K48+L48+M48+N48+O48+P48+Q48+R48+S48+T48+U48+V48+W48+X48+Y48+Z48+AA48+AB48+AC48</f>
        <v>523</v>
      </c>
    </row>
    <row r="49" spans="1:33" ht="15.75" x14ac:dyDescent="0.25">
      <c r="A49" s="22" t="s">
        <v>9</v>
      </c>
      <c r="B49" s="22" t="s">
        <v>10</v>
      </c>
      <c r="C49" s="22" t="s">
        <v>11</v>
      </c>
      <c r="D49" s="23">
        <v>11</v>
      </c>
      <c r="E49" s="22" t="s">
        <v>1820</v>
      </c>
      <c r="F49" s="22" t="s">
        <v>55</v>
      </c>
      <c r="G49" s="32">
        <v>0</v>
      </c>
      <c r="H49" s="32">
        <v>299</v>
      </c>
      <c r="I49" s="32">
        <v>0</v>
      </c>
      <c r="J49" s="32">
        <v>0</v>
      </c>
      <c r="K49" s="32">
        <v>0</v>
      </c>
      <c r="L49" s="32">
        <v>0</v>
      </c>
      <c r="M49" s="32">
        <v>1</v>
      </c>
      <c r="N49" s="32">
        <v>3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218</v>
      </c>
      <c r="V49" s="32">
        <v>0</v>
      </c>
      <c r="W49" s="32">
        <v>1</v>
      </c>
      <c r="X49" s="32">
        <v>1</v>
      </c>
      <c r="Y49" s="32">
        <v>3</v>
      </c>
      <c r="Z49" s="32">
        <v>0</v>
      </c>
      <c r="AA49" s="32">
        <v>0</v>
      </c>
      <c r="AB49" s="32">
        <v>0</v>
      </c>
      <c r="AC49" s="41">
        <v>0</v>
      </c>
      <c r="AD49" s="31">
        <v>1</v>
      </c>
      <c r="AE49" s="32">
        <v>0</v>
      </c>
      <c r="AF49" s="24">
        <f t="shared" si="28"/>
        <v>527</v>
      </c>
      <c r="AG49" s="24">
        <f t="shared" si="29"/>
        <v>526</v>
      </c>
    </row>
    <row r="50" spans="1:33" ht="15.75" x14ac:dyDescent="0.25">
      <c r="A50" s="22" t="s">
        <v>9</v>
      </c>
      <c r="B50" s="22" t="s">
        <v>10</v>
      </c>
      <c r="C50" s="22" t="s">
        <v>11</v>
      </c>
      <c r="D50" s="23">
        <v>11</v>
      </c>
      <c r="E50" s="22" t="s">
        <v>56</v>
      </c>
      <c r="F50" s="22" t="s">
        <v>57</v>
      </c>
      <c r="G50" s="42">
        <v>1</v>
      </c>
      <c r="H50" s="42">
        <v>311</v>
      </c>
      <c r="I50" s="42">
        <v>3</v>
      </c>
      <c r="J50" s="42">
        <v>0</v>
      </c>
      <c r="K50" s="42">
        <v>0</v>
      </c>
      <c r="L50" s="42">
        <v>0</v>
      </c>
      <c r="M50" s="42">
        <v>1</v>
      </c>
      <c r="N50" s="42">
        <v>2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214</v>
      </c>
      <c r="V50" s="42">
        <v>2</v>
      </c>
      <c r="W50" s="42">
        <v>0</v>
      </c>
      <c r="X50" s="42">
        <v>1</v>
      </c>
      <c r="Y50" s="42">
        <v>2</v>
      </c>
      <c r="Z50" s="42">
        <v>1</v>
      </c>
      <c r="AA50" s="42">
        <v>1</v>
      </c>
      <c r="AB50" s="42">
        <v>1</v>
      </c>
      <c r="AC50" s="43">
        <v>0</v>
      </c>
      <c r="AD50" s="31">
        <v>8</v>
      </c>
      <c r="AE50" s="32">
        <v>0</v>
      </c>
      <c r="AF50" s="24">
        <f t="shared" si="28"/>
        <v>548</v>
      </c>
      <c r="AG50" s="24">
        <f t="shared" si="29"/>
        <v>540</v>
      </c>
    </row>
    <row r="51" spans="1:33" ht="15.75" x14ac:dyDescent="0.25">
      <c r="A51" s="77"/>
      <c r="B51" s="77"/>
      <c r="C51" s="77"/>
      <c r="D51" s="47"/>
      <c r="E51" s="47" t="s">
        <v>16</v>
      </c>
      <c r="F51" s="65" t="s">
        <v>17</v>
      </c>
      <c r="G51" s="69">
        <f>SUM(G48:G50)</f>
        <v>2</v>
      </c>
      <c r="H51" s="69">
        <f t="shared" ref="H51:AG51" si="30">SUM(H48:H50)</f>
        <v>878</v>
      </c>
      <c r="I51" s="69">
        <f t="shared" si="30"/>
        <v>4</v>
      </c>
      <c r="J51" s="69">
        <f t="shared" si="30"/>
        <v>1</v>
      </c>
      <c r="K51" s="69">
        <f t="shared" si="30"/>
        <v>0</v>
      </c>
      <c r="L51" s="69">
        <f t="shared" si="30"/>
        <v>0</v>
      </c>
      <c r="M51" s="69">
        <f t="shared" si="30"/>
        <v>3</v>
      </c>
      <c r="N51" s="69">
        <f t="shared" si="30"/>
        <v>6</v>
      </c>
      <c r="O51" s="69">
        <f t="shared" si="30"/>
        <v>0</v>
      </c>
      <c r="P51" s="69">
        <f t="shared" si="30"/>
        <v>0</v>
      </c>
      <c r="Q51" s="69">
        <f t="shared" si="30"/>
        <v>0</v>
      </c>
      <c r="R51" s="69">
        <f t="shared" si="30"/>
        <v>0</v>
      </c>
      <c r="S51" s="69">
        <f t="shared" si="30"/>
        <v>0</v>
      </c>
      <c r="T51" s="69">
        <f t="shared" si="30"/>
        <v>0</v>
      </c>
      <c r="U51" s="69">
        <f t="shared" si="30"/>
        <v>668</v>
      </c>
      <c r="V51" s="69">
        <f t="shared" si="30"/>
        <v>3</v>
      </c>
      <c r="W51" s="69">
        <f t="shared" si="30"/>
        <v>1</v>
      </c>
      <c r="X51" s="69">
        <f t="shared" si="30"/>
        <v>3</v>
      </c>
      <c r="Y51" s="69">
        <f t="shared" si="30"/>
        <v>16</v>
      </c>
      <c r="Z51" s="69">
        <f t="shared" si="30"/>
        <v>1</v>
      </c>
      <c r="AA51" s="69">
        <f t="shared" si="30"/>
        <v>2</v>
      </c>
      <c r="AB51" s="69">
        <f t="shared" si="30"/>
        <v>1</v>
      </c>
      <c r="AC51" s="69">
        <f t="shared" si="30"/>
        <v>0</v>
      </c>
      <c r="AD51" s="69">
        <f t="shared" si="30"/>
        <v>13</v>
      </c>
      <c r="AE51" s="69">
        <f t="shared" si="30"/>
        <v>0</v>
      </c>
      <c r="AF51" s="69">
        <f t="shared" si="30"/>
        <v>1602</v>
      </c>
      <c r="AG51" s="69">
        <f t="shared" si="30"/>
        <v>1589</v>
      </c>
    </row>
    <row r="52" spans="1:33" ht="15.75" x14ac:dyDescent="0.25">
      <c r="A52" s="77"/>
      <c r="B52" s="77"/>
      <c r="C52" s="77"/>
      <c r="D52" s="78"/>
      <c r="E52" s="77"/>
      <c r="F52" s="7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35"/>
      <c r="AE52" s="33"/>
      <c r="AF52" s="33"/>
      <c r="AG52" s="33"/>
    </row>
    <row r="53" spans="1:33" ht="15.75" x14ac:dyDescent="0.25">
      <c r="A53" s="22" t="s">
        <v>9</v>
      </c>
      <c r="B53" s="22" t="s">
        <v>10</v>
      </c>
      <c r="C53" s="22" t="s">
        <v>11</v>
      </c>
      <c r="D53" s="23">
        <v>12</v>
      </c>
      <c r="E53" s="22" t="s">
        <v>1821</v>
      </c>
      <c r="F53" s="22" t="s">
        <v>58</v>
      </c>
      <c r="G53" s="42">
        <v>0</v>
      </c>
      <c r="H53" s="24">
        <v>282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167</v>
      </c>
      <c r="V53" s="24">
        <v>0</v>
      </c>
      <c r="W53" s="24">
        <v>1</v>
      </c>
      <c r="X53" s="24">
        <v>2</v>
      </c>
      <c r="Y53" s="24">
        <v>1</v>
      </c>
      <c r="Z53" s="24">
        <v>0</v>
      </c>
      <c r="AA53" s="24">
        <v>0</v>
      </c>
      <c r="AB53" s="24">
        <v>0</v>
      </c>
      <c r="AC53" s="25">
        <v>0</v>
      </c>
      <c r="AD53" s="26">
        <v>4</v>
      </c>
      <c r="AE53" s="32">
        <v>0</v>
      </c>
      <c r="AF53" s="24">
        <f t="shared" ref="AF53:AF58" si="31">G53+H53+I53+J53+K53+L53+M53+N53+O53+P53+Q53+R53+S53+T53+U53+V53+W53+X53+Y53+Z53+AA53+AB53+AC53+AD53</f>
        <v>457</v>
      </c>
      <c r="AG53" s="24">
        <f t="shared" ref="AG53:AG58" si="32">G53+H53+I53+J53+K53+L53+M53+N53+O53+P53+Q53+R53+S53+T53+U53+V53+W53+X53+Y53+Z53+AA53+AB53+AC53</f>
        <v>453</v>
      </c>
    </row>
    <row r="54" spans="1:33" ht="15.75" x14ac:dyDescent="0.25">
      <c r="A54" s="22" t="s">
        <v>9</v>
      </c>
      <c r="B54" s="22" t="s">
        <v>10</v>
      </c>
      <c r="C54" s="22" t="s">
        <v>11</v>
      </c>
      <c r="D54" s="23">
        <v>12</v>
      </c>
      <c r="E54" s="22" t="s">
        <v>1822</v>
      </c>
      <c r="F54" s="22" t="s">
        <v>59</v>
      </c>
      <c r="G54" s="42">
        <v>0</v>
      </c>
      <c r="H54" s="42">
        <v>342</v>
      </c>
      <c r="I54" s="42">
        <v>0</v>
      </c>
      <c r="J54" s="42">
        <v>0</v>
      </c>
      <c r="K54" s="42">
        <v>0</v>
      </c>
      <c r="L54" s="42">
        <v>1</v>
      </c>
      <c r="M54" s="42">
        <v>0</v>
      </c>
      <c r="N54" s="42">
        <v>3</v>
      </c>
      <c r="O54" s="42">
        <v>1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140</v>
      </c>
      <c r="V54" s="42">
        <v>1</v>
      </c>
      <c r="W54" s="42">
        <v>0</v>
      </c>
      <c r="X54" s="42">
        <v>0</v>
      </c>
      <c r="Y54" s="42">
        <v>0</v>
      </c>
      <c r="Z54" s="42">
        <v>2</v>
      </c>
      <c r="AA54" s="42">
        <v>0</v>
      </c>
      <c r="AB54" s="42">
        <v>0</v>
      </c>
      <c r="AC54" s="43">
        <v>0</v>
      </c>
      <c r="AD54" s="31">
        <v>3</v>
      </c>
      <c r="AE54" s="32">
        <v>0</v>
      </c>
      <c r="AF54" s="24">
        <f t="shared" si="31"/>
        <v>493</v>
      </c>
      <c r="AG54" s="24">
        <f t="shared" si="32"/>
        <v>490</v>
      </c>
    </row>
    <row r="55" spans="1:33" ht="15.75" x14ac:dyDescent="0.25">
      <c r="A55" s="22" t="s">
        <v>9</v>
      </c>
      <c r="B55" s="22" t="s">
        <v>10</v>
      </c>
      <c r="C55" s="22" t="s">
        <v>11</v>
      </c>
      <c r="D55" s="23">
        <v>12</v>
      </c>
      <c r="E55" s="22" t="s">
        <v>1823</v>
      </c>
      <c r="F55" s="22" t="s">
        <v>60</v>
      </c>
      <c r="G55" s="32">
        <v>1</v>
      </c>
      <c r="H55" s="32">
        <v>557</v>
      </c>
      <c r="I55" s="32">
        <v>0</v>
      </c>
      <c r="J55" s="32">
        <v>0</v>
      </c>
      <c r="K55" s="32">
        <v>0</v>
      </c>
      <c r="L55" s="32">
        <v>0</v>
      </c>
      <c r="M55" s="32">
        <v>1</v>
      </c>
      <c r="N55" s="32">
        <v>4</v>
      </c>
      <c r="O55" s="32">
        <v>0</v>
      </c>
      <c r="P55" s="32">
        <v>0</v>
      </c>
      <c r="Q55" s="32">
        <v>1</v>
      </c>
      <c r="R55" s="32">
        <v>1</v>
      </c>
      <c r="S55" s="32">
        <v>0</v>
      </c>
      <c r="T55" s="32">
        <v>0</v>
      </c>
      <c r="U55" s="32">
        <v>250</v>
      </c>
      <c r="V55" s="32">
        <v>2</v>
      </c>
      <c r="W55" s="32">
        <v>1</v>
      </c>
      <c r="X55" s="32">
        <v>0</v>
      </c>
      <c r="Y55" s="32">
        <v>7</v>
      </c>
      <c r="Z55" s="32">
        <v>0</v>
      </c>
      <c r="AA55" s="32">
        <v>0</v>
      </c>
      <c r="AB55" s="32">
        <v>0</v>
      </c>
      <c r="AC55" s="41">
        <v>0</v>
      </c>
      <c r="AD55" s="31">
        <v>7</v>
      </c>
      <c r="AE55" s="32">
        <v>0</v>
      </c>
      <c r="AF55" s="24">
        <f t="shared" si="31"/>
        <v>832</v>
      </c>
      <c r="AG55" s="24">
        <f t="shared" si="32"/>
        <v>825</v>
      </c>
    </row>
    <row r="56" spans="1:33" ht="15.75" x14ac:dyDescent="0.25">
      <c r="A56" s="22" t="s">
        <v>9</v>
      </c>
      <c r="B56" s="22" t="s">
        <v>10</v>
      </c>
      <c r="C56" s="22" t="s">
        <v>11</v>
      </c>
      <c r="D56" s="23">
        <v>12</v>
      </c>
      <c r="E56" s="22" t="s">
        <v>1824</v>
      </c>
      <c r="F56" s="22" t="s">
        <v>61</v>
      </c>
      <c r="G56" s="24">
        <v>2</v>
      </c>
      <c r="H56" s="24">
        <v>524</v>
      </c>
      <c r="I56" s="24">
        <v>0</v>
      </c>
      <c r="J56" s="24">
        <v>0</v>
      </c>
      <c r="K56" s="24">
        <v>0</v>
      </c>
      <c r="L56" s="24">
        <v>1</v>
      </c>
      <c r="M56" s="24">
        <v>0</v>
      </c>
      <c r="N56" s="24">
        <v>1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263</v>
      </c>
      <c r="V56" s="24">
        <v>0</v>
      </c>
      <c r="W56" s="24">
        <v>0</v>
      </c>
      <c r="X56" s="24">
        <v>1</v>
      </c>
      <c r="Y56" s="24">
        <v>3</v>
      </c>
      <c r="Z56" s="24">
        <v>0</v>
      </c>
      <c r="AA56" s="24">
        <v>0</v>
      </c>
      <c r="AB56" s="24">
        <v>0</v>
      </c>
      <c r="AC56" s="25">
        <v>1</v>
      </c>
      <c r="AD56" s="26">
        <v>10</v>
      </c>
      <c r="AE56" s="24">
        <v>0</v>
      </c>
      <c r="AF56" s="24">
        <f t="shared" si="31"/>
        <v>806</v>
      </c>
      <c r="AG56" s="24">
        <f t="shared" si="32"/>
        <v>796</v>
      </c>
    </row>
    <row r="57" spans="1:33" ht="15.75" x14ac:dyDescent="0.25">
      <c r="A57" s="22" t="s">
        <v>9</v>
      </c>
      <c r="B57" s="22" t="s">
        <v>10</v>
      </c>
      <c r="C57" s="22" t="s">
        <v>11</v>
      </c>
      <c r="D57" s="23">
        <v>12</v>
      </c>
      <c r="E57" s="22" t="s">
        <v>1825</v>
      </c>
      <c r="F57" s="22" t="s">
        <v>62</v>
      </c>
      <c r="G57" s="24">
        <v>3</v>
      </c>
      <c r="H57" s="24">
        <v>544</v>
      </c>
      <c r="I57" s="24">
        <v>2</v>
      </c>
      <c r="J57" s="24">
        <v>0</v>
      </c>
      <c r="K57" s="24">
        <v>0</v>
      </c>
      <c r="L57" s="24">
        <v>0</v>
      </c>
      <c r="M57" s="24">
        <v>1</v>
      </c>
      <c r="N57" s="24">
        <v>4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236</v>
      </c>
      <c r="V57" s="24">
        <v>1</v>
      </c>
      <c r="W57" s="24">
        <v>0</v>
      </c>
      <c r="X57" s="24">
        <v>2</v>
      </c>
      <c r="Y57" s="24">
        <v>2</v>
      </c>
      <c r="Z57" s="24">
        <v>0</v>
      </c>
      <c r="AA57" s="24">
        <v>0</v>
      </c>
      <c r="AB57" s="24">
        <v>0</v>
      </c>
      <c r="AC57" s="25">
        <v>0</v>
      </c>
      <c r="AD57" s="26">
        <v>2</v>
      </c>
      <c r="AE57" s="24">
        <v>0</v>
      </c>
      <c r="AF57" s="24">
        <f t="shared" si="31"/>
        <v>797</v>
      </c>
      <c r="AG57" s="24">
        <f t="shared" si="32"/>
        <v>795</v>
      </c>
    </row>
    <row r="58" spans="1:33" x14ac:dyDescent="0.3">
      <c r="A58" s="22" t="s">
        <v>9</v>
      </c>
      <c r="B58" s="22" t="s">
        <v>10</v>
      </c>
      <c r="C58" s="22" t="s">
        <v>11</v>
      </c>
      <c r="D58" s="23">
        <v>12</v>
      </c>
      <c r="E58" s="22" t="s">
        <v>63</v>
      </c>
      <c r="F58" s="22" t="s">
        <v>64</v>
      </c>
      <c r="G58" s="42">
        <v>2</v>
      </c>
      <c r="H58" s="42">
        <v>509</v>
      </c>
      <c r="I58" s="42">
        <v>0</v>
      </c>
      <c r="J58" s="42">
        <v>0</v>
      </c>
      <c r="K58" s="42">
        <v>0</v>
      </c>
      <c r="L58" s="42">
        <v>1</v>
      </c>
      <c r="M58" s="42">
        <v>0</v>
      </c>
      <c r="N58" s="42">
        <v>3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313</v>
      </c>
      <c r="V58" s="42">
        <v>0</v>
      </c>
      <c r="W58" s="42">
        <v>0</v>
      </c>
      <c r="X58" s="42">
        <v>2</v>
      </c>
      <c r="Y58" s="42">
        <v>9</v>
      </c>
      <c r="Z58" s="42">
        <v>1</v>
      </c>
      <c r="AA58" s="42">
        <v>0</v>
      </c>
      <c r="AB58" s="42">
        <v>1</v>
      </c>
      <c r="AC58" s="43">
        <v>1</v>
      </c>
      <c r="AD58" s="31">
        <v>10</v>
      </c>
      <c r="AE58" s="24">
        <v>0</v>
      </c>
      <c r="AF58" s="24">
        <f t="shared" si="31"/>
        <v>852</v>
      </c>
      <c r="AG58" s="24">
        <f t="shared" si="32"/>
        <v>842</v>
      </c>
    </row>
    <row r="59" spans="1:33" x14ac:dyDescent="0.3">
      <c r="A59" s="77"/>
      <c r="B59" s="77"/>
      <c r="C59" s="77"/>
      <c r="D59" s="47"/>
      <c r="E59" s="47" t="s">
        <v>65</v>
      </c>
      <c r="F59" s="65" t="s">
        <v>17</v>
      </c>
      <c r="G59" s="69">
        <f>SUM(G53:G58)</f>
        <v>8</v>
      </c>
      <c r="H59" s="69">
        <f t="shared" ref="H59:AG59" si="33">SUM(H53:H58)</f>
        <v>2758</v>
      </c>
      <c r="I59" s="69">
        <f t="shared" si="33"/>
        <v>2</v>
      </c>
      <c r="J59" s="69">
        <f t="shared" si="33"/>
        <v>0</v>
      </c>
      <c r="K59" s="69">
        <f t="shared" si="33"/>
        <v>0</v>
      </c>
      <c r="L59" s="69">
        <f t="shared" si="33"/>
        <v>3</v>
      </c>
      <c r="M59" s="69">
        <f t="shared" si="33"/>
        <v>2</v>
      </c>
      <c r="N59" s="69">
        <f t="shared" si="33"/>
        <v>15</v>
      </c>
      <c r="O59" s="69">
        <f t="shared" si="33"/>
        <v>1</v>
      </c>
      <c r="P59" s="69">
        <f t="shared" si="33"/>
        <v>0</v>
      </c>
      <c r="Q59" s="69">
        <f t="shared" si="33"/>
        <v>1</v>
      </c>
      <c r="R59" s="69">
        <f t="shared" si="33"/>
        <v>1</v>
      </c>
      <c r="S59" s="69">
        <f t="shared" si="33"/>
        <v>0</v>
      </c>
      <c r="T59" s="69">
        <f t="shared" si="33"/>
        <v>0</v>
      </c>
      <c r="U59" s="69">
        <f t="shared" si="33"/>
        <v>1369</v>
      </c>
      <c r="V59" s="69">
        <f t="shared" si="33"/>
        <v>4</v>
      </c>
      <c r="W59" s="69">
        <f t="shared" si="33"/>
        <v>2</v>
      </c>
      <c r="X59" s="69">
        <f t="shared" si="33"/>
        <v>7</v>
      </c>
      <c r="Y59" s="69">
        <f t="shared" si="33"/>
        <v>22</v>
      </c>
      <c r="Z59" s="69">
        <f t="shared" si="33"/>
        <v>3</v>
      </c>
      <c r="AA59" s="69">
        <f t="shared" si="33"/>
        <v>0</v>
      </c>
      <c r="AB59" s="69">
        <f t="shared" si="33"/>
        <v>1</v>
      </c>
      <c r="AC59" s="69">
        <f t="shared" si="33"/>
        <v>2</v>
      </c>
      <c r="AD59" s="69">
        <f t="shared" si="33"/>
        <v>36</v>
      </c>
      <c r="AE59" s="69">
        <f t="shared" si="33"/>
        <v>0</v>
      </c>
      <c r="AF59" s="69">
        <f t="shared" si="33"/>
        <v>4237</v>
      </c>
      <c r="AG59" s="69">
        <f t="shared" si="33"/>
        <v>4201</v>
      </c>
    </row>
    <row r="60" spans="1:33" x14ac:dyDescent="0.3">
      <c r="A60" s="77"/>
      <c r="B60" s="77"/>
      <c r="C60" s="77"/>
      <c r="D60" s="78"/>
      <c r="E60" s="77"/>
      <c r="F60" s="7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35"/>
      <c r="AE60" s="33"/>
      <c r="AF60" s="33"/>
      <c r="AG60" s="33"/>
    </row>
    <row r="61" spans="1:33" x14ac:dyDescent="0.3">
      <c r="A61" s="22" t="s">
        <v>9</v>
      </c>
      <c r="B61" s="22" t="s">
        <v>10</v>
      </c>
      <c r="C61" s="22" t="s">
        <v>66</v>
      </c>
      <c r="D61" s="23">
        <v>1</v>
      </c>
      <c r="E61" s="22" t="s">
        <v>67</v>
      </c>
      <c r="F61" s="22" t="s">
        <v>68</v>
      </c>
      <c r="G61" s="24">
        <v>0</v>
      </c>
      <c r="H61" s="24">
        <v>3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483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5">
        <v>0</v>
      </c>
      <c r="AD61" s="26">
        <v>1</v>
      </c>
      <c r="AE61" s="24">
        <v>0</v>
      </c>
      <c r="AF61" s="24">
        <f t="shared" ref="AF61:AF65" si="34">G61+H61+I61+J61+K61+L61+M61+N61+O61+P61+Q61+R61+S61+T61+U61+V61+W61+X61+Y61+Z61+AA61+AB61+AC61+AD61</f>
        <v>487</v>
      </c>
      <c r="AG61" s="24">
        <f t="shared" ref="AG61:AG65" si="35">G61+H61+I61+J61+K61+L61+M61+N61+O61+P61+Q61+R61+S61+T61+U61+V61+W61+X61+Y61+Z61+AA61+AB61+AC61</f>
        <v>486</v>
      </c>
    </row>
    <row r="62" spans="1:33" x14ac:dyDescent="0.3">
      <c r="A62" s="22" t="s">
        <v>9</v>
      </c>
      <c r="B62" s="22" t="s">
        <v>10</v>
      </c>
      <c r="C62" s="22" t="s">
        <v>66</v>
      </c>
      <c r="D62" s="23">
        <v>1</v>
      </c>
      <c r="E62" s="22" t="s">
        <v>69</v>
      </c>
      <c r="F62" s="22" t="s">
        <v>70</v>
      </c>
      <c r="G62" s="24">
        <v>1</v>
      </c>
      <c r="H62" s="42">
        <v>6</v>
      </c>
      <c r="I62" s="42">
        <v>1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539</v>
      </c>
      <c r="V62" s="42">
        <v>0</v>
      </c>
      <c r="W62" s="42">
        <v>0</v>
      </c>
      <c r="X62" s="42">
        <v>0</v>
      </c>
      <c r="Y62" s="42">
        <v>1</v>
      </c>
      <c r="Z62" s="42">
        <v>0</v>
      </c>
      <c r="AA62" s="42">
        <v>0</v>
      </c>
      <c r="AB62" s="42">
        <v>0</v>
      </c>
      <c r="AC62" s="43">
        <v>0</v>
      </c>
      <c r="AD62" s="26">
        <v>0</v>
      </c>
      <c r="AE62" s="24">
        <v>0</v>
      </c>
      <c r="AF62" s="24">
        <f t="shared" si="34"/>
        <v>548</v>
      </c>
      <c r="AG62" s="24">
        <f t="shared" si="35"/>
        <v>548</v>
      </c>
    </row>
    <row r="63" spans="1:33" x14ac:dyDescent="0.3">
      <c r="A63" s="22" t="s">
        <v>9</v>
      </c>
      <c r="B63" s="22" t="s">
        <v>10</v>
      </c>
      <c r="C63" s="22" t="s">
        <v>66</v>
      </c>
      <c r="D63" s="23">
        <v>1</v>
      </c>
      <c r="E63" s="22" t="s">
        <v>71</v>
      </c>
      <c r="F63" s="22" t="s">
        <v>72</v>
      </c>
      <c r="G63" s="24">
        <v>0</v>
      </c>
      <c r="H63" s="24">
        <v>16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645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5">
        <v>0</v>
      </c>
      <c r="AD63" s="26">
        <v>4</v>
      </c>
      <c r="AE63" s="24">
        <v>0</v>
      </c>
      <c r="AF63" s="24">
        <f t="shared" si="34"/>
        <v>666</v>
      </c>
      <c r="AG63" s="24">
        <f t="shared" si="35"/>
        <v>662</v>
      </c>
    </row>
    <row r="64" spans="1:33" x14ac:dyDescent="0.3">
      <c r="A64" s="22" t="s">
        <v>9</v>
      </c>
      <c r="B64" s="22" t="s">
        <v>10</v>
      </c>
      <c r="C64" s="22" t="s">
        <v>66</v>
      </c>
      <c r="D64" s="23">
        <v>1</v>
      </c>
      <c r="E64" s="22" t="s">
        <v>1826</v>
      </c>
      <c r="F64" s="22" t="s">
        <v>73</v>
      </c>
      <c r="G64" s="24">
        <v>0</v>
      </c>
      <c r="H64" s="24">
        <v>11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719</v>
      </c>
      <c r="V64" s="24">
        <v>1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5">
        <v>0</v>
      </c>
      <c r="AD64" s="26">
        <v>2</v>
      </c>
      <c r="AE64" s="24">
        <v>0</v>
      </c>
      <c r="AF64" s="24">
        <f t="shared" si="34"/>
        <v>733</v>
      </c>
      <c r="AG64" s="24">
        <f t="shared" si="35"/>
        <v>731</v>
      </c>
    </row>
    <row r="65" spans="1:33" x14ac:dyDescent="0.3">
      <c r="A65" s="77" t="s">
        <v>9</v>
      </c>
      <c r="B65" s="77" t="s">
        <v>10</v>
      </c>
      <c r="C65" s="77" t="s">
        <v>66</v>
      </c>
      <c r="D65" s="23">
        <v>1</v>
      </c>
      <c r="E65" s="62" t="s">
        <v>1827</v>
      </c>
      <c r="F65" s="22" t="s">
        <v>74</v>
      </c>
      <c r="G65" s="42">
        <v>0</v>
      </c>
      <c r="H65" s="42">
        <v>11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707</v>
      </c>
      <c r="V65" s="42">
        <v>1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3">
        <v>0</v>
      </c>
      <c r="AD65" s="31">
        <v>2</v>
      </c>
      <c r="AE65" s="24">
        <v>0</v>
      </c>
      <c r="AF65" s="24">
        <f t="shared" si="34"/>
        <v>721</v>
      </c>
      <c r="AG65" s="24">
        <f t="shared" si="35"/>
        <v>719</v>
      </c>
    </row>
    <row r="66" spans="1:33" x14ac:dyDescent="0.3">
      <c r="A66" s="77"/>
      <c r="B66" s="77"/>
      <c r="C66" s="77"/>
      <c r="D66" s="47"/>
      <c r="E66" s="47" t="s">
        <v>75</v>
      </c>
      <c r="F66" s="65" t="s">
        <v>17</v>
      </c>
      <c r="G66" s="69">
        <f>SUM(G61:G65)</f>
        <v>1</v>
      </c>
      <c r="H66" s="69">
        <f t="shared" ref="H66:AG66" si="36">SUM(H61:H65)</f>
        <v>47</v>
      </c>
      <c r="I66" s="69">
        <f t="shared" si="36"/>
        <v>2</v>
      </c>
      <c r="J66" s="69">
        <f t="shared" si="36"/>
        <v>0</v>
      </c>
      <c r="K66" s="69">
        <f t="shared" si="36"/>
        <v>0</v>
      </c>
      <c r="L66" s="69">
        <f t="shared" si="36"/>
        <v>0</v>
      </c>
      <c r="M66" s="69">
        <f t="shared" si="36"/>
        <v>0</v>
      </c>
      <c r="N66" s="69">
        <f t="shared" si="36"/>
        <v>0</v>
      </c>
      <c r="O66" s="69">
        <f t="shared" si="36"/>
        <v>0</v>
      </c>
      <c r="P66" s="69">
        <f t="shared" si="36"/>
        <v>0</v>
      </c>
      <c r="Q66" s="69">
        <f t="shared" si="36"/>
        <v>0</v>
      </c>
      <c r="R66" s="69">
        <f t="shared" si="36"/>
        <v>0</v>
      </c>
      <c r="S66" s="69">
        <f t="shared" si="36"/>
        <v>0</v>
      </c>
      <c r="T66" s="69">
        <f t="shared" si="36"/>
        <v>0</v>
      </c>
      <c r="U66" s="69">
        <f t="shared" si="36"/>
        <v>3093</v>
      </c>
      <c r="V66" s="69">
        <f t="shared" si="36"/>
        <v>2</v>
      </c>
      <c r="W66" s="69">
        <f t="shared" si="36"/>
        <v>0</v>
      </c>
      <c r="X66" s="69">
        <f t="shared" si="36"/>
        <v>0</v>
      </c>
      <c r="Y66" s="69">
        <f t="shared" si="36"/>
        <v>1</v>
      </c>
      <c r="Z66" s="69">
        <f t="shared" si="36"/>
        <v>0</v>
      </c>
      <c r="AA66" s="69">
        <f t="shared" si="36"/>
        <v>0</v>
      </c>
      <c r="AB66" s="69">
        <f t="shared" si="36"/>
        <v>0</v>
      </c>
      <c r="AC66" s="69">
        <f t="shared" si="36"/>
        <v>0</v>
      </c>
      <c r="AD66" s="69">
        <f t="shared" si="36"/>
        <v>9</v>
      </c>
      <c r="AE66" s="69">
        <f t="shared" si="36"/>
        <v>0</v>
      </c>
      <c r="AF66" s="69">
        <f t="shared" si="36"/>
        <v>3155</v>
      </c>
      <c r="AG66" s="69">
        <f t="shared" si="36"/>
        <v>3146</v>
      </c>
    </row>
    <row r="67" spans="1:33" x14ac:dyDescent="0.3">
      <c r="A67" s="77"/>
      <c r="B67" s="77"/>
      <c r="C67" s="77"/>
      <c r="D67" s="78"/>
      <c r="E67" s="77"/>
      <c r="F67" s="77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35"/>
      <c r="AE67" s="33"/>
      <c r="AF67" s="33"/>
      <c r="AG67" s="33"/>
    </row>
    <row r="68" spans="1:33" x14ac:dyDescent="0.3">
      <c r="A68" s="22" t="s">
        <v>9</v>
      </c>
      <c r="B68" s="22" t="s">
        <v>10</v>
      </c>
      <c r="C68" s="22" t="s">
        <v>66</v>
      </c>
      <c r="D68" s="23">
        <v>2</v>
      </c>
      <c r="E68" s="22" t="s">
        <v>76</v>
      </c>
      <c r="F68" s="22" t="s">
        <v>77</v>
      </c>
      <c r="G68" s="24">
        <v>0</v>
      </c>
      <c r="H68" s="24">
        <v>12</v>
      </c>
      <c r="I68" s="24">
        <v>0</v>
      </c>
      <c r="J68" s="24">
        <v>0</v>
      </c>
      <c r="K68" s="24">
        <v>0</v>
      </c>
      <c r="L68" s="24">
        <v>2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459</v>
      </c>
      <c r="V68" s="24">
        <v>1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5">
        <v>0</v>
      </c>
      <c r="AD68" s="26">
        <v>3</v>
      </c>
      <c r="AE68" s="24">
        <v>0</v>
      </c>
      <c r="AF68" s="24">
        <f t="shared" ref="AF68:AF73" si="37">G68+H68+I68+J68+K68+L68+M68+N68+O68+P68+Q68+R68+S68+T68+U68+V68+W68+X68+Y68+Z68+AA68+AB68+AC68+AD68</f>
        <v>477</v>
      </c>
      <c r="AG68" s="24">
        <f t="shared" ref="AG68:AG73" si="38">G68+H68+I68+J68+K68+L68+M68+N68+O68+P68+Q68+R68+S68+T68+U68+V68+W68+X68+Y68+Z68+AA68+AB68+AC68</f>
        <v>474</v>
      </c>
    </row>
    <row r="69" spans="1:33" x14ac:dyDescent="0.3">
      <c r="A69" s="22" t="s">
        <v>9</v>
      </c>
      <c r="B69" s="22" t="s">
        <v>10</v>
      </c>
      <c r="C69" s="22" t="s">
        <v>66</v>
      </c>
      <c r="D69" s="23">
        <v>2</v>
      </c>
      <c r="E69" s="22" t="s">
        <v>78</v>
      </c>
      <c r="F69" s="22" t="s">
        <v>79</v>
      </c>
      <c r="G69" s="42">
        <v>0</v>
      </c>
      <c r="H69" s="24">
        <v>8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1</v>
      </c>
      <c r="U69" s="24">
        <v>416</v>
      </c>
      <c r="V69" s="24">
        <v>0</v>
      </c>
      <c r="W69" s="24">
        <v>0</v>
      </c>
      <c r="X69" s="24">
        <v>0</v>
      </c>
      <c r="Y69" s="24">
        <v>3</v>
      </c>
      <c r="Z69" s="24">
        <v>0</v>
      </c>
      <c r="AA69" s="24">
        <v>1</v>
      </c>
      <c r="AB69" s="24">
        <v>0</v>
      </c>
      <c r="AC69" s="25">
        <v>0</v>
      </c>
      <c r="AD69" s="26">
        <v>1</v>
      </c>
      <c r="AE69" s="24">
        <v>0</v>
      </c>
      <c r="AF69" s="24">
        <f t="shared" si="37"/>
        <v>430</v>
      </c>
      <c r="AG69" s="24">
        <f t="shared" si="38"/>
        <v>429</v>
      </c>
    </row>
    <row r="70" spans="1:33" x14ac:dyDescent="0.3">
      <c r="A70" s="22" t="s">
        <v>9</v>
      </c>
      <c r="B70" s="22" t="s">
        <v>10</v>
      </c>
      <c r="C70" s="22" t="s">
        <v>66</v>
      </c>
      <c r="D70" s="23">
        <v>2</v>
      </c>
      <c r="E70" s="22" t="s">
        <v>80</v>
      </c>
      <c r="F70" s="22" t="s">
        <v>81</v>
      </c>
      <c r="G70" s="24">
        <v>0</v>
      </c>
      <c r="H70" s="24">
        <v>6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517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5">
        <v>0</v>
      </c>
      <c r="AD70" s="26">
        <v>3</v>
      </c>
      <c r="AE70" s="24">
        <v>0</v>
      </c>
      <c r="AF70" s="24">
        <f t="shared" si="37"/>
        <v>526</v>
      </c>
      <c r="AG70" s="24">
        <f t="shared" si="38"/>
        <v>523</v>
      </c>
    </row>
    <row r="71" spans="1:33" x14ac:dyDescent="0.3">
      <c r="A71" s="22" t="s">
        <v>9</v>
      </c>
      <c r="B71" s="22" t="s">
        <v>10</v>
      </c>
      <c r="C71" s="22" t="s">
        <v>66</v>
      </c>
      <c r="D71" s="23">
        <v>2</v>
      </c>
      <c r="E71" s="22" t="s">
        <v>82</v>
      </c>
      <c r="F71" s="22" t="s">
        <v>83</v>
      </c>
      <c r="G71" s="32">
        <v>0</v>
      </c>
      <c r="H71" s="32">
        <v>16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735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41">
        <v>0</v>
      </c>
      <c r="AD71" s="31">
        <v>3</v>
      </c>
      <c r="AE71" s="32">
        <v>0</v>
      </c>
      <c r="AF71" s="24">
        <f t="shared" si="37"/>
        <v>754</v>
      </c>
      <c r="AG71" s="24">
        <f t="shared" si="38"/>
        <v>751</v>
      </c>
    </row>
    <row r="72" spans="1:33" x14ac:dyDescent="0.3">
      <c r="A72" s="22" t="s">
        <v>9</v>
      </c>
      <c r="B72" s="22" t="s">
        <v>10</v>
      </c>
      <c r="C72" s="22" t="s">
        <v>66</v>
      </c>
      <c r="D72" s="23">
        <v>2</v>
      </c>
      <c r="E72" s="22" t="s">
        <v>84</v>
      </c>
      <c r="F72" s="22" t="s">
        <v>85</v>
      </c>
      <c r="G72" s="32">
        <v>1</v>
      </c>
      <c r="H72" s="24">
        <v>17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1</v>
      </c>
      <c r="S72" s="24">
        <v>0</v>
      </c>
      <c r="T72" s="24">
        <v>0</v>
      </c>
      <c r="U72" s="24">
        <v>481</v>
      </c>
      <c r="V72" s="24">
        <v>0</v>
      </c>
      <c r="W72" s="24">
        <v>0</v>
      </c>
      <c r="X72" s="24">
        <v>1</v>
      </c>
      <c r="Y72" s="24">
        <v>0</v>
      </c>
      <c r="Z72" s="24">
        <v>0</v>
      </c>
      <c r="AA72" s="24">
        <v>0</v>
      </c>
      <c r="AB72" s="24">
        <v>0</v>
      </c>
      <c r="AC72" s="25">
        <v>0</v>
      </c>
      <c r="AD72" s="26">
        <v>4</v>
      </c>
      <c r="AE72" s="32">
        <v>0</v>
      </c>
      <c r="AF72" s="24">
        <f t="shared" si="37"/>
        <v>505</v>
      </c>
      <c r="AG72" s="24">
        <f t="shared" si="38"/>
        <v>501</v>
      </c>
    </row>
    <row r="73" spans="1:33" x14ac:dyDescent="0.3">
      <c r="A73" s="22" t="s">
        <v>9</v>
      </c>
      <c r="B73" s="22" t="s">
        <v>10</v>
      </c>
      <c r="C73" s="22" t="s">
        <v>66</v>
      </c>
      <c r="D73" s="23">
        <v>2</v>
      </c>
      <c r="E73" s="22" t="s">
        <v>86</v>
      </c>
      <c r="F73" s="22" t="s">
        <v>87</v>
      </c>
      <c r="G73" s="42">
        <v>0</v>
      </c>
      <c r="H73" s="42">
        <v>1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133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3">
        <v>0</v>
      </c>
      <c r="AD73" s="31">
        <v>1</v>
      </c>
      <c r="AE73" s="32">
        <v>0</v>
      </c>
      <c r="AF73" s="24">
        <f t="shared" si="37"/>
        <v>135</v>
      </c>
      <c r="AG73" s="24">
        <f t="shared" si="38"/>
        <v>134</v>
      </c>
    </row>
    <row r="74" spans="1:33" x14ac:dyDescent="0.3">
      <c r="A74" s="77"/>
      <c r="B74" s="77"/>
      <c r="C74" s="77"/>
      <c r="D74" s="47"/>
      <c r="E74" s="47" t="s">
        <v>65</v>
      </c>
      <c r="F74" s="65" t="s">
        <v>17</v>
      </c>
      <c r="G74" s="69">
        <f>SUM(G68:G73)</f>
        <v>1</v>
      </c>
      <c r="H74" s="69">
        <f t="shared" ref="H74:AG74" si="39">SUM(H68:H73)</f>
        <v>60</v>
      </c>
      <c r="I74" s="69">
        <f t="shared" si="39"/>
        <v>0</v>
      </c>
      <c r="J74" s="69">
        <f t="shared" si="39"/>
        <v>0</v>
      </c>
      <c r="K74" s="69">
        <f t="shared" si="39"/>
        <v>0</v>
      </c>
      <c r="L74" s="69">
        <f t="shared" si="39"/>
        <v>2</v>
      </c>
      <c r="M74" s="69">
        <f t="shared" si="39"/>
        <v>0</v>
      </c>
      <c r="N74" s="69">
        <f t="shared" si="39"/>
        <v>0</v>
      </c>
      <c r="O74" s="69">
        <f t="shared" si="39"/>
        <v>0</v>
      </c>
      <c r="P74" s="69">
        <f t="shared" si="39"/>
        <v>0</v>
      </c>
      <c r="Q74" s="69">
        <f t="shared" si="39"/>
        <v>0</v>
      </c>
      <c r="R74" s="69">
        <f t="shared" si="39"/>
        <v>1</v>
      </c>
      <c r="S74" s="69">
        <f t="shared" si="39"/>
        <v>0</v>
      </c>
      <c r="T74" s="69">
        <f t="shared" si="39"/>
        <v>1</v>
      </c>
      <c r="U74" s="69">
        <f t="shared" si="39"/>
        <v>2741</v>
      </c>
      <c r="V74" s="69">
        <f t="shared" si="39"/>
        <v>1</v>
      </c>
      <c r="W74" s="69">
        <f t="shared" si="39"/>
        <v>0</v>
      </c>
      <c r="X74" s="69">
        <f t="shared" si="39"/>
        <v>1</v>
      </c>
      <c r="Y74" s="69">
        <f t="shared" si="39"/>
        <v>3</v>
      </c>
      <c r="Z74" s="69">
        <f t="shared" si="39"/>
        <v>0</v>
      </c>
      <c r="AA74" s="69">
        <f t="shared" si="39"/>
        <v>1</v>
      </c>
      <c r="AB74" s="69">
        <f t="shared" si="39"/>
        <v>0</v>
      </c>
      <c r="AC74" s="69">
        <f t="shared" si="39"/>
        <v>0</v>
      </c>
      <c r="AD74" s="69">
        <f t="shared" si="39"/>
        <v>15</v>
      </c>
      <c r="AE74" s="69">
        <f t="shared" si="39"/>
        <v>0</v>
      </c>
      <c r="AF74" s="69">
        <f t="shared" si="39"/>
        <v>2827</v>
      </c>
      <c r="AG74" s="69">
        <f t="shared" si="39"/>
        <v>2812</v>
      </c>
    </row>
    <row r="75" spans="1:33" x14ac:dyDescent="0.3">
      <c r="A75" s="77"/>
      <c r="B75" s="77"/>
      <c r="C75" s="77"/>
      <c r="D75" s="78"/>
      <c r="E75" s="77"/>
      <c r="F75" s="77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35"/>
      <c r="AE75" s="33"/>
      <c r="AF75" s="33"/>
      <c r="AG75" s="33"/>
    </row>
    <row r="76" spans="1:33" x14ac:dyDescent="0.3">
      <c r="A76" s="22" t="s">
        <v>9</v>
      </c>
      <c r="B76" s="22" t="s">
        <v>10</v>
      </c>
      <c r="C76" s="22" t="s">
        <v>66</v>
      </c>
      <c r="D76" s="23">
        <v>3</v>
      </c>
      <c r="E76" s="22" t="s">
        <v>88</v>
      </c>
      <c r="F76" s="22" t="s">
        <v>89</v>
      </c>
      <c r="G76" s="32">
        <v>1</v>
      </c>
      <c r="H76" s="24">
        <v>20</v>
      </c>
      <c r="I76" s="24">
        <v>1</v>
      </c>
      <c r="J76" s="24">
        <v>0</v>
      </c>
      <c r="K76" s="24">
        <v>0</v>
      </c>
      <c r="L76" s="24">
        <v>1</v>
      </c>
      <c r="M76" s="24">
        <v>0</v>
      </c>
      <c r="N76" s="24">
        <v>1</v>
      </c>
      <c r="O76" s="24">
        <v>0</v>
      </c>
      <c r="P76" s="24">
        <v>1</v>
      </c>
      <c r="Q76" s="24">
        <v>0</v>
      </c>
      <c r="R76" s="24">
        <v>0</v>
      </c>
      <c r="S76" s="24">
        <v>0</v>
      </c>
      <c r="T76" s="24">
        <v>3</v>
      </c>
      <c r="U76" s="24">
        <v>672</v>
      </c>
      <c r="V76" s="24">
        <v>1</v>
      </c>
      <c r="W76" s="24">
        <v>0</v>
      </c>
      <c r="X76" s="24">
        <v>0</v>
      </c>
      <c r="Y76" s="24">
        <v>1</v>
      </c>
      <c r="Z76" s="24">
        <v>0</v>
      </c>
      <c r="AA76" s="24">
        <v>1</v>
      </c>
      <c r="AB76" s="24">
        <v>0</v>
      </c>
      <c r="AC76" s="25">
        <v>0</v>
      </c>
      <c r="AD76" s="26">
        <v>10</v>
      </c>
      <c r="AE76" s="32">
        <v>0</v>
      </c>
      <c r="AF76" s="24">
        <f t="shared" ref="AF76:AF83" si="40">G76+H76+I76+J76+K76+L76+M76+N76+O76+P76+Q76+R76+S76+T76+U76+V76+W76+X76+Y76+Z76+AA76+AB76+AC76+AD76</f>
        <v>713</v>
      </c>
      <c r="AG76" s="24">
        <f t="shared" ref="AG76:AG83" si="41">G76+H76+I76+J76+K76+L76+M76+N76+O76+P76+Q76+R76+S76+T76+U76+V76+W76+X76+Y76+Z76+AA76+AB76+AC76</f>
        <v>703</v>
      </c>
    </row>
    <row r="77" spans="1:33" x14ac:dyDescent="0.3">
      <c r="A77" s="22" t="s">
        <v>9</v>
      </c>
      <c r="B77" s="22" t="s">
        <v>10</v>
      </c>
      <c r="C77" s="22" t="s">
        <v>66</v>
      </c>
      <c r="D77" s="23">
        <v>3</v>
      </c>
      <c r="E77" s="22" t="s">
        <v>90</v>
      </c>
      <c r="F77" s="22" t="s">
        <v>91</v>
      </c>
      <c r="G77" s="40">
        <v>0</v>
      </c>
      <c r="H77" s="32">
        <v>11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159</v>
      </c>
      <c r="V77" s="24">
        <v>1</v>
      </c>
      <c r="W77" s="24">
        <v>0</v>
      </c>
      <c r="X77" s="24">
        <v>0</v>
      </c>
      <c r="Y77" s="24">
        <v>1</v>
      </c>
      <c r="Z77" s="24">
        <v>0</v>
      </c>
      <c r="AA77" s="24">
        <v>1</v>
      </c>
      <c r="AB77" s="24">
        <v>0</v>
      </c>
      <c r="AC77" s="25">
        <v>0</v>
      </c>
      <c r="AD77" s="26">
        <v>2</v>
      </c>
      <c r="AE77" s="24">
        <v>0</v>
      </c>
      <c r="AF77" s="24">
        <f t="shared" si="40"/>
        <v>175</v>
      </c>
      <c r="AG77" s="24">
        <f t="shared" si="41"/>
        <v>173</v>
      </c>
    </row>
    <row r="78" spans="1:33" x14ac:dyDescent="0.3">
      <c r="A78" s="22" t="s">
        <v>9</v>
      </c>
      <c r="B78" s="22" t="s">
        <v>10</v>
      </c>
      <c r="C78" s="22" t="s">
        <v>66</v>
      </c>
      <c r="D78" s="23">
        <v>3</v>
      </c>
      <c r="E78" s="22" t="s">
        <v>92</v>
      </c>
      <c r="F78" s="22" t="s">
        <v>93</v>
      </c>
      <c r="G78" s="42">
        <v>0</v>
      </c>
      <c r="H78" s="42">
        <v>15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357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3">
        <v>0</v>
      </c>
      <c r="AD78" s="31">
        <v>3</v>
      </c>
      <c r="AE78" s="24">
        <v>0</v>
      </c>
      <c r="AF78" s="24">
        <f t="shared" si="40"/>
        <v>375</v>
      </c>
      <c r="AG78" s="24">
        <f t="shared" si="41"/>
        <v>372</v>
      </c>
    </row>
    <row r="79" spans="1:33" x14ac:dyDescent="0.3">
      <c r="A79" s="22" t="s">
        <v>9</v>
      </c>
      <c r="B79" s="22" t="s">
        <v>10</v>
      </c>
      <c r="C79" s="22" t="s">
        <v>66</v>
      </c>
      <c r="D79" s="23">
        <v>3</v>
      </c>
      <c r="E79" s="22" t="s">
        <v>94</v>
      </c>
      <c r="F79" s="22" t="s">
        <v>95</v>
      </c>
      <c r="G79" s="24">
        <v>1</v>
      </c>
      <c r="H79" s="24">
        <v>13</v>
      </c>
      <c r="I79" s="24">
        <v>1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1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448</v>
      </c>
      <c r="V79" s="24">
        <v>1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5">
        <v>0</v>
      </c>
      <c r="AD79" s="26">
        <v>2</v>
      </c>
      <c r="AE79" s="24">
        <v>0</v>
      </c>
      <c r="AF79" s="24">
        <f t="shared" si="40"/>
        <v>467</v>
      </c>
      <c r="AG79" s="24">
        <f t="shared" si="41"/>
        <v>465</v>
      </c>
    </row>
    <row r="80" spans="1:33" x14ac:dyDescent="0.3">
      <c r="A80" s="22" t="s">
        <v>9</v>
      </c>
      <c r="B80" s="22" t="s">
        <v>10</v>
      </c>
      <c r="C80" s="22" t="s">
        <v>66</v>
      </c>
      <c r="D80" s="23">
        <v>3</v>
      </c>
      <c r="E80" s="22" t="s">
        <v>96</v>
      </c>
      <c r="F80" s="22" t="s">
        <v>97</v>
      </c>
      <c r="G80" s="24">
        <v>0</v>
      </c>
      <c r="H80" s="24">
        <v>18</v>
      </c>
      <c r="I80" s="24">
        <v>0</v>
      </c>
      <c r="J80" s="24">
        <v>0</v>
      </c>
      <c r="K80" s="24">
        <v>0</v>
      </c>
      <c r="L80" s="24">
        <v>1</v>
      </c>
      <c r="M80" s="24">
        <v>1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500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1</v>
      </c>
      <c r="AB80" s="32">
        <v>0</v>
      </c>
      <c r="AC80" s="41">
        <v>0</v>
      </c>
      <c r="AD80" s="31">
        <v>5</v>
      </c>
      <c r="AE80" s="32">
        <v>0</v>
      </c>
      <c r="AF80" s="32">
        <f t="shared" si="40"/>
        <v>526</v>
      </c>
      <c r="AG80" s="32">
        <f t="shared" si="41"/>
        <v>521</v>
      </c>
    </row>
    <row r="81" spans="1:33" x14ac:dyDescent="0.3">
      <c r="A81" s="22" t="s">
        <v>9</v>
      </c>
      <c r="B81" s="22" t="s">
        <v>10</v>
      </c>
      <c r="C81" s="22" t="s">
        <v>66</v>
      </c>
      <c r="D81" s="23">
        <v>3</v>
      </c>
      <c r="E81" s="22" t="s">
        <v>98</v>
      </c>
      <c r="F81" s="22" t="s">
        <v>99</v>
      </c>
      <c r="G81" s="24">
        <v>0</v>
      </c>
      <c r="H81" s="24">
        <v>13</v>
      </c>
      <c r="I81" s="24">
        <v>1</v>
      </c>
      <c r="J81" s="24">
        <v>0</v>
      </c>
      <c r="K81" s="24">
        <v>1</v>
      </c>
      <c r="L81" s="24">
        <v>1</v>
      </c>
      <c r="M81" s="24">
        <v>0</v>
      </c>
      <c r="N81" s="24">
        <v>0</v>
      </c>
      <c r="O81" s="24">
        <v>1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863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5">
        <v>1</v>
      </c>
      <c r="AD81" s="26">
        <v>7</v>
      </c>
      <c r="AE81" s="24">
        <v>0</v>
      </c>
      <c r="AF81" s="24">
        <f t="shared" si="40"/>
        <v>888</v>
      </c>
      <c r="AG81" s="24">
        <f t="shared" si="41"/>
        <v>881</v>
      </c>
    </row>
    <row r="82" spans="1:33" x14ac:dyDescent="0.3">
      <c r="A82" s="22" t="s">
        <v>9</v>
      </c>
      <c r="B82" s="22" t="s">
        <v>10</v>
      </c>
      <c r="C82" s="22" t="s">
        <v>66</v>
      </c>
      <c r="D82" s="23">
        <v>3</v>
      </c>
      <c r="E82" s="22" t="s">
        <v>100</v>
      </c>
      <c r="F82" s="22" t="s">
        <v>101</v>
      </c>
      <c r="G82" s="24">
        <v>0</v>
      </c>
      <c r="H82" s="24">
        <v>4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269</v>
      </c>
      <c r="V82" s="24">
        <v>0</v>
      </c>
      <c r="W82" s="24">
        <v>0</v>
      </c>
      <c r="X82" s="24">
        <v>0</v>
      </c>
      <c r="Y82" s="24">
        <v>5</v>
      </c>
      <c r="Z82" s="24">
        <v>0</v>
      </c>
      <c r="AA82" s="24">
        <v>0</v>
      </c>
      <c r="AB82" s="24">
        <v>0</v>
      </c>
      <c r="AC82" s="25">
        <v>0</v>
      </c>
      <c r="AD82" s="26">
        <v>1</v>
      </c>
      <c r="AE82" s="24">
        <v>0</v>
      </c>
      <c r="AF82" s="24">
        <f t="shared" si="40"/>
        <v>279</v>
      </c>
      <c r="AG82" s="24">
        <f t="shared" si="41"/>
        <v>278</v>
      </c>
    </row>
    <row r="83" spans="1:33" x14ac:dyDescent="0.3">
      <c r="A83" s="22" t="s">
        <v>9</v>
      </c>
      <c r="B83" s="22" t="s">
        <v>10</v>
      </c>
      <c r="C83" s="22" t="s">
        <v>66</v>
      </c>
      <c r="D83" s="23">
        <v>3</v>
      </c>
      <c r="E83" s="22" t="s">
        <v>102</v>
      </c>
      <c r="F83" s="22" t="s">
        <v>103</v>
      </c>
      <c r="G83" s="24">
        <v>1</v>
      </c>
      <c r="H83" s="24">
        <v>40</v>
      </c>
      <c r="I83" s="24">
        <v>0</v>
      </c>
      <c r="J83" s="24">
        <v>0</v>
      </c>
      <c r="K83" s="24">
        <v>0</v>
      </c>
      <c r="L83" s="24">
        <v>1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641</v>
      </c>
      <c r="V83" s="24">
        <v>1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5">
        <v>0</v>
      </c>
      <c r="AD83" s="26">
        <v>5</v>
      </c>
      <c r="AE83" s="24">
        <v>0</v>
      </c>
      <c r="AF83" s="24">
        <f t="shared" si="40"/>
        <v>689</v>
      </c>
      <c r="AG83" s="24">
        <f t="shared" si="41"/>
        <v>684</v>
      </c>
    </row>
    <row r="84" spans="1:33" x14ac:dyDescent="0.3">
      <c r="A84" s="77"/>
      <c r="B84" s="77"/>
      <c r="C84" s="77"/>
      <c r="D84" s="47"/>
      <c r="E84" s="47" t="s">
        <v>104</v>
      </c>
      <c r="F84" s="65" t="s">
        <v>17</v>
      </c>
      <c r="G84" s="69">
        <f>SUM(G76:G83)</f>
        <v>3</v>
      </c>
      <c r="H84" s="69">
        <f t="shared" ref="H84:AG84" si="42">SUM(H76:H83)</f>
        <v>134</v>
      </c>
      <c r="I84" s="69">
        <f t="shared" si="42"/>
        <v>3</v>
      </c>
      <c r="J84" s="69">
        <f t="shared" si="42"/>
        <v>0</v>
      </c>
      <c r="K84" s="69">
        <f t="shared" si="42"/>
        <v>1</v>
      </c>
      <c r="L84" s="69">
        <f t="shared" si="42"/>
        <v>4</v>
      </c>
      <c r="M84" s="69">
        <f t="shared" si="42"/>
        <v>1</v>
      </c>
      <c r="N84" s="69">
        <f t="shared" si="42"/>
        <v>1</v>
      </c>
      <c r="O84" s="69">
        <f t="shared" si="42"/>
        <v>2</v>
      </c>
      <c r="P84" s="69">
        <f t="shared" si="42"/>
        <v>1</v>
      </c>
      <c r="Q84" s="69">
        <f t="shared" si="42"/>
        <v>0</v>
      </c>
      <c r="R84" s="69">
        <f t="shared" si="42"/>
        <v>0</v>
      </c>
      <c r="S84" s="69">
        <f t="shared" si="42"/>
        <v>0</v>
      </c>
      <c r="T84" s="69">
        <f t="shared" si="42"/>
        <v>3</v>
      </c>
      <c r="U84" s="69">
        <f t="shared" si="42"/>
        <v>3909</v>
      </c>
      <c r="V84" s="69">
        <f t="shared" si="42"/>
        <v>4</v>
      </c>
      <c r="W84" s="69">
        <f t="shared" si="42"/>
        <v>0</v>
      </c>
      <c r="X84" s="69">
        <f t="shared" si="42"/>
        <v>0</v>
      </c>
      <c r="Y84" s="69">
        <f t="shared" si="42"/>
        <v>7</v>
      </c>
      <c r="Z84" s="69">
        <f t="shared" si="42"/>
        <v>0</v>
      </c>
      <c r="AA84" s="69">
        <f t="shared" si="42"/>
        <v>3</v>
      </c>
      <c r="AB84" s="69">
        <f t="shared" si="42"/>
        <v>0</v>
      </c>
      <c r="AC84" s="69">
        <f t="shared" si="42"/>
        <v>1</v>
      </c>
      <c r="AD84" s="69">
        <f t="shared" si="42"/>
        <v>35</v>
      </c>
      <c r="AE84" s="69">
        <f t="shared" si="42"/>
        <v>0</v>
      </c>
      <c r="AF84" s="69">
        <f t="shared" si="42"/>
        <v>4112</v>
      </c>
      <c r="AG84" s="69">
        <f t="shared" si="42"/>
        <v>4077</v>
      </c>
    </row>
    <row r="85" spans="1:33" x14ac:dyDescent="0.3">
      <c r="A85" s="77"/>
      <c r="B85" s="77"/>
      <c r="C85" s="77"/>
      <c r="D85" s="78"/>
      <c r="E85" s="77"/>
      <c r="F85" s="77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4"/>
      <c r="AD85" s="35"/>
      <c r="AE85" s="33"/>
      <c r="AF85" s="33"/>
      <c r="AG85" s="33"/>
    </row>
    <row r="86" spans="1:33" x14ac:dyDescent="0.3">
      <c r="A86" s="22" t="s">
        <v>9</v>
      </c>
      <c r="B86" s="22" t="s">
        <v>10</v>
      </c>
      <c r="C86" s="22" t="s">
        <v>66</v>
      </c>
      <c r="D86" s="23">
        <v>4</v>
      </c>
      <c r="E86" s="22" t="s">
        <v>105</v>
      </c>
      <c r="F86" s="22" t="s">
        <v>106</v>
      </c>
      <c r="G86" s="24">
        <v>0</v>
      </c>
      <c r="H86" s="24">
        <v>2</v>
      </c>
      <c r="I86" s="24">
        <v>0</v>
      </c>
      <c r="J86" s="24">
        <v>0</v>
      </c>
      <c r="K86" s="24">
        <v>0</v>
      </c>
      <c r="L86" s="24">
        <v>1</v>
      </c>
      <c r="M86" s="24">
        <v>0</v>
      </c>
      <c r="N86" s="24">
        <v>1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159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5">
        <v>0</v>
      </c>
      <c r="AD86" s="26">
        <v>0</v>
      </c>
      <c r="AE86" s="24">
        <v>0</v>
      </c>
      <c r="AF86" s="24">
        <f t="shared" ref="AF86:AF92" si="43">G86+H86+I86+J86+K86+L86+M86+N86+O86+P86+Q86+R86+S86+T86+U86+V86+W86+X86+Y86+Z86+AA86+AB86+AC86+AD86</f>
        <v>163</v>
      </c>
      <c r="AG86" s="24">
        <f t="shared" ref="AG86:AG92" si="44">G86+H86+I86+J86+K86+L86+M86+N86+O86+P86+Q86+R86+S86+T86+U86+V86+W86+X86+Y86+Z86+AA86+AB86+AC86</f>
        <v>163</v>
      </c>
    </row>
    <row r="87" spans="1:33" x14ac:dyDescent="0.3">
      <c r="A87" s="22" t="s">
        <v>9</v>
      </c>
      <c r="B87" s="22" t="s">
        <v>10</v>
      </c>
      <c r="C87" s="22" t="s">
        <v>66</v>
      </c>
      <c r="D87" s="23">
        <v>4</v>
      </c>
      <c r="E87" s="22" t="s">
        <v>107</v>
      </c>
      <c r="F87" s="22" t="s">
        <v>108</v>
      </c>
      <c r="G87" s="24">
        <v>0</v>
      </c>
      <c r="H87" s="24">
        <v>5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164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5">
        <v>1</v>
      </c>
      <c r="AD87" s="26">
        <v>2</v>
      </c>
      <c r="AE87" s="24">
        <v>0</v>
      </c>
      <c r="AF87" s="24">
        <f t="shared" si="43"/>
        <v>172</v>
      </c>
      <c r="AG87" s="24">
        <f t="shared" si="44"/>
        <v>170</v>
      </c>
    </row>
    <row r="88" spans="1:33" x14ac:dyDescent="0.3">
      <c r="A88" s="22" t="s">
        <v>9</v>
      </c>
      <c r="B88" s="22" t="s">
        <v>10</v>
      </c>
      <c r="C88" s="22" t="s">
        <v>66</v>
      </c>
      <c r="D88" s="23">
        <v>4</v>
      </c>
      <c r="E88" s="22" t="s">
        <v>109</v>
      </c>
      <c r="F88" s="22" t="s">
        <v>110</v>
      </c>
      <c r="G88" s="24">
        <v>0</v>
      </c>
      <c r="H88" s="24">
        <v>8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339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5">
        <v>0</v>
      </c>
      <c r="AD88" s="26">
        <v>1</v>
      </c>
      <c r="AE88" s="24">
        <v>0</v>
      </c>
      <c r="AF88" s="24">
        <f t="shared" si="43"/>
        <v>348</v>
      </c>
      <c r="AG88" s="24">
        <f t="shared" si="44"/>
        <v>347</v>
      </c>
    </row>
    <row r="89" spans="1:33" x14ac:dyDescent="0.3">
      <c r="A89" s="22" t="s">
        <v>9</v>
      </c>
      <c r="B89" s="22" t="s">
        <v>10</v>
      </c>
      <c r="C89" s="22" t="s">
        <v>66</v>
      </c>
      <c r="D89" s="23">
        <v>4</v>
      </c>
      <c r="E89" s="22" t="s">
        <v>111</v>
      </c>
      <c r="F89" s="22" t="s">
        <v>112</v>
      </c>
      <c r="G89" s="24">
        <v>1</v>
      </c>
      <c r="H89" s="24">
        <v>44</v>
      </c>
      <c r="I89" s="24">
        <v>0</v>
      </c>
      <c r="J89" s="24">
        <v>0</v>
      </c>
      <c r="K89" s="24">
        <v>1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592</v>
      </c>
      <c r="V89" s="24">
        <v>0</v>
      </c>
      <c r="W89" s="24">
        <v>0</v>
      </c>
      <c r="X89" s="24">
        <v>0</v>
      </c>
      <c r="Y89" s="24">
        <v>2</v>
      </c>
      <c r="Z89" s="24">
        <v>0</v>
      </c>
      <c r="AA89" s="24">
        <v>0</v>
      </c>
      <c r="AB89" s="24">
        <v>0</v>
      </c>
      <c r="AC89" s="25">
        <v>0</v>
      </c>
      <c r="AD89" s="26">
        <v>6</v>
      </c>
      <c r="AE89" s="24">
        <v>0</v>
      </c>
      <c r="AF89" s="24">
        <f t="shared" si="43"/>
        <v>646</v>
      </c>
      <c r="AG89" s="24">
        <f t="shared" si="44"/>
        <v>640</v>
      </c>
    </row>
    <row r="90" spans="1:33" x14ac:dyDescent="0.3">
      <c r="A90" s="22" t="s">
        <v>9</v>
      </c>
      <c r="B90" s="22" t="s">
        <v>10</v>
      </c>
      <c r="C90" s="22" t="s">
        <v>66</v>
      </c>
      <c r="D90" s="23">
        <v>4</v>
      </c>
      <c r="E90" s="22" t="s">
        <v>113</v>
      </c>
      <c r="F90" s="22" t="s">
        <v>114</v>
      </c>
      <c r="G90" s="24">
        <v>0</v>
      </c>
      <c r="H90" s="24">
        <v>40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555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5">
        <v>0</v>
      </c>
      <c r="AD90" s="26">
        <v>2</v>
      </c>
      <c r="AE90" s="24">
        <v>0</v>
      </c>
      <c r="AF90" s="24">
        <f t="shared" si="43"/>
        <v>597</v>
      </c>
      <c r="AG90" s="24">
        <f t="shared" si="44"/>
        <v>595</v>
      </c>
    </row>
    <row r="91" spans="1:33" x14ac:dyDescent="0.3">
      <c r="A91" s="22" t="s">
        <v>9</v>
      </c>
      <c r="B91" s="22" t="s">
        <v>10</v>
      </c>
      <c r="C91" s="22" t="s">
        <v>66</v>
      </c>
      <c r="D91" s="23">
        <v>4</v>
      </c>
      <c r="E91" s="22" t="s">
        <v>115</v>
      </c>
      <c r="F91" s="22" t="s">
        <v>116</v>
      </c>
      <c r="G91" s="24">
        <v>0</v>
      </c>
      <c r="H91" s="24">
        <v>5</v>
      </c>
      <c r="I91" s="24">
        <v>0</v>
      </c>
      <c r="J91" s="24">
        <v>0</v>
      </c>
      <c r="K91" s="24">
        <v>0</v>
      </c>
      <c r="L91" s="24">
        <v>1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273</v>
      </c>
      <c r="V91" s="24">
        <v>0</v>
      </c>
      <c r="W91" s="24">
        <v>0</v>
      </c>
      <c r="X91" s="24">
        <v>0</v>
      </c>
      <c r="Y91" s="24">
        <v>1</v>
      </c>
      <c r="Z91" s="24">
        <v>0</v>
      </c>
      <c r="AA91" s="24">
        <v>0</v>
      </c>
      <c r="AB91" s="24">
        <v>0</v>
      </c>
      <c r="AC91" s="25">
        <v>0</v>
      </c>
      <c r="AD91" s="26">
        <v>4</v>
      </c>
      <c r="AE91" s="24">
        <v>0</v>
      </c>
      <c r="AF91" s="24">
        <f t="shared" si="43"/>
        <v>284</v>
      </c>
      <c r="AG91" s="24">
        <f t="shared" si="44"/>
        <v>280</v>
      </c>
    </row>
    <row r="92" spans="1:33" x14ac:dyDescent="0.3">
      <c r="A92" s="77" t="s">
        <v>9</v>
      </c>
      <c r="B92" s="77" t="s">
        <v>10</v>
      </c>
      <c r="C92" s="77" t="s">
        <v>66</v>
      </c>
      <c r="D92" s="23">
        <v>4</v>
      </c>
      <c r="E92" s="62" t="s">
        <v>117</v>
      </c>
      <c r="F92" s="22" t="s">
        <v>118</v>
      </c>
      <c r="G92" s="24">
        <v>1</v>
      </c>
      <c r="H92" s="24">
        <v>54</v>
      </c>
      <c r="I92" s="24">
        <v>0</v>
      </c>
      <c r="J92" s="24">
        <v>0</v>
      </c>
      <c r="K92" s="24">
        <v>2</v>
      </c>
      <c r="L92" s="24">
        <v>2</v>
      </c>
      <c r="M92" s="24">
        <v>1</v>
      </c>
      <c r="N92" s="24">
        <v>0</v>
      </c>
      <c r="O92" s="24">
        <v>0</v>
      </c>
      <c r="P92" s="24">
        <v>0</v>
      </c>
      <c r="Q92" s="24">
        <v>0</v>
      </c>
      <c r="R92" s="24">
        <v>2</v>
      </c>
      <c r="S92" s="24">
        <v>0</v>
      </c>
      <c r="T92" s="24">
        <v>0</v>
      </c>
      <c r="U92" s="24">
        <v>805</v>
      </c>
      <c r="V92" s="24">
        <v>1</v>
      </c>
      <c r="W92" s="24">
        <v>0</v>
      </c>
      <c r="X92" s="24">
        <v>0</v>
      </c>
      <c r="Y92" s="24">
        <v>0</v>
      </c>
      <c r="Z92" s="24">
        <v>2</v>
      </c>
      <c r="AA92" s="32">
        <v>2</v>
      </c>
      <c r="AB92" s="24">
        <v>0</v>
      </c>
      <c r="AC92" s="25">
        <v>1</v>
      </c>
      <c r="AD92" s="26">
        <v>2</v>
      </c>
      <c r="AE92" s="24">
        <v>0</v>
      </c>
      <c r="AF92" s="24">
        <f t="shared" si="43"/>
        <v>875</v>
      </c>
      <c r="AG92" s="24">
        <f t="shared" si="44"/>
        <v>873</v>
      </c>
    </row>
    <row r="93" spans="1:33" x14ac:dyDescent="0.3">
      <c r="A93" s="77"/>
      <c r="B93" s="77"/>
      <c r="C93" s="77"/>
      <c r="D93" s="47"/>
      <c r="E93" s="47" t="s">
        <v>119</v>
      </c>
      <c r="F93" s="65" t="s">
        <v>17</v>
      </c>
      <c r="G93" s="69">
        <f>SUM(G86:G92)</f>
        <v>2</v>
      </c>
      <c r="H93" s="69">
        <f t="shared" ref="H93:AG93" si="45">SUM(H86:H92)</f>
        <v>158</v>
      </c>
      <c r="I93" s="69">
        <f t="shared" si="45"/>
        <v>0</v>
      </c>
      <c r="J93" s="69">
        <f t="shared" si="45"/>
        <v>0</v>
      </c>
      <c r="K93" s="69">
        <f t="shared" si="45"/>
        <v>3</v>
      </c>
      <c r="L93" s="69">
        <f t="shared" si="45"/>
        <v>4</v>
      </c>
      <c r="M93" s="69">
        <f t="shared" si="45"/>
        <v>1</v>
      </c>
      <c r="N93" s="69">
        <f t="shared" si="45"/>
        <v>1</v>
      </c>
      <c r="O93" s="69">
        <f t="shared" si="45"/>
        <v>0</v>
      </c>
      <c r="P93" s="69">
        <f t="shared" si="45"/>
        <v>0</v>
      </c>
      <c r="Q93" s="69">
        <f t="shared" si="45"/>
        <v>0</v>
      </c>
      <c r="R93" s="69">
        <f t="shared" si="45"/>
        <v>2</v>
      </c>
      <c r="S93" s="69">
        <f t="shared" si="45"/>
        <v>0</v>
      </c>
      <c r="T93" s="69">
        <f t="shared" si="45"/>
        <v>0</v>
      </c>
      <c r="U93" s="69">
        <f t="shared" si="45"/>
        <v>2887</v>
      </c>
      <c r="V93" s="69">
        <f t="shared" si="45"/>
        <v>1</v>
      </c>
      <c r="W93" s="69">
        <f t="shared" si="45"/>
        <v>0</v>
      </c>
      <c r="X93" s="69">
        <f t="shared" si="45"/>
        <v>0</v>
      </c>
      <c r="Y93" s="69">
        <f t="shared" si="45"/>
        <v>3</v>
      </c>
      <c r="Z93" s="69">
        <f t="shared" si="45"/>
        <v>2</v>
      </c>
      <c r="AA93" s="69">
        <f t="shared" si="45"/>
        <v>2</v>
      </c>
      <c r="AB93" s="69">
        <f t="shared" si="45"/>
        <v>0</v>
      </c>
      <c r="AC93" s="69">
        <f t="shared" si="45"/>
        <v>2</v>
      </c>
      <c r="AD93" s="69">
        <f t="shared" si="45"/>
        <v>17</v>
      </c>
      <c r="AE93" s="69">
        <f t="shared" si="45"/>
        <v>0</v>
      </c>
      <c r="AF93" s="69">
        <f t="shared" si="45"/>
        <v>3085</v>
      </c>
      <c r="AG93" s="69">
        <f t="shared" si="45"/>
        <v>3068</v>
      </c>
    </row>
    <row r="94" spans="1:33" x14ac:dyDescent="0.3">
      <c r="A94" s="77"/>
      <c r="B94" s="77"/>
      <c r="C94" s="77"/>
      <c r="D94" s="78"/>
      <c r="E94" s="77"/>
      <c r="F94" s="77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4"/>
      <c r="AD94" s="35"/>
      <c r="AE94" s="33"/>
      <c r="AF94" s="33"/>
      <c r="AG94" s="33"/>
    </row>
    <row r="95" spans="1:33" x14ac:dyDescent="0.3">
      <c r="A95" s="22" t="s">
        <v>9</v>
      </c>
      <c r="B95" s="22" t="s">
        <v>10</v>
      </c>
      <c r="C95" s="22" t="s">
        <v>66</v>
      </c>
      <c r="D95" s="23">
        <v>5</v>
      </c>
      <c r="E95" s="22" t="s">
        <v>120</v>
      </c>
      <c r="F95" s="22" t="s">
        <v>121</v>
      </c>
      <c r="G95" s="24">
        <v>4</v>
      </c>
      <c r="H95" s="24">
        <v>42</v>
      </c>
      <c r="I95" s="24">
        <v>0</v>
      </c>
      <c r="J95" s="24">
        <v>1</v>
      </c>
      <c r="K95" s="24">
        <v>1</v>
      </c>
      <c r="L95" s="24">
        <v>1</v>
      </c>
      <c r="M95" s="24">
        <v>1</v>
      </c>
      <c r="N95" s="24">
        <v>2</v>
      </c>
      <c r="O95" s="24">
        <v>0</v>
      </c>
      <c r="P95" s="24">
        <v>0</v>
      </c>
      <c r="Q95" s="24">
        <v>0</v>
      </c>
      <c r="R95" s="24">
        <v>0</v>
      </c>
      <c r="S95" s="24">
        <v>1</v>
      </c>
      <c r="T95" s="24">
        <v>1</v>
      </c>
      <c r="U95" s="24">
        <v>624</v>
      </c>
      <c r="V95" s="24">
        <v>1</v>
      </c>
      <c r="W95" s="24">
        <v>0</v>
      </c>
      <c r="X95" s="24">
        <v>2</v>
      </c>
      <c r="Y95" s="24">
        <v>0</v>
      </c>
      <c r="Z95" s="24">
        <v>0</v>
      </c>
      <c r="AA95" s="24">
        <v>0</v>
      </c>
      <c r="AB95" s="24">
        <v>0</v>
      </c>
      <c r="AC95" s="25">
        <v>0</v>
      </c>
      <c r="AD95" s="26">
        <v>2</v>
      </c>
      <c r="AE95" s="24">
        <v>0</v>
      </c>
      <c r="AF95" s="24">
        <f t="shared" ref="AF95:AF98" si="46">G95+H95+I95+J95+K95+L95+M95+N95+O95+P95+Q95+R95+S95+T95+U95+V95+W95+X95+Y95+Z95+AA95+AB95+AC95+AD95</f>
        <v>683</v>
      </c>
      <c r="AG95" s="24">
        <f t="shared" ref="AG95:AG98" si="47">G95+H95+I95+J95+K95+L95+M95+N95+O95+P95+Q95+R95+S95+T95+U95+V95+W95+X95+Y95+Z95+AA95+AB95+AC95</f>
        <v>681</v>
      </c>
    </row>
    <row r="96" spans="1:33" x14ac:dyDescent="0.3">
      <c r="A96" s="22" t="s">
        <v>9</v>
      </c>
      <c r="B96" s="22" t="s">
        <v>10</v>
      </c>
      <c r="C96" s="22" t="s">
        <v>66</v>
      </c>
      <c r="D96" s="23">
        <v>5</v>
      </c>
      <c r="E96" s="22" t="s">
        <v>122</v>
      </c>
      <c r="F96" s="22" t="s">
        <v>123</v>
      </c>
      <c r="G96" s="24">
        <v>0</v>
      </c>
      <c r="H96" s="24">
        <v>17</v>
      </c>
      <c r="I96" s="24">
        <v>1</v>
      </c>
      <c r="J96" s="24">
        <v>0</v>
      </c>
      <c r="K96" s="24">
        <v>1</v>
      </c>
      <c r="L96" s="24">
        <v>0</v>
      </c>
      <c r="M96" s="24">
        <v>0</v>
      </c>
      <c r="N96" s="24">
        <v>0</v>
      </c>
      <c r="O96" s="24">
        <v>0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628</v>
      </c>
      <c r="V96" s="24">
        <v>0</v>
      </c>
      <c r="W96" s="24">
        <v>0</v>
      </c>
      <c r="X96" s="24">
        <v>0</v>
      </c>
      <c r="Y96" s="24">
        <v>1</v>
      </c>
      <c r="Z96" s="24">
        <v>0</v>
      </c>
      <c r="AA96" s="24">
        <v>0</v>
      </c>
      <c r="AB96" s="24">
        <v>0</v>
      </c>
      <c r="AC96" s="25">
        <v>1</v>
      </c>
      <c r="AD96" s="26">
        <v>2</v>
      </c>
      <c r="AE96" s="24">
        <v>0</v>
      </c>
      <c r="AF96" s="24">
        <f t="shared" si="46"/>
        <v>652</v>
      </c>
      <c r="AG96" s="24">
        <f t="shared" si="47"/>
        <v>650</v>
      </c>
    </row>
    <row r="97" spans="1:33" x14ac:dyDescent="0.3">
      <c r="A97" s="22" t="s">
        <v>9</v>
      </c>
      <c r="B97" s="22" t="s">
        <v>10</v>
      </c>
      <c r="C97" s="22" t="s">
        <v>66</v>
      </c>
      <c r="D97" s="23">
        <v>5</v>
      </c>
      <c r="E97" s="22" t="s">
        <v>124</v>
      </c>
      <c r="F97" s="22" t="s">
        <v>125</v>
      </c>
      <c r="G97" s="24">
        <v>3</v>
      </c>
      <c r="H97" s="24">
        <v>33</v>
      </c>
      <c r="I97" s="24">
        <v>0</v>
      </c>
      <c r="J97" s="24">
        <v>0</v>
      </c>
      <c r="K97" s="24">
        <v>0</v>
      </c>
      <c r="L97" s="24">
        <v>4</v>
      </c>
      <c r="M97" s="24">
        <v>1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1</v>
      </c>
      <c r="U97" s="24">
        <v>852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1</v>
      </c>
      <c r="AC97" s="25">
        <v>1</v>
      </c>
      <c r="AD97" s="26">
        <v>13</v>
      </c>
      <c r="AE97" s="24">
        <v>0</v>
      </c>
      <c r="AF97" s="24">
        <f t="shared" si="46"/>
        <v>909</v>
      </c>
      <c r="AG97" s="24">
        <f t="shared" si="47"/>
        <v>896</v>
      </c>
    </row>
    <row r="98" spans="1:33" x14ac:dyDescent="0.3">
      <c r="A98" s="22" t="s">
        <v>9</v>
      </c>
      <c r="B98" s="22" t="s">
        <v>10</v>
      </c>
      <c r="C98" s="22" t="s">
        <v>66</v>
      </c>
      <c r="D98" s="23">
        <v>5</v>
      </c>
      <c r="E98" s="22" t="s">
        <v>126</v>
      </c>
      <c r="F98" s="22" t="s">
        <v>127</v>
      </c>
      <c r="G98" s="24">
        <v>0</v>
      </c>
      <c r="H98" s="24">
        <v>3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250</v>
      </c>
      <c r="V98" s="24">
        <v>1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5">
        <v>0</v>
      </c>
      <c r="AD98" s="26">
        <v>2</v>
      </c>
      <c r="AE98" s="24">
        <v>0</v>
      </c>
      <c r="AF98" s="24">
        <f t="shared" si="46"/>
        <v>256</v>
      </c>
      <c r="AG98" s="24">
        <f t="shared" si="47"/>
        <v>254</v>
      </c>
    </row>
    <row r="99" spans="1:33" x14ac:dyDescent="0.3">
      <c r="A99" s="77"/>
      <c r="B99" s="77"/>
      <c r="C99" s="77"/>
      <c r="D99" s="47"/>
      <c r="E99" s="47" t="s">
        <v>128</v>
      </c>
      <c r="F99" s="65" t="s">
        <v>17</v>
      </c>
      <c r="G99" s="69">
        <f>SUM(G95:G98)</f>
        <v>7</v>
      </c>
      <c r="H99" s="69">
        <f t="shared" ref="H99:AG99" si="48">SUM(H95:H98)</f>
        <v>95</v>
      </c>
      <c r="I99" s="69">
        <f t="shared" si="48"/>
        <v>1</v>
      </c>
      <c r="J99" s="69">
        <f t="shared" si="48"/>
        <v>1</v>
      </c>
      <c r="K99" s="69">
        <f t="shared" si="48"/>
        <v>2</v>
      </c>
      <c r="L99" s="69">
        <f t="shared" si="48"/>
        <v>5</v>
      </c>
      <c r="M99" s="69">
        <f t="shared" si="48"/>
        <v>2</v>
      </c>
      <c r="N99" s="69">
        <f t="shared" si="48"/>
        <v>2</v>
      </c>
      <c r="O99" s="69">
        <f t="shared" si="48"/>
        <v>0</v>
      </c>
      <c r="P99" s="69">
        <f t="shared" si="48"/>
        <v>1</v>
      </c>
      <c r="Q99" s="69">
        <f t="shared" si="48"/>
        <v>0</v>
      </c>
      <c r="R99" s="69">
        <f t="shared" si="48"/>
        <v>0</v>
      </c>
      <c r="S99" s="69">
        <f t="shared" si="48"/>
        <v>1</v>
      </c>
      <c r="T99" s="69">
        <f t="shared" si="48"/>
        <v>2</v>
      </c>
      <c r="U99" s="69">
        <f t="shared" si="48"/>
        <v>2354</v>
      </c>
      <c r="V99" s="69">
        <f t="shared" si="48"/>
        <v>2</v>
      </c>
      <c r="W99" s="69">
        <f t="shared" si="48"/>
        <v>0</v>
      </c>
      <c r="X99" s="69">
        <f t="shared" si="48"/>
        <v>2</v>
      </c>
      <c r="Y99" s="69">
        <f t="shared" si="48"/>
        <v>1</v>
      </c>
      <c r="Z99" s="69">
        <f t="shared" si="48"/>
        <v>0</v>
      </c>
      <c r="AA99" s="69">
        <f t="shared" si="48"/>
        <v>0</v>
      </c>
      <c r="AB99" s="69">
        <f t="shared" si="48"/>
        <v>1</v>
      </c>
      <c r="AC99" s="69">
        <f t="shared" si="48"/>
        <v>2</v>
      </c>
      <c r="AD99" s="69">
        <f t="shared" si="48"/>
        <v>19</v>
      </c>
      <c r="AE99" s="69">
        <f t="shared" si="48"/>
        <v>0</v>
      </c>
      <c r="AF99" s="69">
        <f t="shared" si="48"/>
        <v>2500</v>
      </c>
      <c r="AG99" s="69">
        <f t="shared" si="48"/>
        <v>2481</v>
      </c>
    </row>
    <row r="100" spans="1:33" x14ac:dyDescent="0.3">
      <c r="A100" s="77"/>
      <c r="B100" s="77"/>
      <c r="C100" s="77"/>
      <c r="D100" s="78"/>
      <c r="E100" s="77" t="s">
        <v>129</v>
      </c>
      <c r="F100" s="77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4"/>
      <c r="AD100" s="35"/>
      <c r="AE100" s="33"/>
      <c r="AF100" s="33"/>
      <c r="AG100" s="33"/>
    </row>
    <row r="101" spans="1:33" x14ac:dyDescent="0.3">
      <c r="A101" s="22" t="s">
        <v>9</v>
      </c>
      <c r="B101" s="22" t="s">
        <v>10</v>
      </c>
      <c r="C101" s="22" t="s">
        <v>66</v>
      </c>
      <c r="D101" s="23">
        <v>7</v>
      </c>
      <c r="E101" s="22" t="s">
        <v>130</v>
      </c>
      <c r="F101" s="22" t="s">
        <v>131</v>
      </c>
      <c r="G101" s="24">
        <v>0</v>
      </c>
      <c r="H101" s="24">
        <v>19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2</v>
      </c>
      <c r="Q101" s="24">
        <v>0</v>
      </c>
      <c r="R101" s="24">
        <v>0</v>
      </c>
      <c r="S101" s="24">
        <v>0</v>
      </c>
      <c r="T101" s="24">
        <v>0</v>
      </c>
      <c r="U101" s="24">
        <v>383</v>
      </c>
      <c r="V101" s="24">
        <v>0</v>
      </c>
      <c r="W101" s="24">
        <v>0</v>
      </c>
      <c r="X101" s="24">
        <v>0</v>
      </c>
      <c r="Y101" s="24">
        <v>3</v>
      </c>
      <c r="Z101" s="24">
        <v>0</v>
      </c>
      <c r="AA101" s="24">
        <v>0</v>
      </c>
      <c r="AB101" s="24">
        <v>0</v>
      </c>
      <c r="AC101" s="25">
        <v>0</v>
      </c>
      <c r="AD101" s="26">
        <v>1</v>
      </c>
      <c r="AE101" s="24">
        <v>0</v>
      </c>
      <c r="AF101" s="24">
        <f t="shared" ref="AF101:AF105" si="49">G101+H101+I101+J101+K101+L101+M101+N101+O101+P101+Q101+R101+S101+T101+U101+V101+W101+X101+Y101+Z101+AA101+AB101+AC101+AD101</f>
        <v>408</v>
      </c>
      <c r="AG101" s="24">
        <f t="shared" ref="AG101:AG105" si="50">G101+H101+I101+J101+K101+L101+M101+N101+O101+P101+Q101+R101+S101+T101+U101+V101+W101+X101+Y101+Z101+AA101+AB101+AC101</f>
        <v>407</v>
      </c>
    </row>
    <row r="102" spans="1:33" x14ac:dyDescent="0.3">
      <c r="A102" s="22" t="s">
        <v>9</v>
      </c>
      <c r="B102" s="22" t="s">
        <v>10</v>
      </c>
      <c r="C102" s="22" t="s">
        <v>66</v>
      </c>
      <c r="D102" s="23">
        <v>7</v>
      </c>
      <c r="E102" s="22" t="s">
        <v>132</v>
      </c>
      <c r="F102" s="22" t="s">
        <v>133</v>
      </c>
      <c r="G102" s="24">
        <v>0</v>
      </c>
      <c r="H102" s="24">
        <v>27</v>
      </c>
      <c r="I102" s="24">
        <v>0</v>
      </c>
      <c r="J102" s="24">
        <v>0</v>
      </c>
      <c r="K102" s="24">
        <v>0</v>
      </c>
      <c r="L102" s="24">
        <v>1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843</v>
      </c>
      <c r="V102" s="24">
        <v>1</v>
      </c>
      <c r="W102" s="24">
        <v>1</v>
      </c>
      <c r="X102" s="24">
        <v>0</v>
      </c>
      <c r="Y102" s="24">
        <v>1</v>
      </c>
      <c r="Z102" s="24">
        <v>0</v>
      </c>
      <c r="AA102" s="24">
        <v>0</v>
      </c>
      <c r="AB102" s="24">
        <v>0</v>
      </c>
      <c r="AC102" s="25">
        <v>0</v>
      </c>
      <c r="AD102" s="26">
        <v>2</v>
      </c>
      <c r="AE102" s="24">
        <v>0</v>
      </c>
      <c r="AF102" s="24">
        <f t="shared" si="49"/>
        <v>876</v>
      </c>
      <c r="AG102" s="24">
        <f t="shared" si="50"/>
        <v>874</v>
      </c>
    </row>
    <row r="103" spans="1:33" x14ac:dyDescent="0.3">
      <c r="A103" s="22" t="s">
        <v>9</v>
      </c>
      <c r="B103" s="22" t="s">
        <v>10</v>
      </c>
      <c r="C103" s="22" t="s">
        <v>66</v>
      </c>
      <c r="D103" s="23">
        <v>7</v>
      </c>
      <c r="E103" s="22" t="s">
        <v>134</v>
      </c>
      <c r="F103" s="22" t="s">
        <v>135</v>
      </c>
      <c r="G103" s="24">
        <v>1</v>
      </c>
      <c r="H103" s="24">
        <v>188</v>
      </c>
      <c r="I103" s="24">
        <v>0</v>
      </c>
      <c r="J103" s="24">
        <v>0</v>
      </c>
      <c r="K103" s="24">
        <v>0</v>
      </c>
      <c r="L103" s="24">
        <v>2</v>
      </c>
      <c r="M103" s="24">
        <v>0</v>
      </c>
      <c r="N103" s="24">
        <v>11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2</v>
      </c>
      <c r="U103" s="24">
        <v>267</v>
      </c>
      <c r="V103" s="24">
        <v>0</v>
      </c>
      <c r="W103" s="24">
        <v>0</v>
      </c>
      <c r="X103" s="24">
        <v>0</v>
      </c>
      <c r="Y103" s="24">
        <v>1</v>
      </c>
      <c r="Z103" s="24">
        <v>0</v>
      </c>
      <c r="AA103" s="24">
        <v>1</v>
      </c>
      <c r="AB103" s="24">
        <v>1</v>
      </c>
      <c r="AC103" s="25">
        <v>2</v>
      </c>
      <c r="AD103" s="26">
        <v>7</v>
      </c>
      <c r="AE103" s="24">
        <v>0</v>
      </c>
      <c r="AF103" s="24">
        <f t="shared" si="49"/>
        <v>483</v>
      </c>
      <c r="AG103" s="24">
        <f t="shared" si="50"/>
        <v>476</v>
      </c>
    </row>
    <row r="104" spans="1:33" x14ac:dyDescent="0.3">
      <c r="A104" s="22" t="s">
        <v>9</v>
      </c>
      <c r="B104" s="22" t="s">
        <v>10</v>
      </c>
      <c r="C104" s="22" t="s">
        <v>66</v>
      </c>
      <c r="D104" s="23">
        <v>7</v>
      </c>
      <c r="E104" s="22" t="s">
        <v>136</v>
      </c>
      <c r="F104" s="22" t="s">
        <v>137</v>
      </c>
      <c r="G104" s="24">
        <v>0</v>
      </c>
      <c r="H104" s="24">
        <v>40</v>
      </c>
      <c r="I104" s="24">
        <v>0</v>
      </c>
      <c r="J104" s="24">
        <v>0</v>
      </c>
      <c r="K104" s="24">
        <v>0</v>
      </c>
      <c r="L104" s="24">
        <v>2</v>
      </c>
      <c r="M104" s="24">
        <v>0</v>
      </c>
      <c r="N104" s="24">
        <v>2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288</v>
      </c>
      <c r="V104" s="24">
        <v>1</v>
      </c>
      <c r="W104" s="24">
        <v>0</v>
      </c>
      <c r="X104" s="24">
        <v>0</v>
      </c>
      <c r="Y104" s="24">
        <v>6</v>
      </c>
      <c r="Z104" s="24">
        <v>0</v>
      </c>
      <c r="AA104" s="24">
        <v>0</v>
      </c>
      <c r="AB104" s="24">
        <v>0</v>
      </c>
      <c r="AC104" s="25">
        <v>2</v>
      </c>
      <c r="AD104" s="26">
        <v>3</v>
      </c>
      <c r="AE104" s="24">
        <v>0</v>
      </c>
      <c r="AF104" s="24">
        <f t="shared" si="49"/>
        <v>344</v>
      </c>
      <c r="AG104" s="24">
        <f t="shared" si="50"/>
        <v>341</v>
      </c>
    </row>
    <row r="105" spans="1:33" x14ac:dyDescent="0.3">
      <c r="A105" s="22" t="s">
        <v>9</v>
      </c>
      <c r="B105" s="22" t="s">
        <v>10</v>
      </c>
      <c r="C105" s="22" t="s">
        <v>66</v>
      </c>
      <c r="D105" s="23">
        <v>7</v>
      </c>
      <c r="E105" s="22" t="s">
        <v>138</v>
      </c>
      <c r="F105" s="22" t="s">
        <v>139</v>
      </c>
      <c r="G105" s="24">
        <v>0</v>
      </c>
      <c r="H105" s="24">
        <v>224</v>
      </c>
      <c r="I105" s="24">
        <v>0</v>
      </c>
      <c r="J105" s="24">
        <v>0</v>
      </c>
      <c r="K105" s="24">
        <v>0</v>
      </c>
      <c r="L105" s="24">
        <v>0</v>
      </c>
      <c r="M105" s="24">
        <v>1</v>
      </c>
      <c r="N105" s="24">
        <v>1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306</v>
      </c>
      <c r="V105" s="24">
        <v>2</v>
      </c>
      <c r="W105" s="24">
        <v>0</v>
      </c>
      <c r="X105" s="24">
        <v>1</v>
      </c>
      <c r="Y105" s="24">
        <v>1</v>
      </c>
      <c r="Z105" s="24">
        <v>0</v>
      </c>
      <c r="AA105" s="24">
        <v>1</v>
      </c>
      <c r="AB105" s="24">
        <v>2</v>
      </c>
      <c r="AC105" s="25">
        <v>0</v>
      </c>
      <c r="AD105" s="26">
        <v>0</v>
      </c>
      <c r="AE105" s="24">
        <v>0</v>
      </c>
      <c r="AF105" s="24">
        <f t="shared" si="49"/>
        <v>539</v>
      </c>
      <c r="AG105" s="24">
        <f t="shared" si="50"/>
        <v>539</v>
      </c>
    </row>
    <row r="106" spans="1:33" x14ac:dyDescent="0.3">
      <c r="A106" s="22"/>
      <c r="B106" s="22"/>
      <c r="C106" s="22"/>
      <c r="D106" s="23"/>
      <c r="E106" s="47" t="s">
        <v>75</v>
      </c>
      <c r="F106" s="47" t="s">
        <v>17</v>
      </c>
      <c r="G106" s="48">
        <f>SUM(G101:G105)</f>
        <v>1</v>
      </c>
      <c r="H106" s="48">
        <f t="shared" ref="H106:AG106" si="51">SUM(H101:H105)</f>
        <v>498</v>
      </c>
      <c r="I106" s="48">
        <f t="shared" si="51"/>
        <v>0</v>
      </c>
      <c r="J106" s="48">
        <f t="shared" si="51"/>
        <v>0</v>
      </c>
      <c r="K106" s="48">
        <f t="shared" si="51"/>
        <v>0</v>
      </c>
      <c r="L106" s="48">
        <f t="shared" si="51"/>
        <v>5</v>
      </c>
      <c r="M106" s="48">
        <f t="shared" si="51"/>
        <v>1</v>
      </c>
      <c r="N106" s="48">
        <f t="shared" si="51"/>
        <v>14</v>
      </c>
      <c r="O106" s="48">
        <f t="shared" si="51"/>
        <v>0</v>
      </c>
      <c r="P106" s="48">
        <f t="shared" si="51"/>
        <v>2</v>
      </c>
      <c r="Q106" s="48">
        <f t="shared" si="51"/>
        <v>0</v>
      </c>
      <c r="R106" s="48">
        <f t="shared" si="51"/>
        <v>0</v>
      </c>
      <c r="S106" s="48">
        <f t="shared" si="51"/>
        <v>0</v>
      </c>
      <c r="T106" s="48">
        <f t="shared" si="51"/>
        <v>2</v>
      </c>
      <c r="U106" s="48">
        <f t="shared" si="51"/>
        <v>2087</v>
      </c>
      <c r="V106" s="48">
        <f t="shared" si="51"/>
        <v>4</v>
      </c>
      <c r="W106" s="48">
        <f t="shared" si="51"/>
        <v>1</v>
      </c>
      <c r="X106" s="48">
        <f t="shared" si="51"/>
        <v>1</v>
      </c>
      <c r="Y106" s="48">
        <f t="shared" si="51"/>
        <v>12</v>
      </c>
      <c r="Z106" s="48">
        <f t="shared" si="51"/>
        <v>0</v>
      </c>
      <c r="AA106" s="48">
        <f t="shared" si="51"/>
        <v>2</v>
      </c>
      <c r="AB106" s="48">
        <f t="shared" si="51"/>
        <v>3</v>
      </c>
      <c r="AC106" s="48">
        <f t="shared" si="51"/>
        <v>4</v>
      </c>
      <c r="AD106" s="48">
        <f t="shared" si="51"/>
        <v>13</v>
      </c>
      <c r="AE106" s="48">
        <f t="shared" si="51"/>
        <v>0</v>
      </c>
      <c r="AF106" s="48">
        <f t="shared" si="51"/>
        <v>2650</v>
      </c>
      <c r="AG106" s="48">
        <f t="shared" si="51"/>
        <v>2637</v>
      </c>
    </row>
    <row r="107" spans="1:33" x14ac:dyDescent="0.3">
      <c r="A107" s="77"/>
      <c r="B107" s="77"/>
      <c r="C107" s="77"/>
      <c r="D107" s="78"/>
      <c r="E107" s="77"/>
      <c r="F107" s="77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4"/>
      <c r="AD107" s="35"/>
      <c r="AE107" s="33"/>
      <c r="AF107" s="33"/>
      <c r="AG107" s="33"/>
    </row>
    <row r="108" spans="1:33" x14ac:dyDescent="0.3">
      <c r="A108" s="22" t="s">
        <v>9</v>
      </c>
      <c r="B108" s="22" t="s">
        <v>10</v>
      </c>
      <c r="C108" s="22" t="s">
        <v>66</v>
      </c>
      <c r="D108" s="23">
        <v>19</v>
      </c>
      <c r="E108" s="22" t="s">
        <v>140</v>
      </c>
      <c r="F108" s="22" t="s">
        <v>141</v>
      </c>
      <c r="G108" s="24">
        <v>1</v>
      </c>
      <c r="H108" s="24">
        <v>8</v>
      </c>
      <c r="I108" s="24">
        <v>0</v>
      </c>
      <c r="J108" s="24">
        <v>0</v>
      </c>
      <c r="K108" s="24">
        <v>0</v>
      </c>
      <c r="L108" s="24">
        <v>1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424</v>
      </c>
      <c r="V108" s="24">
        <v>0</v>
      </c>
      <c r="W108" s="24">
        <v>0</v>
      </c>
      <c r="X108" s="24">
        <v>0</v>
      </c>
      <c r="Y108" s="24">
        <v>1</v>
      </c>
      <c r="Z108" s="24">
        <v>0</v>
      </c>
      <c r="AA108" s="24">
        <v>0</v>
      </c>
      <c r="AB108" s="24">
        <v>0</v>
      </c>
      <c r="AC108" s="25">
        <v>0</v>
      </c>
      <c r="AD108" s="26">
        <v>4</v>
      </c>
      <c r="AE108" s="24">
        <v>0</v>
      </c>
      <c r="AF108" s="24">
        <f t="shared" ref="AF108:AF113" si="52">G108+H108+I108+J108+K108+L108+M108+N108+O108+P108+Q108+R108+S108+T108+U108+V108+W108+X108+Y108+Z108+AA108+AB108+AC108+AD108</f>
        <v>439</v>
      </c>
      <c r="AG108" s="24">
        <f t="shared" ref="AG108:AG113" si="53">G108+H108+I108+J108+K108+L108+M108+N108+O108+P108+Q108+R108+S108+T108+U108+V108+W108+X108+Y108+Z108+AA108+AB108+AC108</f>
        <v>435</v>
      </c>
    </row>
    <row r="109" spans="1:33" x14ac:dyDescent="0.3">
      <c r="A109" s="22" t="s">
        <v>9</v>
      </c>
      <c r="B109" s="22" t="s">
        <v>10</v>
      </c>
      <c r="C109" s="22" t="s">
        <v>66</v>
      </c>
      <c r="D109" s="23">
        <v>19</v>
      </c>
      <c r="E109" s="22" t="s">
        <v>142</v>
      </c>
      <c r="F109" s="22" t="s">
        <v>143</v>
      </c>
      <c r="G109" s="24">
        <v>5</v>
      </c>
      <c r="H109" s="24">
        <v>217</v>
      </c>
      <c r="I109" s="24">
        <v>2</v>
      </c>
      <c r="J109" s="24">
        <v>1</v>
      </c>
      <c r="K109" s="24">
        <v>0</v>
      </c>
      <c r="L109" s="24">
        <v>1</v>
      </c>
      <c r="M109" s="24">
        <v>1</v>
      </c>
      <c r="N109" s="24">
        <v>3</v>
      </c>
      <c r="O109" s="24">
        <v>1</v>
      </c>
      <c r="P109" s="24">
        <v>1</v>
      </c>
      <c r="Q109" s="24">
        <v>0</v>
      </c>
      <c r="R109" s="24">
        <v>1</v>
      </c>
      <c r="S109" s="24">
        <v>2</v>
      </c>
      <c r="T109" s="24">
        <v>2</v>
      </c>
      <c r="U109" s="24">
        <v>524</v>
      </c>
      <c r="V109" s="24">
        <v>1</v>
      </c>
      <c r="W109" s="24">
        <v>1</v>
      </c>
      <c r="X109" s="24">
        <v>1</v>
      </c>
      <c r="Y109" s="24">
        <v>5</v>
      </c>
      <c r="Z109" s="24">
        <v>1</v>
      </c>
      <c r="AA109" s="24">
        <v>3</v>
      </c>
      <c r="AB109" s="24">
        <v>0</v>
      </c>
      <c r="AC109" s="25">
        <v>0</v>
      </c>
      <c r="AD109" s="26">
        <v>50</v>
      </c>
      <c r="AE109" s="24">
        <v>0</v>
      </c>
      <c r="AF109" s="24">
        <f t="shared" si="52"/>
        <v>823</v>
      </c>
      <c r="AG109" s="24">
        <f t="shared" si="53"/>
        <v>773</v>
      </c>
    </row>
    <row r="110" spans="1:33" x14ac:dyDescent="0.3">
      <c r="A110" s="22" t="s">
        <v>9</v>
      </c>
      <c r="B110" s="22" t="s">
        <v>10</v>
      </c>
      <c r="C110" s="22" t="s">
        <v>66</v>
      </c>
      <c r="D110" s="23">
        <v>19</v>
      </c>
      <c r="E110" s="22" t="s">
        <v>144</v>
      </c>
      <c r="F110" s="22" t="s">
        <v>145</v>
      </c>
      <c r="G110" s="24">
        <v>2</v>
      </c>
      <c r="H110" s="24">
        <v>20</v>
      </c>
      <c r="I110" s="24">
        <v>1</v>
      </c>
      <c r="J110" s="24">
        <v>1</v>
      </c>
      <c r="K110" s="24">
        <v>2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492</v>
      </c>
      <c r="V110" s="24">
        <v>0</v>
      </c>
      <c r="W110" s="24">
        <v>0</v>
      </c>
      <c r="X110" s="24">
        <v>0</v>
      </c>
      <c r="Y110" s="24">
        <v>0</v>
      </c>
      <c r="Z110" s="24">
        <v>1</v>
      </c>
      <c r="AA110" s="24">
        <v>1</v>
      </c>
      <c r="AB110" s="24">
        <v>0</v>
      </c>
      <c r="AC110" s="25">
        <v>0</v>
      </c>
      <c r="AD110" s="26">
        <v>2</v>
      </c>
      <c r="AE110" s="24">
        <v>0</v>
      </c>
      <c r="AF110" s="24">
        <f t="shared" si="52"/>
        <v>522</v>
      </c>
      <c r="AG110" s="24">
        <f t="shared" si="53"/>
        <v>520</v>
      </c>
    </row>
    <row r="111" spans="1:33" x14ac:dyDescent="0.3">
      <c r="A111" s="22" t="s">
        <v>9</v>
      </c>
      <c r="B111" s="22" t="s">
        <v>10</v>
      </c>
      <c r="C111" s="22" t="s">
        <v>66</v>
      </c>
      <c r="D111" s="23">
        <v>19</v>
      </c>
      <c r="E111" s="22" t="s">
        <v>146</v>
      </c>
      <c r="F111" s="22" t="s">
        <v>147</v>
      </c>
      <c r="G111" s="24">
        <v>0</v>
      </c>
      <c r="H111" s="24">
        <v>5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313</v>
      </c>
      <c r="V111" s="24">
        <v>0</v>
      </c>
      <c r="W111" s="24">
        <v>0</v>
      </c>
      <c r="X111" s="24">
        <v>0</v>
      </c>
      <c r="Y111" s="24">
        <v>1</v>
      </c>
      <c r="Z111" s="24">
        <v>0</v>
      </c>
      <c r="AA111" s="24">
        <v>1</v>
      </c>
      <c r="AB111" s="24">
        <v>0</v>
      </c>
      <c r="AC111" s="25">
        <v>0</v>
      </c>
      <c r="AD111" s="26">
        <v>2</v>
      </c>
      <c r="AE111" s="24">
        <v>0</v>
      </c>
      <c r="AF111" s="24">
        <f t="shared" si="52"/>
        <v>322</v>
      </c>
      <c r="AG111" s="24">
        <f t="shared" si="53"/>
        <v>320</v>
      </c>
    </row>
    <row r="112" spans="1:33" x14ac:dyDescent="0.3">
      <c r="A112" s="22" t="s">
        <v>9</v>
      </c>
      <c r="B112" s="22" t="s">
        <v>10</v>
      </c>
      <c r="C112" s="22" t="s">
        <v>66</v>
      </c>
      <c r="D112" s="23">
        <v>19</v>
      </c>
      <c r="E112" s="22" t="s">
        <v>148</v>
      </c>
      <c r="F112" s="22" t="s">
        <v>149</v>
      </c>
      <c r="G112" s="24">
        <v>1</v>
      </c>
      <c r="H112" s="24">
        <v>73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1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1</v>
      </c>
      <c r="U112" s="24">
        <v>294</v>
      </c>
      <c r="V112" s="24">
        <v>0</v>
      </c>
      <c r="W112" s="24">
        <v>0</v>
      </c>
      <c r="X112" s="24">
        <v>2</v>
      </c>
      <c r="Y112" s="24">
        <v>0</v>
      </c>
      <c r="Z112" s="24">
        <v>0</v>
      </c>
      <c r="AA112" s="24">
        <v>0</v>
      </c>
      <c r="AB112" s="24">
        <v>0</v>
      </c>
      <c r="AC112" s="25">
        <v>0</v>
      </c>
      <c r="AD112" s="26">
        <v>5</v>
      </c>
      <c r="AE112" s="24">
        <v>0</v>
      </c>
      <c r="AF112" s="24">
        <f t="shared" si="52"/>
        <v>377</v>
      </c>
      <c r="AG112" s="24">
        <f t="shared" si="53"/>
        <v>372</v>
      </c>
    </row>
    <row r="113" spans="1:33" x14ac:dyDescent="0.3">
      <c r="A113" s="22" t="s">
        <v>9</v>
      </c>
      <c r="B113" s="22" t="s">
        <v>10</v>
      </c>
      <c r="C113" s="22" t="s">
        <v>66</v>
      </c>
      <c r="D113" s="23">
        <v>19</v>
      </c>
      <c r="E113" s="22" t="s">
        <v>150</v>
      </c>
      <c r="F113" s="22" t="s">
        <v>151</v>
      </c>
      <c r="G113" s="24">
        <v>0</v>
      </c>
      <c r="H113" s="24">
        <v>1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44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5">
        <v>0</v>
      </c>
      <c r="AD113" s="26">
        <v>0</v>
      </c>
      <c r="AE113" s="24">
        <v>0</v>
      </c>
      <c r="AF113" s="24">
        <f t="shared" si="52"/>
        <v>45</v>
      </c>
      <c r="AG113" s="24">
        <f t="shared" si="53"/>
        <v>45</v>
      </c>
    </row>
    <row r="114" spans="1:33" x14ac:dyDescent="0.3">
      <c r="A114" s="77"/>
      <c r="B114" s="77"/>
      <c r="C114" s="77"/>
      <c r="D114" s="47"/>
      <c r="E114" s="47" t="s">
        <v>65</v>
      </c>
      <c r="F114" s="65" t="s">
        <v>17</v>
      </c>
      <c r="G114" s="69">
        <f>SUM(G108:G113)</f>
        <v>9</v>
      </c>
      <c r="H114" s="69">
        <f t="shared" ref="H114:AG114" si="54">SUM(H108:H113)</f>
        <v>324</v>
      </c>
      <c r="I114" s="69">
        <f t="shared" si="54"/>
        <v>3</v>
      </c>
      <c r="J114" s="69">
        <f t="shared" si="54"/>
        <v>2</v>
      </c>
      <c r="K114" s="69">
        <f t="shared" si="54"/>
        <v>2</v>
      </c>
      <c r="L114" s="69">
        <f t="shared" si="54"/>
        <v>2</v>
      </c>
      <c r="M114" s="69">
        <f t="shared" si="54"/>
        <v>1</v>
      </c>
      <c r="N114" s="69">
        <f t="shared" si="54"/>
        <v>4</v>
      </c>
      <c r="O114" s="69">
        <f t="shared" si="54"/>
        <v>1</v>
      </c>
      <c r="P114" s="69">
        <f t="shared" si="54"/>
        <v>1</v>
      </c>
      <c r="Q114" s="69">
        <f t="shared" si="54"/>
        <v>0</v>
      </c>
      <c r="R114" s="69">
        <f t="shared" si="54"/>
        <v>1</v>
      </c>
      <c r="S114" s="69">
        <f t="shared" si="54"/>
        <v>2</v>
      </c>
      <c r="T114" s="69">
        <f t="shared" si="54"/>
        <v>3</v>
      </c>
      <c r="U114" s="69">
        <f t="shared" si="54"/>
        <v>2091</v>
      </c>
      <c r="V114" s="69">
        <f t="shared" si="54"/>
        <v>1</v>
      </c>
      <c r="W114" s="69">
        <f t="shared" si="54"/>
        <v>1</v>
      </c>
      <c r="X114" s="69">
        <f t="shared" si="54"/>
        <v>3</v>
      </c>
      <c r="Y114" s="69">
        <f t="shared" si="54"/>
        <v>7</v>
      </c>
      <c r="Z114" s="69">
        <f t="shared" si="54"/>
        <v>2</v>
      </c>
      <c r="AA114" s="69">
        <f t="shared" si="54"/>
        <v>5</v>
      </c>
      <c r="AB114" s="69">
        <f t="shared" si="54"/>
        <v>0</v>
      </c>
      <c r="AC114" s="69">
        <f t="shared" si="54"/>
        <v>0</v>
      </c>
      <c r="AD114" s="69">
        <f t="shared" si="54"/>
        <v>63</v>
      </c>
      <c r="AE114" s="69">
        <f t="shared" si="54"/>
        <v>0</v>
      </c>
      <c r="AF114" s="69">
        <f t="shared" si="54"/>
        <v>2528</v>
      </c>
      <c r="AG114" s="69">
        <f t="shared" si="54"/>
        <v>2465</v>
      </c>
    </row>
    <row r="115" spans="1:33" x14ac:dyDescent="0.3">
      <c r="A115" s="77"/>
      <c r="B115" s="77"/>
      <c r="C115" s="77"/>
      <c r="D115" s="78"/>
      <c r="E115" s="77"/>
      <c r="F115" s="77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4"/>
      <c r="AD115" s="35"/>
      <c r="AE115" s="33"/>
      <c r="AF115" s="33"/>
      <c r="AG115" s="33"/>
    </row>
    <row r="116" spans="1:33" x14ac:dyDescent="0.3">
      <c r="A116" s="22" t="s">
        <v>9</v>
      </c>
      <c r="B116" s="22" t="s">
        <v>10</v>
      </c>
      <c r="C116" s="22" t="s">
        <v>66</v>
      </c>
      <c r="D116" s="23">
        <v>20</v>
      </c>
      <c r="E116" s="22" t="s">
        <v>152</v>
      </c>
      <c r="F116" s="22" t="s">
        <v>153</v>
      </c>
      <c r="G116" s="24">
        <v>2</v>
      </c>
      <c r="H116" s="24">
        <v>11</v>
      </c>
      <c r="I116" s="24">
        <v>0</v>
      </c>
      <c r="J116" s="24">
        <v>0</v>
      </c>
      <c r="K116" s="24">
        <v>1</v>
      </c>
      <c r="L116" s="24">
        <v>0</v>
      </c>
      <c r="M116" s="24">
        <v>1</v>
      </c>
      <c r="N116" s="24">
        <v>0</v>
      </c>
      <c r="O116" s="24">
        <v>0</v>
      </c>
      <c r="P116" s="24">
        <v>1</v>
      </c>
      <c r="Q116" s="24">
        <v>0</v>
      </c>
      <c r="R116" s="24">
        <v>0</v>
      </c>
      <c r="S116" s="24">
        <v>0</v>
      </c>
      <c r="T116" s="24">
        <v>0</v>
      </c>
      <c r="U116" s="24">
        <v>282</v>
      </c>
      <c r="V116" s="24">
        <v>0</v>
      </c>
      <c r="W116" s="24">
        <v>0</v>
      </c>
      <c r="X116" s="24">
        <v>1</v>
      </c>
      <c r="Y116" s="24">
        <v>0</v>
      </c>
      <c r="Z116" s="24">
        <v>0</v>
      </c>
      <c r="AA116" s="24">
        <v>0</v>
      </c>
      <c r="AB116" s="24">
        <v>0</v>
      </c>
      <c r="AC116" s="25">
        <v>0</v>
      </c>
      <c r="AD116" s="26">
        <v>1</v>
      </c>
      <c r="AE116" s="24">
        <v>0</v>
      </c>
      <c r="AF116" s="24">
        <f t="shared" ref="AF116:AF122" si="55">G116+H116+I116+J116+K116+L116+M116+N116+O116+P116+Q116+R116+S116+T116+U116+V116+W116+X116+Y116+Z116+AA116+AB116+AC116+AD116</f>
        <v>300</v>
      </c>
      <c r="AG116" s="24">
        <f t="shared" ref="AG116:AG122" si="56">G116+H116+I116+J116+K116+L116+M116+N116+O116+P116+Q116+R116+S116+T116+U116+V116+W116+X116+Y116+Z116+AA116+AB116+AC116</f>
        <v>299</v>
      </c>
    </row>
    <row r="117" spans="1:33" x14ac:dyDescent="0.3">
      <c r="A117" s="22" t="s">
        <v>9</v>
      </c>
      <c r="B117" s="22" t="s">
        <v>10</v>
      </c>
      <c r="C117" s="22" t="s">
        <v>66</v>
      </c>
      <c r="D117" s="23">
        <v>20</v>
      </c>
      <c r="E117" s="22" t="s">
        <v>154</v>
      </c>
      <c r="F117" s="22" t="s">
        <v>155</v>
      </c>
      <c r="G117" s="24">
        <v>0</v>
      </c>
      <c r="H117" s="24">
        <v>119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1</v>
      </c>
      <c r="O117" s="24">
        <v>1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163</v>
      </c>
      <c r="V117" s="24">
        <v>4</v>
      </c>
      <c r="W117" s="24">
        <v>0</v>
      </c>
      <c r="X117" s="24">
        <v>0</v>
      </c>
      <c r="Y117" s="24">
        <v>3</v>
      </c>
      <c r="Z117" s="24">
        <v>1</v>
      </c>
      <c r="AA117" s="24">
        <v>3</v>
      </c>
      <c r="AB117" s="24">
        <v>1</v>
      </c>
      <c r="AC117" s="25">
        <v>0</v>
      </c>
      <c r="AD117" s="26">
        <v>12</v>
      </c>
      <c r="AE117" s="24">
        <v>0</v>
      </c>
      <c r="AF117" s="24">
        <f t="shared" si="55"/>
        <v>308</v>
      </c>
      <c r="AG117" s="24">
        <f t="shared" si="56"/>
        <v>296</v>
      </c>
    </row>
    <row r="118" spans="1:33" x14ac:dyDescent="0.3">
      <c r="A118" s="22" t="s">
        <v>9</v>
      </c>
      <c r="B118" s="22" t="s">
        <v>10</v>
      </c>
      <c r="C118" s="22" t="s">
        <v>66</v>
      </c>
      <c r="D118" s="23">
        <v>20</v>
      </c>
      <c r="E118" s="22" t="s">
        <v>156</v>
      </c>
      <c r="F118" s="22" t="s">
        <v>157</v>
      </c>
      <c r="G118" s="24">
        <v>0</v>
      </c>
      <c r="H118" s="24">
        <v>82</v>
      </c>
      <c r="I118" s="24">
        <v>1</v>
      </c>
      <c r="J118" s="24">
        <v>0</v>
      </c>
      <c r="K118" s="24">
        <v>0</v>
      </c>
      <c r="L118" s="24">
        <v>2</v>
      </c>
      <c r="M118" s="24">
        <v>1</v>
      </c>
      <c r="N118" s="24">
        <v>2</v>
      </c>
      <c r="O118" s="24">
        <v>0</v>
      </c>
      <c r="P118" s="24">
        <v>4</v>
      </c>
      <c r="Q118" s="24">
        <v>0</v>
      </c>
      <c r="R118" s="24">
        <v>0</v>
      </c>
      <c r="S118" s="24">
        <v>0</v>
      </c>
      <c r="T118" s="24">
        <v>1</v>
      </c>
      <c r="U118" s="24">
        <v>253</v>
      </c>
      <c r="V118" s="24">
        <v>0</v>
      </c>
      <c r="W118" s="24">
        <v>2</v>
      </c>
      <c r="X118" s="24">
        <v>0</v>
      </c>
      <c r="Y118" s="24">
        <v>2</v>
      </c>
      <c r="Z118" s="24">
        <v>1</v>
      </c>
      <c r="AA118" s="24">
        <v>1</v>
      </c>
      <c r="AB118" s="24">
        <v>0</v>
      </c>
      <c r="AC118" s="25">
        <v>1</v>
      </c>
      <c r="AD118" s="26">
        <v>9</v>
      </c>
      <c r="AE118" s="24">
        <v>0</v>
      </c>
      <c r="AF118" s="24">
        <f t="shared" si="55"/>
        <v>362</v>
      </c>
      <c r="AG118" s="24">
        <f t="shared" si="56"/>
        <v>353</v>
      </c>
    </row>
    <row r="119" spans="1:33" x14ac:dyDescent="0.3">
      <c r="A119" s="22" t="s">
        <v>9</v>
      </c>
      <c r="B119" s="22" t="s">
        <v>10</v>
      </c>
      <c r="C119" s="22" t="s">
        <v>66</v>
      </c>
      <c r="D119" s="23">
        <v>20</v>
      </c>
      <c r="E119" s="22" t="s">
        <v>1828</v>
      </c>
      <c r="F119" s="22" t="s">
        <v>158</v>
      </c>
      <c r="G119" s="24">
        <v>3</v>
      </c>
      <c r="H119" s="24">
        <v>14</v>
      </c>
      <c r="I119" s="24">
        <v>3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1</v>
      </c>
      <c r="Q119" s="24">
        <v>0</v>
      </c>
      <c r="R119" s="24">
        <v>0</v>
      </c>
      <c r="S119" s="24">
        <v>0</v>
      </c>
      <c r="T119" s="24">
        <v>0</v>
      </c>
      <c r="U119" s="24">
        <v>478</v>
      </c>
      <c r="V119" s="24">
        <v>0</v>
      </c>
      <c r="W119" s="24">
        <v>0</v>
      </c>
      <c r="X119" s="24">
        <v>0</v>
      </c>
      <c r="Y119" s="24">
        <v>1</v>
      </c>
      <c r="Z119" s="24">
        <v>1</v>
      </c>
      <c r="AA119" s="24">
        <v>0</v>
      </c>
      <c r="AB119" s="24">
        <v>0</v>
      </c>
      <c r="AC119" s="25">
        <v>0</v>
      </c>
      <c r="AD119" s="26">
        <v>2</v>
      </c>
      <c r="AE119" s="24">
        <v>0</v>
      </c>
      <c r="AF119" s="24">
        <f t="shared" si="55"/>
        <v>503</v>
      </c>
      <c r="AG119" s="24">
        <f t="shared" si="56"/>
        <v>501</v>
      </c>
    </row>
    <row r="120" spans="1:33" x14ac:dyDescent="0.3">
      <c r="A120" s="22" t="s">
        <v>9</v>
      </c>
      <c r="B120" s="22" t="s">
        <v>10</v>
      </c>
      <c r="C120" s="22" t="s">
        <v>66</v>
      </c>
      <c r="D120" s="23">
        <v>20</v>
      </c>
      <c r="E120" s="22" t="s">
        <v>1829</v>
      </c>
      <c r="F120" s="22" t="s">
        <v>159</v>
      </c>
      <c r="G120" s="24">
        <v>1</v>
      </c>
      <c r="H120" s="24">
        <v>33</v>
      </c>
      <c r="I120" s="24">
        <v>0</v>
      </c>
      <c r="J120" s="24">
        <v>0</v>
      </c>
      <c r="K120" s="24">
        <v>0</v>
      </c>
      <c r="L120" s="24">
        <v>1</v>
      </c>
      <c r="M120" s="24">
        <v>0</v>
      </c>
      <c r="N120" s="24">
        <v>1</v>
      </c>
      <c r="O120" s="24">
        <v>0</v>
      </c>
      <c r="P120" s="24">
        <v>0</v>
      </c>
      <c r="Q120" s="24">
        <v>0</v>
      </c>
      <c r="R120" s="24">
        <v>1</v>
      </c>
      <c r="S120" s="24">
        <v>0</v>
      </c>
      <c r="T120" s="24">
        <v>1</v>
      </c>
      <c r="U120" s="24">
        <v>460</v>
      </c>
      <c r="V120" s="24">
        <v>0</v>
      </c>
      <c r="W120" s="24">
        <v>0</v>
      </c>
      <c r="X120" s="24">
        <v>0</v>
      </c>
      <c r="Y120" s="24">
        <v>1</v>
      </c>
      <c r="Z120" s="24">
        <v>1</v>
      </c>
      <c r="AA120" s="24">
        <v>0</v>
      </c>
      <c r="AB120" s="24">
        <v>0</v>
      </c>
      <c r="AC120" s="25">
        <v>0</v>
      </c>
      <c r="AD120" s="26">
        <v>3</v>
      </c>
      <c r="AE120" s="24">
        <v>0</v>
      </c>
      <c r="AF120" s="24">
        <f t="shared" si="55"/>
        <v>503</v>
      </c>
      <c r="AG120" s="24">
        <f t="shared" si="56"/>
        <v>500</v>
      </c>
    </row>
    <row r="121" spans="1:33" x14ac:dyDescent="0.3">
      <c r="A121" s="22" t="s">
        <v>9</v>
      </c>
      <c r="B121" s="22" t="s">
        <v>10</v>
      </c>
      <c r="C121" s="22" t="s">
        <v>66</v>
      </c>
      <c r="D121" s="23">
        <v>20</v>
      </c>
      <c r="E121" s="22" t="s">
        <v>160</v>
      </c>
      <c r="F121" s="22" t="s">
        <v>161</v>
      </c>
      <c r="G121" s="24">
        <v>0</v>
      </c>
      <c r="H121" s="24">
        <v>43</v>
      </c>
      <c r="I121" s="24">
        <v>0</v>
      </c>
      <c r="J121" s="24">
        <v>1</v>
      </c>
      <c r="K121" s="24">
        <v>0</v>
      </c>
      <c r="L121" s="24">
        <v>0</v>
      </c>
      <c r="M121" s="24">
        <v>0</v>
      </c>
      <c r="N121" s="24">
        <v>2</v>
      </c>
      <c r="O121" s="24">
        <v>0</v>
      </c>
      <c r="P121" s="24">
        <v>0</v>
      </c>
      <c r="Q121" s="24">
        <v>1</v>
      </c>
      <c r="R121" s="24">
        <v>0</v>
      </c>
      <c r="S121" s="24">
        <v>0</v>
      </c>
      <c r="T121" s="24">
        <v>0</v>
      </c>
      <c r="U121" s="24">
        <v>71</v>
      </c>
      <c r="V121" s="24">
        <v>0</v>
      </c>
      <c r="W121" s="24">
        <v>0</v>
      </c>
      <c r="X121" s="24">
        <v>0</v>
      </c>
      <c r="Y121" s="24">
        <v>2</v>
      </c>
      <c r="Z121" s="24">
        <v>0</v>
      </c>
      <c r="AA121" s="24">
        <v>0</v>
      </c>
      <c r="AB121" s="24">
        <v>0</v>
      </c>
      <c r="AC121" s="25">
        <v>1</v>
      </c>
      <c r="AD121" s="26">
        <v>3</v>
      </c>
      <c r="AE121" s="24">
        <v>0</v>
      </c>
      <c r="AF121" s="24">
        <f t="shared" si="55"/>
        <v>124</v>
      </c>
      <c r="AG121" s="24">
        <f t="shared" si="56"/>
        <v>121</v>
      </c>
    </row>
    <row r="122" spans="1:33" x14ac:dyDescent="0.3">
      <c r="A122" s="22" t="s">
        <v>9</v>
      </c>
      <c r="B122" s="22" t="s">
        <v>10</v>
      </c>
      <c r="C122" s="22" t="s">
        <v>66</v>
      </c>
      <c r="D122" s="23">
        <v>20</v>
      </c>
      <c r="E122" s="22" t="s">
        <v>162</v>
      </c>
      <c r="F122" s="22" t="s">
        <v>163</v>
      </c>
      <c r="G122" s="24">
        <v>2</v>
      </c>
      <c r="H122" s="24">
        <v>25</v>
      </c>
      <c r="I122" s="24">
        <v>1</v>
      </c>
      <c r="J122" s="24">
        <v>0</v>
      </c>
      <c r="K122" s="24">
        <v>0</v>
      </c>
      <c r="L122" s="24">
        <v>0</v>
      </c>
      <c r="M122" s="24">
        <v>1</v>
      </c>
      <c r="N122" s="24">
        <v>0</v>
      </c>
      <c r="O122" s="24">
        <v>0</v>
      </c>
      <c r="P122" s="24">
        <v>0</v>
      </c>
      <c r="Q122" s="24">
        <v>1</v>
      </c>
      <c r="R122" s="24">
        <v>0</v>
      </c>
      <c r="S122" s="24">
        <v>0</v>
      </c>
      <c r="T122" s="24">
        <v>1</v>
      </c>
      <c r="U122" s="24">
        <v>445</v>
      </c>
      <c r="V122" s="24">
        <v>1</v>
      </c>
      <c r="W122" s="24">
        <v>0</v>
      </c>
      <c r="X122" s="24">
        <v>0</v>
      </c>
      <c r="Y122" s="24">
        <v>4</v>
      </c>
      <c r="Z122" s="24">
        <v>0</v>
      </c>
      <c r="AA122" s="24">
        <v>0</v>
      </c>
      <c r="AB122" s="24">
        <v>0</v>
      </c>
      <c r="AC122" s="25">
        <v>0</v>
      </c>
      <c r="AD122" s="26">
        <v>1</v>
      </c>
      <c r="AE122" s="24">
        <v>0</v>
      </c>
      <c r="AF122" s="24">
        <f t="shared" si="55"/>
        <v>482</v>
      </c>
      <c r="AG122" s="24">
        <f t="shared" si="56"/>
        <v>481</v>
      </c>
    </row>
    <row r="123" spans="1:33" x14ac:dyDescent="0.3">
      <c r="A123" s="77"/>
      <c r="B123" s="77"/>
      <c r="C123" s="77"/>
      <c r="D123" s="47"/>
      <c r="E123" s="47" t="s">
        <v>119</v>
      </c>
      <c r="F123" s="65" t="s">
        <v>17</v>
      </c>
      <c r="G123" s="69">
        <f>SUM(G116:G122)</f>
        <v>8</v>
      </c>
      <c r="H123" s="69">
        <f t="shared" ref="H123:AG123" si="57">SUM(H116:H122)</f>
        <v>327</v>
      </c>
      <c r="I123" s="69">
        <f t="shared" si="57"/>
        <v>5</v>
      </c>
      <c r="J123" s="69">
        <f t="shared" si="57"/>
        <v>1</v>
      </c>
      <c r="K123" s="69">
        <f t="shared" si="57"/>
        <v>1</v>
      </c>
      <c r="L123" s="69">
        <f t="shared" si="57"/>
        <v>3</v>
      </c>
      <c r="M123" s="69">
        <f t="shared" si="57"/>
        <v>3</v>
      </c>
      <c r="N123" s="69">
        <f t="shared" si="57"/>
        <v>6</v>
      </c>
      <c r="O123" s="69">
        <f t="shared" si="57"/>
        <v>1</v>
      </c>
      <c r="P123" s="69">
        <f t="shared" si="57"/>
        <v>6</v>
      </c>
      <c r="Q123" s="69">
        <f t="shared" si="57"/>
        <v>2</v>
      </c>
      <c r="R123" s="69">
        <f t="shared" si="57"/>
        <v>1</v>
      </c>
      <c r="S123" s="69">
        <f t="shared" si="57"/>
        <v>0</v>
      </c>
      <c r="T123" s="69">
        <f t="shared" si="57"/>
        <v>3</v>
      </c>
      <c r="U123" s="69">
        <f t="shared" si="57"/>
        <v>2152</v>
      </c>
      <c r="V123" s="69">
        <f t="shared" si="57"/>
        <v>5</v>
      </c>
      <c r="W123" s="69">
        <f t="shared" si="57"/>
        <v>2</v>
      </c>
      <c r="X123" s="69">
        <f t="shared" si="57"/>
        <v>1</v>
      </c>
      <c r="Y123" s="69">
        <f t="shared" si="57"/>
        <v>13</v>
      </c>
      <c r="Z123" s="69">
        <f t="shared" si="57"/>
        <v>4</v>
      </c>
      <c r="AA123" s="69">
        <f t="shared" si="57"/>
        <v>4</v>
      </c>
      <c r="AB123" s="69">
        <f t="shared" si="57"/>
        <v>1</v>
      </c>
      <c r="AC123" s="69">
        <f t="shared" si="57"/>
        <v>2</v>
      </c>
      <c r="AD123" s="69">
        <f t="shared" si="57"/>
        <v>31</v>
      </c>
      <c r="AE123" s="69">
        <f t="shared" si="57"/>
        <v>0</v>
      </c>
      <c r="AF123" s="69">
        <f t="shared" si="57"/>
        <v>2582</v>
      </c>
      <c r="AG123" s="69">
        <f t="shared" si="57"/>
        <v>2551</v>
      </c>
    </row>
    <row r="124" spans="1:33" x14ac:dyDescent="0.3">
      <c r="A124" s="77"/>
      <c r="B124" s="77"/>
      <c r="C124" s="77"/>
      <c r="D124" s="78"/>
      <c r="E124" s="77"/>
      <c r="F124" s="77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4"/>
      <c r="AD124" s="35"/>
      <c r="AE124" s="33"/>
      <c r="AF124" s="33"/>
      <c r="AG124" s="33"/>
    </row>
    <row r="125" spans="1:33" s="64" customFormat="1" ht="18" x14ac:dyDescent="0.35">
      <c r="A125" s="70" t="s">
        <v>164</v>
      </c>
      <c r="B125" s="71"/>
      <c r="C125" s="72"/>
      <c r="D125" s="72"/>
      <c r="E125" s="72"/>
      <c r="F125" s="72"/>
      <c r="G125" s="73">
        <f>G7+G12+G16+G20+G24+G28+G31+G36+G41+G46+G51+G59+G66+G74+G84+G93+G99+G106+G114+G123</f>
        <v>61</v>
      </c>
      <c r="H125" s="73">
        <f t="shared" ref="H125:AG125" si="58">H7+H12+H16+H20+H24+H28+H31+H36+H41+H46+H51+H59+H66+H74+H84+H93+H99+H106+H114+H123</f>
        <v>14824</v>
      </c>
      <c r="I125" s="73">
        <f t="shared" si="58"/>
        <v>31</v>
      </c>
      <c r="J125" s="73">
        <f t="shared" si="58"/>
        <v>7</v>
      </c>
      <c r="K125" s="73">
        <f t="shared" si="58"/>
        <v>10</v>
      </c>
      <c r="L125" s="73">
        <f t="shared" si="58"/>
        <v>31</v>
      </c>
      <c r="M125" s="73">
        <f t="shared" si="58"/>
        <v>18</v>
      </c>
      <c r="N125" s="73">
        <f t="shared" si="58"/>
        <v>94</v>
      </c>
      <c r="O125" s="73">
        <f t="shared" si="58"/>
        <v>6</v>
      </c>
      <c r="P125" s="73">
        <f t="shared" si="58"/>
        <v>12</v>
      </c>
      <c r="Q125" s="73">
        <f t="shared" si="58"/>
        <v>4</v>
      </c>
      <c r="R125" s="73">
        <f t="shared" si="58"/>
        <v>6</v>
      </c>
      <c r="S125" s="73">
        <f t="shared" si="58"/>
        <v>7</v>
      </c>
      <c r="T125" s="73">
        <f t="shared" si="58"/>
        <v>15</v>
      </c>
      <c r="U125" s="73">
        <f t="shared" si="58"/>
        <v>28051</v>
      </c>
      <c r="V125" s="73">
        <f t="shared" si="58"/>
        <v>47</v>
      </c>
      <c r="W125" s="73">
        <f t="shared" si="58"/>
        <v>12</v>
      </c>
      <c r="X125" s="73">
        <f t="shared" si="58"/>
        <v>32</v>
      </c>
      <c r="Y125" s="73">
        <f t="shared" si="58"/>
        <v>163</v>
      </c>
      <c r="Z125" s="73">
        <f t="shared" si="58"/>
        <v>21</v>
      </c>
      <c r="AA125" s="73">
        <f t="shared" si="58"/>
        <v>25</v>
      </c>
      <c r="AB125" s="73">
        <f t="shared" si="58"/>
        <v>10</v>
      </c>
      <c r="AC125" s="73">
        <f t="shared" si="58"/>
        <v>13</v>
      </c>
      <c r="AD125" s="73">
        <f t="shared" si="58"/>
        <v>360</v>
      </c>
      <c r="AE125" s="73">
        <f t="shared" si="58"/>
        <v>0</v>
      </c>
      <c r="AF125" s="73">
        <f t="shared" si="58"/>
        <v>43860</v>
      </c>
      <c r="AG125" s="73">
        <f t="shared" si="58"/>
        <v>43500</v>
      </c>
    </row>
    <row r="126" spans="1:33" x14ac:dyDescent="0.3">
      <c r="A126" s="77"/>
      <c r="B126" s="77"/>
      <c r="C126" s="77"/>
      <c r="D126" s="78"/>
      <c r="E126" s="77"/>
      <c r="F126" s="77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4"/>
      <c r="AD126" s="35"/>
      <c r="AE126" s="33"/>
      <c r="AF126" s="33"/>
      <c r="AG126" s="33"/>
    </row>
    <row r="127" spans="1:33" x14ac:dyDescent="0.3">
      <c r="A127" s="22" t="s">
        <v>9</v>
      </c>
      <c r="B127" s="22" t="s">
        <v>165</v>
      </c>
      <c r="C127" s="22" t="s">
        <v>66</v>
      </c>
      <c r="D127" s="23">
        <v>6</v>
      </c>
      <c r="E127" s="22" t="s">
        <v>166</v>
      </c>
      <c r="F127" s="22" t="s">
        <v>167</v>
      </c>
      <c r="G127" s="24">
        <v>0</v>
      </c>
      <c r="H127" s="24">
        <v>22</v>
      </c>
      <c r="I127" s="24">
        <v>0</v>
      </c>
      <c r="J127" s="24">
        <v>0</v>
      </c>
      <c r="K127" s="24">
        <v>0</v>
      </c>
      <c r="L127" s="24">
        <v>1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344</v>
      </c>
      <c r="V127" s="24">
        <v>0</v>
      </c>
      <c r="W127" s="24">
        <v>0</v>
      </c>
      <c r="X127" s="24">
        <v>1</v>
      </c>
      <c r="Y127" s="24">
        <v>2</v>
      </c>
      <c r="Z127" s="24">
        <v>0</v>
      </c>
      <c r="AA127" s="24">
        <v>0</v>
      </c>
      <c r="AB127" s="24">
        <v>0</v>
      </c>
      <c r="AC127" s="25">
        <v>0</v>
      </c>
      <c r="AD127" s="26">
        <v>2</v>
      </c>
      <c r="AE127" s="24">
        <v>0</v>
      </c>
      <c r="AF127" s="24">
        <f t="shared" ref="AF127:AF135" si="59">G127+H127+I127+J127+K127+L127+M127+N127+O127+P127+Q127+R127+S127+T127+U127+V127+W127+X127+Y127+Z127+AA127+AB127+AC127+AD127</f>
        <v>372</v>
      </c>
      <c r="AG127" s="24">
        <f t="shared" ref="AG127:AG135" si="60">G127+H127+I127+J127+K127+L127+M127+N127+O127+P127+Q127+R127+S127+T127+U127+V127+W127+X127+Y127+Z127+AA127+AB127+AC127</f>
        <v>370</v>
      </c>
    </row>
    <row r="128" spans="1:33" x14ac:dyDescent="0.3">
      <c r="A128" s="22" t="s">
        <v>9</v>
      </c>
      <c r="B128" s="22" t="s">
        <v>165</v>
      </c>
      <c r="C128" s="22" t="s">
        <v>66</v>
      </c>
      <c r="D128" s="23">
        <v>6</v>
      </c>
      <c r="E128" s="22" t="s">
        <v>168</v>
      </c>
      <c r="F128" s="22" t="s">
        <v>169</v>
      </c>
      <c r="G128" s="24">
        <v>0</v>
      </c>
      <c r="H128" s="24">
        <v>376</v>
      </c>
      <c r="I128" s="24">
        <v>0</v>
      </c>
      <c r="J128" s="24">
        <v>0</v>
      </c>
      <c r="K128" s="24">
        <v>0</v>
      </c>
      <c r="L128" s="24">
        <v>1</v>
      </c>
      <c r="M128" s="24">
        <v>0</v>
      </c>
      <c r="N128" s="24">
        <v>2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173</v>
      </c>
      <c r="V128" s="24">
        <v>1</v>
      </c>
      <c r="W128" s="24">
        <v>0</v>
      </c>
      <c r="X128" s="24">
        <v>0</v>
      </c>
      <c r="Y128" s="24">
        <v>1</v>
      </c>
      <c r="Z128" s="24">
        <v>1</v>
      </c>
      <c r="AA128" s="24">
        <v>0</v>
      </c>
      <c r="AB128" s="24">
        <v>0</v>
      </c>
      <c r="AC128" s="25">
        <v>0</v>
      </c>
      <c r="AD128" s="26">
        <v>3</v>
      </c>
      <c r="AE128" s="24">
        <v>0</v>
      </c>
      <c r="AF128" s="24">
        <f t="shared" si="59"/>
        <v>558</v>
      </c>
      <c r="AG128" s="24">
        <f t="shared" si="60"/>
        <v>555</v>
      </c>
    </row>
    <row r="129" spans="1:33" x14ac:dyDescent="0.3">
      <c r="A129" s="22" t="s">
        <v>9</v>
      </c>
      <c r="B129" s="22" t="s">
        <v>165</v>
      </c>
      <c r="C129" s="22" t="s">
        <v>66</v>
      </c>
      <c r="D129" s="23">
        <v>6</v>
      </c>
      <c r="E129" s="22" t="s">
        <v>170</v>
      </c>
      <c r="F129" s="22" t="s">
        <v>171</v>
      </c>
      <c r="G129" s="24">
        <v>0</v>
      </c>
      <c r="H129" s="24">
        <v>237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1</v>
      </c>
      <c r="U129" s="24">
        <v>131</v>
      </c>
      <c r="V129" s="24">
        <v>1</v>
      </c>
      <c r="W129" s="24">
        <v>0</v>
      </c>
      <c r="X129" s="24">
        <v>0</v>
      </c>
      <c r="Y129" s="24">
        <v>1</v>
      </c>
      <c r="Z129" s="24">
        <v>1</v>
      </c>
      <c r="AA129" s="24">
        <v>0</v>
      </c>
      <c r="AB129" s="24">
        <v>0</v>
      </c>
      <c r="AC129" s="25">
        <v>0</v>
      </c>
      <c r="AD129" s="26">
        <v>3</v>
      </c>
      <c r="AE129" s="24">
        <v>0</v>
      </c>
      <c r="AF129" s="24">
        <f t="shared" si="59"/>
        <v>375</v>
      </c>
      <c r="AG129" s="24">
        <f t="shared" si="60"/>
        <v>372</v>
      </c>
    </row>
    <row r="130" spans="1:33" x14ac:dyDescent="0.3">
      <c r="A130" s="22" t="s">
        <v>9</v>
      </c>
      <c r="B130" s="22" t="s">
        <v>165</v>
      </c>
      <c r="C130" s="22" t="s">
        <v>66</v>
      </c>
      <c r="D130" s="23">
        <v>6</v>
      </c>
      <c r="E130" s="22" t="s">
        <v>172</v>
      </c>
      <c r="F130" s="22" t="s">
        <v>173</v>
      </c>
      <c r="G130" s="24">
        <v>1</v>
      </c>
      <c r="H130" s="24">
        <v>22</v>
      </c>
      <c r="I130" s="24">
        <v>0</v>
      </c>
      <c r="J130" s="24">
        <v>0</v>
      </c>
      <c r="K130" s="24">
        <v>0</v>
      </c>
      <c r="L130" s="24">
        <v>2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369</v>
      </c>
      <c r="V130" s="24">
        <v>0</v>
      </c>
      <c r="W130" s="24">
        <v>0</v>
      </c>
      <c r="X130" s="24">
        <v>0</v>
      </c>
      <c r="Y130" s="24">
        <v>1</v>
      </c>
      <c r="Z130" s="24">
        <v>0</v>
      </c>
      <c r="AA130" s="24">
        <v>0</v>
      </c>
      <c r="AB130" s="24">
        <v>0</v>
      </c>
      <c r="AC130" s="25">
        <v>0</v>
      </c>
      <c r="AD130" s="26">
        <v>5</v>
      </c>
      <c r="AE130" s="24">
        <v>0</v>
      </c>
      <c r="AF130" s="24">
        <f t="shared" si="59"/>
        <v>400</v>
      </c>
      <c r="AG130" s="24">
        <f t="shared" si="60"/>
        <v>395</v>
      </c>
    </row>
    <row r="131" spans="1:33" x14ac:dyDescent="0.3">
      <c r="A131" s="22" t="s">
        <v>9</v>
      </c>
      <c r="B131" s="22" t="s">
        <v>165</v>
      </c>
      <c r="C131" s="22" t="s">
        <v>66</v>
      </c>
      <c r="D131" s="23">
        <v>6</v>
      </c>
      <c r="E131" s="22" t="s">
        <v>174</v>
      </c>
      <c r="F131" s="22" t="s">
        <v>175</v>
      </c>
      <c r="G131" s="24">
        <v>1</v>
      </c>
      <c r="H131" s="24">
        <v>47</v>
      </c>
      <c r="I131" s="24">
        <v>1</v>
      </c>
      <c r="J131" s="24">
        <v>0</v>
      </c>
      <c r="K131" s="24">
        <v>0</v>
      </c>
      <c r="L131" s="24">
        <v>0</v>
      </c>
      <c r="M131" s="24">
        <v>1</v>
      </c>
      <c r="N131" s="24">
        <v>2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305</v>
      </c>
      <c r="V131" s="24">
        <v>2</v>
      </c>
      <c r="W131" s="24">
        <v>0</v>
      </c>
      <c r="X131" s="24">
        <v>1</v>
      </c>
      <c r="Y131" s="24">
        <v>0</v>
      </c>
      <c r="Z131" s="24">
        <v>0</v>
      </c>
      <c r="AA131" s="24">
        <v>1</v>
      </c>
      <c r="AB131" s="24">
        <v>1</v>
      </c>
      <c r="AC131" s="25">
        <v>1</v>
      </c>
      <c r="AD131" s="26">
        <v>6</v>
      </c>
      <c r="AE131" s="24">
        <v>0</v>
      </c>
      <c r="AF131" s="24">
        <f t="shared" si="59"/>
        <v>369</v>
      </c>
      <c r="AG131" s="24">
        <f t="shared" si="60"/>
        <v>363</v>
      </c>
    </row>
    <row r="132" spans="1:33" x14ac:dyDescent="0.3">
      <c r="A132" s="22" t="s">
        <v>9</v>
      </c>
      <c r="B132" s="22" t="s">
        <v>165</v>
      </c>
      <c r="C132" s="22" t="s">
        <v>66</v>
      </c>
      <c r="D132" s="23">
        <v>6</v>
      </c>
      <c r="E132" s="22" t="s">
        <v>176</v>
      </c>
      <c r="F132" s="22" t="s">
        <v>177</v>
      </c>
      <c r="G132" s="24">
        <v>0</v>
      </c>
      <c r="H132" s="24">
        <v>29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1</v>
      </c>
      <c r="Q132" s="24">
        <v>0</v>
      </c>
      <c r="R132" s="24">
        <v>0</v>
      </c>
      <c r="S132" s="24">
        <v>0</v>
      </c>
      <c r="T132" s="24">
        <v>0</v>
      </c>
      <c r="U132" s="24">
        <v>111</v>
      </c>
      <c r="V132" s="24">
        <v>1</v>
      </c>
      <c r="W132" s="24">
        <v>1</v>
      </c>
      <c r="X132" s="24">
        <v>1</v>
      </c>
      <c r="Y132" s="24">
        <v>0</v>
      </c>
      <c r="Z132" s="24">
        <v>0</v>
      </c>
      <c r="AA132" s="24">
        <v>1</v>
      </c>
      <c r="AB132" s="24">
        <v>0</v>
      </c>
      <c r="AC132" s="25">
        <v>0</v>
      </c>
      <c r="AD132" s="26">
        <v>5</v>
      </c>
      <c r="AE132" s="24">
        <v>0</v>
      </c>
      <c r="AF132" s="24">
        <f t="shared" si="59"/>
        <v>150</v>
      </c>
      <c r="AG132" s="24">
        <f t="shared" si="60"/>
        <v>145</v>
      </c>
    </row>
    <row r="133" spans="1:33" x14ac:dyDescent="0.3">
      <c r="A133" s="22" t="s">
        <v>9</v>
      </c>
      <c r="B133" s="22" t="s">
        <v>165</v>
      </c>
      <c r="C133" s="22" t="s">
        <v>66</v>
      </c>
      <c r="D133" s="23">
        <v>6</v>
      </c>
      <c r="E133" s="22" t="s">
        <v>1830</v>
      </c>
      <c r="F133" s="22" t="s">
        <v>178</v>
      </c>
      <c r="G133" s="24">
        <v>1</v>
      </c>
      <c r="H133" s="24">
        <v>635</v>
      </c>
      <c r="I133" s="24">
        <v>1</v>
      </c>
      <c r="J133" s="24">
        <v>1</v>
      </c>
      <c r="K133" s="24">
        <v>0</v>
      </c>
      <c r="L133" s="24">
        <v>0</v>
      </c>
      <c r="M133" s="24">
        <v>1</v>
      </c>
      <c r="N133" s="24">
        <v>2</v>
      </c>
      <c r="O133" s="24">
        <v>0</v>
      </c>
      <c r="P133" s="24">
        <v>0</v>
      </c>
      <c r="Q133" s="24">
        <v>1</v>
      </c>
      <c r="R133" s="24">
        <v>0</v>
      </c>
      <c r="S133" s="24">
        <v>0</v>
      </c>
      <c r="T133" s="24">
        <v>0</v>
      </c>
      <c r="U133" s="24">
        <v>220</v>
      </c>
      <c r="V133" s="24">
        <v>1</v>
      </c>
      <c r="W133" s="24">
        <v>0</v>
      </c>
      <c r="X133" s="24">
        <v>2</v>
      </c>
      <c r="Y133" s="24">
        <v>0</v>
      </c>
      <c r="Z133" s="24">
        <v>0</v>
      </c>
      <c r="AA133" s="24">
        <v>0</v>
      </c>
      <c r="AB133" s="24">
        <v>1</v>
      </c>
      <c r="AC133" s="25">
        <v>1</v>
      </c>
      <c r="AD133" s="26">
        <v>10</v>
      </c>
      <c r="AE133" s="24">
        <v>0</v>
      </c>
      <c r="AF133" s="24">
        <f t="shared" si="59"/>
        <v>877</v>
      </c>
      <c r="AG133" s="24">
        <f t="shared" si="60"/>
        <v>867</v>
      </c>
    </row>
    <row r="134" spans="1:33" x14ac:dyDescent="0.3">
      <c r="A134" s="22" t="s">
        <v>9</v>
      </c>
      <c r="B134" s="22" t="s">
        <v>165</v>
      </c>
      <c r="C134" s="22" t="s">
        <v>66</v>
      </c>
      <c r="D134" s="23">
        <v>6</v>
      </c>
      <c r="E134" s="22" t="s">
        <v>1831</v>
      </c>
      <c r="F134" s="22" t="s">
        <v>179</v>
      </c>
      <c r="G134" s="24">
        <v>1</v>
      </c>
      <c r="H134" s="24">
        <v>687</v>
      </c>
      <c r="I134" s="24">
        <v>2</v>
      </c>
      <c r="J134" s="24">
        <v>0</v>
      </c>
      <c r="K134" s="24">
        <v>0</v>
      </c>
      <c r="L134" s="24">
        <v>0</v>
      </c>
      <c r="M134" s="24">
        <v>1</v>
      </c>
      <c r="N134" s="24">
        <v>2</v>
      </c>
      <c r="O134" s="24">
        <v>0</v>
      </c>
      <c r="P134" s="24">
        <v>2</v>
      </c>
      <c r="Q134" s="24">
        <v>0</v>
      </c>
      <c r="R134" s="24">
        <v>0</v>
      </c>
      <c r="S134" s="24">
        <v>0</v>
      </c>
      <c r="T134" s="24">
        <v>1</v>
      </c>
      <c r="U134" s="24">
        <v>155</v>
      </c>
      <c r="V134" s="24">
        <v>1</v>
      </c>
      <c r="W134" s="24">
        <v>0</v>
      </c>
      <c r="X134" s="24">
        <v>0</v>
      </c>
      <c r="Y134" s="24">
        <v>1</v>
      </c>
      <c r="Z134" s="24">
        <v>0</v>
      </c>
      <c r="AA134" s="24">
        <v>0</v>
      </c>
      <c r="AB134" s="24">
        <v>1</v>
      </c>
      <c r="AC134" s="25">
        <v>0</v>
      </c>
      <c r="AD134" s="26">
        <v>1</v>
      </c>
      <c r="AE134" s="24">
        <v>0</v>
      </c>
      <c r="AF134" s="24">
        <f t="shared" si="59"/>
        <v>855</v>
      </c>
      <c r="AG134" s="24">
        <f t="shared" si="60"/>
        <v>854</v>
      </c>
    </row>
    <row r="135" spans="1:33" x14ac:dyDescent="0.3">
      <c r="A135" s="22" t="s">
        <v>9</v>
      </c>
      <c r="B135" s="22" t="s">
        <v>165</v>
      </c>
      <c r="C135" s="22" t="s">
        <v>66</v>
      </c>
      <c r="D135" s="23">
        <v>6</v>
      </c>
      <c r="E135" s="22" t="s">
        <v>180</v>
      </c>
      <c r="F135" s="22" t="s">
        <v>181</v>
      </c>
      <c r="G135" s="24">
        <v>2</v>
      </c>
      <c r="H135" s="24">
        <v>659</v>
      </c>
      <c r="I135" s="24">
        <v>2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1</v>
      </c>
      <c r="P135" s="24">
        <v>0</v>
      </c>
      <c r="Q135" s="24">
        <v>0</v>
      </c>
      <c r="R135" s="24">
        <v>1</v>
      </c>
      <c r="S135" s="24">
        <v>0</v>
      </c>
      <c r="T135" s="24">
        <v>0</v>
      </c>
      <c r="U135" s="24">
        <v>163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1</v>
      </c>
      <c r="AB135" s="24">
        <v>0</v>
      </c>
      <c r="AC135" s="25">
        <v>0</v>
      </c>
      <c r="AD135" s="26">
        <v>5</v>
      </c>
      <c r="AE135" s="24">
        <v>0</v>
      </c>
      <c r="AF135" s="24">
        <f t="shared" si="59"/>
        <v>834</v>
      </c>
      <c r="AG135" s="24">
        <f t="shared" si="60"/>
        <v>829</v>
      </c>
    </row>
    <row r="136" spans="1:33" x14ac:dyDescent="0.3">
      <c r="A136" s="77"/>
      <c r="B136" s="77"/>
      <c r="C136" s="77"/>
      <c r="D136" s="47"/>
      <c r="E136" s="47" t="s">
        <v>182</v>
      </c>
      <c r="F136" s="65" t="s">
        <v>17</v>
      </c>
      <c r="G136" s="69">
        <f>SUM(G127:G135)</f>
        <v>6</v>
      </c>
      <c r="H136" s="69">
        <f t="shared" ref="H136:AG136" si="61">SUM(H127:H135)</f>
        <v>2714</v>
      </c>
      <c r="I136" s="69">
        <f t="shared" si="61"/>
        <v>6</v>
      </c>
      <c r="J136" s="69">
        <f t="shared" si="61"/>
        <v>1</v>
      </c>
      <c r="K136" s="69">
        <f t="shared" si="61"/>
        <v>0</v>
      </c>
      <c r="L136" s="69">
        <f t="shared" si="61"/>
        <v>4</v>
      </c>
      <c r="M136" s="69">
        <f t="shared" si="61"/>
        <v>3</v>
      </c>
      <c r="N136" s="69">
        <f t="shared" si="61"/>
        <v>8</v>
      </c>
      <c r="O136" s="69">
        <f t="shared" si="61"/>
        <v>1</v>
      </c>
      <c r="P136" s="69">
        <f t="shared" si="61"/>
        <v>3</v>
      </c>
      <c r="Q136" s="69">
        <f t="shared" si="61"/>
        <v>1</v>
      </c>
      <c r="R136" s="69">
        <f t="shared" si="61"/>
        <v>1</v>
      </c>
      <c r="S136" s="69">
        <f t="shared" si="61"/>
        <v>0</v>
      </c>
      <c r="T136" s="69">
        <f t="shared" si="61"/>
        <v>2</v>
      </c>
      <c r="U136" s="69">
        <f t="shared" si="61"/>
        <v>1971</v>
      </c>
      <c r="V136" s="69">
        <f t="shared" si="61"/>
        <v>7</v>
      </c>
      <c r="W136" s="69">
        <f t="shared" si="61"/>
        <v>1</v>
      </c>
      <c r="X136" s="69">
        <f t="shared" si="61"/>
        <v>5</v>
      </c>
      <c r="Y136" s="69">
        <f t="shared" si="61"/>
        <v>6</v>
      </c>
      <c r="Z136" s="69">
        <f t="shared" si="61"/>
        <v>2</v>
      </c>
      <c r="AA136" s="69">
        <f t="shared" si="61"/>
        <v>3</v>
      </c>
      <c r="AB136" s="69">
        <f t="shared" si="61"/>
        <v>3</v>
      </c>
      <c r="AC136" s="69">
        <f t="shared" si="61"/>
        <v>2</v>
      </c>
      <c r="AD136" s="69">
        <f t="shared" si="61"/>
        <v>40</v>
      </c>
      <c r="AE136" s="69">
        <f t="shared" si="61"/>
        <v>0</v>
      </c>
      <c r="AF136" s="69">
        <f t="shared" si="61"/>
        <v>4790</v>
      </c>
      <c r="AG136" s="69">
        <f t="shared" si="61"/>
        <v>4750</v>
      </c>
    </row>
    <row r="137" spans="1:33" x14ac:dyDescent="0.3">
      <c r="A137" s="77"/>
      <c r="B137" s="77"/>
      <c r="C137" s="77"/>
      <c r="D137" s="78"/>
      <c r="E137" s="77"/>
      <c r="F137" s="77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4"/>
      <c r="AD137" s="35"/>
      <c r="AE137" s="33"/>
      <c r="AF137" s="33"/>
      <c r="AG137" s="33"/>
    </row>
    <row r="138" spans="1:33" x14ac:dyDescent="0.3">
      <c r="A138" s="22" t="s">
        <v>9</v>
      </c>
      <c r="B138" s="22" t="s">
        <v>165</v>
      </c>
      <c r="C138" s="22" t="s">
        <v>66</v>
      </c>
      <c r="D138" s="23">
        <v>8</v>
      </c>
      <c r="E138" s="22" t="s">
        <v>183</v>
      </c>
      <c r="F138" s="22" t="s">
        <v>184</v>
      </c>
      <c r="G138" s="24">
        <v>1</v>
      </c>
      <c r="H138" s="24">
        <v>25</v>
      </c>
      <c r="I138" s="24">
        <v>1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513</v>
      </c>
      <c r="V138" s="24">
        <v>0</v>
      </c>
      <c r="W138" s="24">
        <v>0</v>
      </c>
      <c r="X138" s="24">
        <v>0</v>
      </c>
      <c r="Y138" s="24">
        <v>3</v>
      </c>
      <c r="Z138" s="24">
        <v>0</v>
      </c>
      <c r="AA138" s="24">
        <v>0</v>
      </c>
      <c r="AB138" s="24">
        <v>0</v>
      </c>
      <c r="AC138" s="25">
        <v>0</v>
      </c>
      <c r="AD138" s="26">
        <v>0</v>
      </c>
      <c r="AE138" s="24">
        <v>0</v>
      </c>
      <c r="AF138" s="24">
        <f t="shared" ref="AF138:AF141" si="62">G138+H138+I138+J138+K138+L138+M138+N138+O138+P138+Q138+R138+S138+T138+U138+V138+W138+X138+Y138+Z138+AA138+AB138+AC138+AD138</f>
        <v>543</v>
      </c>
      <c r="AG138" s="24">
        <f t="shared" ref="AG138:AG141" si="63">G138+H138+I138+J138+K138+L138+M138+N138+O138+P138+Q138+R138+S138+T138+U138+V138+W138+X138+Y138+Z138+AA138+AB138+AC138</f>
        <v>543</v>
      </c>
    </row>
    <row r="139" spans="1:33" x14ac:dyDescent="0.3">
      <c r="A139" s="22" t="s">
        <v>9</v>
      </c>
      <c r="B139" s="22" t="s">
        <v>165</v>
      </c>
      <c r="C139" s="22" t="s">
        <v>66</v>
      </c>
      <c r="D139" s="23">
        <v>8</v>
      </c>
      <c r="E139" s="22" t="s">
        <v>185</v>
      </c>
      <c r="F139" s="22" t="s">
        <v>186</v>
      </c>
      <c r="G139" s="24">
        <v>2</v>
      </c>
      <c r="H139" s="24">
        <v>8</v>
      </c>
      <c r="I139" s="24">
        <v>1</v>
      </c>
      <c r="J139" s="24">
        <v>0</v>
      </c>
      <c r="K139" s="24">
        <v>0</v>
      </c>
      <c r="L139" s="24">
        <v>1</v>
      </c>
      <c r="M139" s="24">
        <v>0</v>
      </c>
      <c r="N139" s="24">
        <v>0</v>
      </c>
      <c r="O139" s="24">
        <v>1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321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5">
        <v>0</v>
      </c>
      <c r="AD139" s="26">
        <v>1</v>
      </c>
      <c r="AE139" s="24">
        <v>0</v>
      </c>
      <c r="AF139" s="24">
        <f t="shared" si="62"/>
        <v>335</v>
      </c>
      <c r="AG139" s="24">
        <f t="shared" si="63"/>
        <v>334</v>
      </c>
    </row>
    <row r="140" spans="1:33" x14ac:dyDescent="0.3">
      <c r="A140" s="22" t="s">
        <v>9</v>
      </c>
      <c r="B140" s="22" t="s">
        <v>165</v>
      </c>
      <c r="C140" s="22" t="s">
        <v>66</v>
      </c>
      <c r="D140" s="23">
        <v>8</v>
      </c>
      <c r="E140" s="22" t="s">
        <v>187</v>
      </c>
      <c r="F140" s="22" t="s">
        <v>188</v>
      </c>
      <c r="G140" s="24">
        <v>2</v>
      </c>
      <c r="H140" s="24">
        <v>62</v>
      </c>
      <c r="I140" s="24">
        <v>2</v>
      </c>
      <c r="J140" s="24">
        <v>0</v>
      </c>
      <c r="K140" s="24">
        <v>1</v>
      </c>
      <c r="L140" s="24">
        <v>2</v>
      </c>
      <c r="M140" s="24">
        <v>1</v>
      </c>
      <c r="N140" s="24">
        <v>1</v>
      </c>
      <c r="O140" s="24">
        <v>0</v>
      </c>
      <c r="P140" s="24">
        <v>0</v>
      </c>
      <c r="Q140" s="24">
        <v>0</v>
      </c>
      <c r="R140" s="24">
        <v>2</v>
      </c>
      <c r="S140" s="24">
        <v>0</v>
      </c>
      <c r="T140" s="24">
        <v>0</v>
      </c>
      <c r="U140" s="24">
        <v>710</v>
      </c>
      <c r="V140" s="24">
        <v>0</v>
      </c>
      <c r="W140" s="24">
        <v>0</v>
      </c>
      <c r="X140" s="24">
        <v>0</v>
      </c>
      <c r="Y140" s="24">
        <v>1</v>
      </c>
      <c r="Z140" s="24">
        <v>2</v>
      </c>
      <c r="AA140" s="24">
        <v>0</v>
      </c>
      <c r="AB140" s="24">
        <v>0</v>
      </c>
      <c r="AC140" s="25">
        <v>0</v>
      </c>
      <c r="AD140" s="26">
        <v>7</v>
      </c>
      <c r="AE140" s="24">
        <v>0</v>
      </c>
      <c r="AF140" s="24">
        <f t="shared" si="62"/>
        <v>793</v>
      </c>
      <c r="AG140" s="24">
        <f t="shared" si="63"/>
        <v>786</v>
      </c>
    </row>
    <row r="141" spans="1:33" x14ac:dyDescent="0.3">
      <c r="A141" s="22" t="s">
        <v>9</v>
      </c>
      <c r="B141" s="22" t="s">
        <v>165</v>
      </c>
      <c r="C141" s="22" t="s">
        <v>66</v>
      </c>
      <c r="D141" s="23">
        <v>8</v>
      </c>
      <c r="E141" s="22" t="s">
        <v>189</v>
      </c>
      <c r="F141" s="22" t="s">
        <v>190</v>
      </c>
      <c r="G141" s="24">
        <v>0</v>
      </c>
      <c r="H141" s="24">
        <v>24</v>
      </c>
      <c r="I141" s="24">
        <v>1</v>
      </c>
      <c r="J141" s="24">
        <v>0</v>
      </c>
      <c r="K141" s="24">
        <v>0</v>
      </c>
      <c r="L141" s="24">
        <v>2</v>
      </c>
      <c r="M141" s="24">
        <v>1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1</v>
      </c>
      <c r="U141" s="24">
        <v>580</v>
      </c>
      <c r="V141" s="24">
        <v>0</v>
      </c>
      <c r="W141" s="24">
        <v>2</v>
      </c>
      <c r="X141" s="24">
        <v>0</v>
      </c>
      <c r="Y141" s="24">
        <v>1</v>
      </c>
      <c r="Z141" s="24">
        <v>0</v>
      </c>
      <c r="AA141" s="24">
        <v>0</v>
      </c>
      <c r="AB141" s="24">
        <v>0</v>
      </c>
      <c r="AC141" s="25">
        <v>0</v>
      </c>
      <c r="AD141" s="26">
        <v>5</v>
      </c>
      <c r="AE141" s="24">
        <v>0</v>
      </c>
      <c r="AF141" s="24">
        <f t="shared" si="62"/>
        <v>617</v>
      </c>
      <c r="AG141" s="24">
        <f t="shared" si="63"/>
        <v>612</v>
      </c>
    </row>
    <row r="142" spans="1:33" x14ac:dyDescent="0.3">
      <c r="A142" s="77"/>
      <c r="B142" s="77"/>
      <c r="C142" s="77"/>
      <c r="D142" s="47"/>
      <c r="E142" s="47" t="s">
        <v>128</v>
      </c>
      <c r="F142" s="65" t="s">
        <v>17</v>
      </c>
      <c r="G142" s="69">
        <f>SUM(G138:G141)</f>
        <v>5</v>
      </c>
      <c r="H142" s="69">
        <f t="shared" ref="H142:AG142" si="64">SUM(H138:H141)</f>
        <v>119</v>
      </c>
      <c r="I142" s="69">
        <f t="shared" si="64"/>
        <v>5</v>
      </c>
      <c r="J142" s="69">
        <f t="shared" si="64"/>
        <v>0</v>
      </c>
      <c r="K142" s="69">
        <f t="shared" si="64"/>
        <v>1</v>
      </c>
      <c r="L142" s="69">
        <f t="shared" si="64"/>
        <v>5</v>
      </c>
      <c r="M142" s="69">
        <f t="shared" si="64"/>
        <v>2</v>
      </c>
      <c r="N142" s="69">
        <f t="shared" si="64"/>
        <v>1</v>
      </c>
      <c r="O142" s="69">
        <f t="shared" si="64"/>
        <v>1</v>
      </c>
      <c r="P142" s="69">
        <f t="shared" si="64"/>
        <v>0</v>
      </c>
      <c r="Q142" s="69">
        <f t="shared" si="64"/>
        <v>0</v>
      </c>
      <c r="R142" s="69">
        <f t="shared" si="64"/>
        <v>2</v>
      </c>
      <c r="S142" s="69">
        <f t="shared" si="64"/>
        <v>0</v>
      </c>
      <c r="T142" s="69">
        <f t="shared" si="64"/>
        <v>1</v>
      </c>
      <c r="U142" s="69">
        <f t="shared" si="64"/>
        <v>2124</v>
      </c>
      <c r="V142" s="69">
        <f t="shared" si="64"/>
        <v>0</v>
      </c>
      <c r="W142" s="69">
        <f t="shared" si="64"/>
        <v>2</v>
      </c>
      <c r="X142" s="69">
        <f t="shared" si="64"/>
        <v>0</v>
      </c>
      <c r="Y142" s="69">
        <f t="shared" si="64"/>
        <v>5</v>
      </c>
      <c r="Z142" s="69">
        <f t="shared" si="64"/>
        <v>2</v>
      </c>
      <c r="AA142" s="69">
        <f t="shared" si="64"/>
        <v>0</v>
      </c>
      <c r="AB142" s="69">
        <f t="shared" si="64"/>
        <v>0</v>
      </c>
      <c r="AC142" s="69">
        <f t="shared" si="64"/>
        <v>0</v>
      </c>
      <c r="AD142" s="69">
        <f t="shared" si="64"/>
        <v>13</v>
      </c>
      <c r="AE142" s="69">
        <f t="shared" si="64"/>
        <v>0</v>
      </c>
      <c r="AF142" s="69">
        <f t="shared" si="64"/>
        <v>2288</v>
      </c>
      <c r="AG142" s="69">
        <f t="shared" si="64"/>
        <v>2275</v>
      </c>
    </row>
    <row r="143" spans="1:33" x14ac:dyDescent="0.3">
      <c r="A143" s="77"/>
      <c r="B143" s="77"/>
      <c r="C143" s="77"/>
      <c r="D143" s="78"/>
      <c r="E143" s="77"/>
      <c r="F143" s="77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4"/>
      <c r="AD143" s="35"/>
      <c r="AE143" s="33"/>
      <c r="AF143" s="33"/>
      <c r="AG143" s="33"/>
    </row>
    <row r="144" spans="1:33" x14ac:dyDescent="0.3">
      <c r="A144" s="22" t="s">
        <v>9</v>
      </c>
      <c r="B144" s="22" t="s">
        <v>165</v>
      </c>
      <c r="C144" s="22" t="s">
        <v>66</v>
      </c>
      <c r="D144" s="23">
        <v>9</v>
      </c>
      <c r="E144" s="22" t="s">
        <v>191</v>
      </c>
      <c r="F144" s="22" t="s">
        <v>192</v>
      </c>
      <c r="G144" s="24">
        <v>3</v>
      </c>
      <c r="H144" s="24">
        <v>284</v>
      </c>
      <c r="I144" s="24">
        <v>8</v>
      </c>
      <c r="J144" s="24">
        <v>0</v>
      </c>
      <c r="K144" s="24">
        <v>0</v>
      </c>
      <c r="L144" s="24">
        <v>1</v>
      </c>
      <c r="M144" s="24">
        <v>0</v>
      </c>
      <c r="N144" s="24">
        <v>2</v>
      </c>
      <c r="O144" s="24">
        <v>1</v>
      </c>
      <c r="P144" s="24">
        <v>0</v>
      </c>
      <c r="Q144" s="24">
        <v>0</v>
      </c>
      <c r="R144" s="24">
        <v>1</v>
      </c>
      <c r="S144" s="24">
        <v>0</v>
      </c>
      <c r="T144" s="24">
        <v>1</v>
      </c>
      <c r="U144" s="24">
        <v>392</v>
      </c>
      <c r="V144" s="24">
        <v>0</v>
      </c>
      <c r="W144" s="24">
        <v>2</v>
      </c>
      <c r="X144" s="24">
        <v>2</v>
      </c>
      <c r="Y144" s="24">
        <v>2</v>
      </c>
      <c r="Z144" s="24">
        <v>1</v>
      </c>
      <c r="AA144" s="24">
        <v>2</v>
      </c>
      <c r="AB144" s="24">
        <v>0</v>
      </c>
      <c r="AC144" s="25">
        <v>1</v>
      </c>
      <c r="AD144" s="26">
        <v>11</v>
      </c>
      <c r="AE144" s="24">
        <v>0</v>
      </c>
      <c r="AF144" s="24">
        <f t="shared" ref="AF144:AF146" si="65">G144+H144+I144+J144+K144+L144+M144+N144+O144+P144+Q144+R144+S144+T144+U144+V144+W144+X144+Y144+Z144+AA144+AB144+AC144+AD144</f>
        <v>714</v>
      </c>
      <c r="AG144" s="24">
        <f t="shared" ref="AG144:AG146" si="66">G144+H144+I144+J144+K144+L144+M144+N144+O144+P144+Q144+R144+S144+T144+U144+V144+W144+X144+Y144+Z144+AA144+AB144+AC144</f>
        <v>703</v>
      </c>
    </row>
    <row r="145" spans="1:33" x14ac:dyDescent="0.3">
      <c r="A145" s="22" t="s">
        <v>9</v>
      </c>
      <c r="B145" s="22" t="s">
        <v>165</v>
      </c>
      <c r="C145" s="22" t="s">
        <v>66</v>
      </c>
      <c r="D145" s="23">
        <v>9</v>
      </c>
      <c r="E145" s="22" t="s">
        <v>193</v>
      </c>
      <c r="F145" s="22" t="s">
        <v>194</v>
      </c>
      <c r="G145" s="24">
        <v>1</v>
      </c>
      <c r="H145" s="24">
        <v>160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1</v>
      </c>
      <c r="O145" s="24">
        <v>0</v>
      </c>
      <c r="P145" s="24">
        <v>0</v>
      </c>
      <c r="Q145" s="24">
        <v>0</v>
      </c>
      <c r="R145" s="24">
        <v>0</v>
      </c>
      <c r="S145" s="24">
        <v>1</v>
      </c>
      <c r="T145" s="24">
        <v>0</v>
      </c>
      <c r="U145" s="24">
        <v>238</v>
      </c>
      <c r="V145" s="24">
        <v>0</v>
      </c>
      <c r="W145" s="24">
        <v>0</v>
      </c>
      <c r="X145" s="24">
        <v>0</v>
      </c>
      <c r="Y145" s="24">
        <v>2</v>
      </c>
      <c r="Z145" s="24">
        <v>1</v>
      </c>
      <c r="AA145" s="24">
        <v>1</v>
      </c>
      <c r="AB145" s="24">
        <v>0</v>
      </c>
      <c r="AC145" s="25">
        <v>0</v>
      </c>
      <c r="AD145" s="26">
        <v>13</v>
      </c>
      <c r="AE145" s="24">
        <v>0</v>
      </c>
      <c r="AF145" s="24">
        <f t="shared" si="65"/>
        <v>418</v>
      </c>
      <c r="AG145" s="24">
        <f t="shared" si="66"/>
        <v>405</v>
      </c>
    </row>
    <row r="146" spans="1:33" x14ac:dyDescent="0.3">
      <c r="A146" s="22" t="s">
        <v>9</v>
      </c>
      <c r="B146" s="22" t="s">
        <v>165</v>
      </c>
      <c r="C146" s="22" t="s">
        <v>66</v>
      </c>
      <c r="D146" s="23">
        <v>9</v>
      </c>
      <c r="E146" s="22" t="s">
        <v>195</v>
      </c>
      <c r="F146" s="22" t="s">
        <v>196</v>
      </c>
      <c r="G146" s="24">
        <v>1</v>
      </c>
      <c r="H146" s="24">
        <v>227</v>
      </c>
      <c r="I146" s="24">
        <v>3</v>
      </c>
      <c r="J146" s="24">
        <v>0</v>
      </c>
      <c r="K146" s="24">
        <v>3</v>
      </c>
      <c r="L146" s="24">
        <v>0</v>
      </c>
      <c r="M146" s="24">
        <v>1</v>
      </c>
      <c r="N146" s="24">
        <v>10</v>
      </c>
      <c r="O146" s="24">
        <v>0</v>
      </c>
      <c r="P146" s="24">
        <v>2</v>
      </c>
      <c r="Q146" s="24">
        <v>1</v>
      </c>
      <c r="R146" s="24">
        <v>0</v>
      </c>
      <c r="S146" s="24">
        <v>0</v>
      </c>
      <c r="T146" s="24">
        <v>2</v>
      </c>
      <c r="U146" s="24">
        <v>443</v>
      </c>
      <c r="V146" s="24">
        <v>0</v>
      </c>
      <c r="W146" s="24">
        <v>2</v>
      </c>
      <c r="X146" s="24">
        <v>1</v>
      </c>
      <c r="Y146" s="24">
        <v>0</v>
      </c>
      <c r="Z146" s="24">
        <v>0</v>
      </c>
      <c r="AA146" s="24">
        <v>1</v>
      </c>
      <c r="AB146" s="24">
        <v>2</v>
      </c>
      <c r="AC146" s="25">
        <v>3</v>
      </c>
      <c r="AD146" s="26">
        <v>9</v>
      </c>
      <c r="AE146" s="24">
        <v>1</v>
      </c>
      <c r="AF146" s="24">
        <f t="shared" si="65"/>
        <v>711</v>
      </c>
      <c r="AG146" s="24">
        <f t="shared" si="66"/>
        <v>702</v>
      </c>
    </row>
    <row r="147" spans="1:33" x14ac:dyDescent="0.3">
      <c r="A147" s="77"/>
      <c r="B147" s="77"/>
      <c r="C147" s="77"/>
      <c r="D147" s="47"/>
      <c r="E147" s="47" t="s">
        <v>16</v>
      </c>
      <c r="F147" s="65" t="s">
        <v>17</v>
      </c>
      <c r="G147" s="69">
        <f>SUM(G144:G146)</f>
        <v>5</v>
      </c>
      <c r="H147" s="69">
        <f t="shared" ref="H147:AG147" si="67">SUM(H144:H146)</f>
        <v>671</v>
      </c>
      <c r="I147" s="69">
        <f t="shared" si="67"/>
        <v>11</v>
      </c>
      <c r="J147" s="69">
        <f t="shared" si="67"/>
        <v>0</v>
      </c>
      <c r="K147" s="69">
        <f t="shared" si="67"/>
        <v>3</v>
      </c>
      <c r="L147" s="69">
        <f t="shared" si="67"/>
        <v>1</v>
      </c>
      <c r="M147" s="69">
        <f t="shared" si="67"/>
        <v>1</v>
      </c>
      <c r="N147" s="69">
        <f t="shared" si="67"/>
        <v>13</v>
      </c>
      <c r="O147" s="69">
        <f t="shared" si="67"/>
        <v>1</v>
      </c>
      <c r="P147" s="69">
        <f t="shared" si="67"/>
        <v>2</v>
      </c>
      <c r="Q147" s="69">
        <f t="shared" si="67"/>
        <v>1</v>
      </c>
      <c r="R147" s="69">
        <f t="shared" si="67"/>
        <v>1</v>
      </c>
      <c r="S147" s="69">
        <f t="shared" si="67"/>
        <v>1</v>
      </c>
      <c r="T147" s="69">
        <f t="shared" si="67"/>
        <v>3</v>
      </c>
      <c r="U147" s="69">
        <f t="shared" si="67"/>
        <v>1073</v>
      </c>
      <c r="V147" s="69">
        <f t="shared" si="67"/>
        <v>0</v>
      </c>
      <c r="W147" s="69">
        <f t="shared" si="67"/>
        <v>4</v>
      </c>
      <c r="X147" s="69">
        <f t="shared" si="67"/>
        <v>3</v>
      </c>
      <c r="Y147" s="69">
        <f t="shared" si="67"/>
        <v>4</v>
      </c>
      <c r="Z147" s="69">
        <f t="shared" si="67"/>
        <v>2</v>
      </c>
      <c r="AA147" s="69">
        <f t="shared" si="67"/>
        <v>4</v>
      </c>
      <c r="AB147" s="69">
        <f t="shared" si="67"/>
        <v>2</v>
      </c>
      <c r="AC147" s="69">
        <f t="shared" si="67"/>
        <v>4</v>
      </c>
      <c r="AD147" s="69">
        <f t="shared" si="67"/>
        <v>33</v>
      </c>
      <c r="AE147" s="69">
        <f t="shared" si="67"/>
        <v>1</v>
      </c>
      <c r="AF147" s="69">
        <f t="shared" si="67"/>
        <v>1843</v>
      </c>
      <c r="AG147" s="69">
        <f t="shared" si="67"/>
        <v>1810</v>
      </c>
    </row>
    <row r="148" spans="1:33" x14ac:dyDescent="0.3">
      <c r="A148" s="77"/>
      <c r="B148" s="77"/>
      <c r="C148" s="77"/>
      <c r="D148" s="78"/>
      <c r="E148" s="77"/>
      <c r="F148" s="77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4"/>
      <c r="AD148" s="35"/>
      <c r="AE148" s="33"/>
      <c r="AF148" s="33"/>
      <c r="AG148" s="33"/>
    </row>
    <row r="149" spans="1:33" x14ac:dyDescent="0.3">
      <c r="A149" s="22" t="s">
        <v>9</v>
      </c>
      <c r="B149" s="22" t="s">
        <v>165</v>
      </c>
      <c r="C149" s="22" t="s">
        <v>66</v>
      </c>
      <c r="D149" s="23">
        <v>10</v>
      </c>
      <c r="E149" s="22" t="s">
        <v>197</v>
      </c>
      <c r="F149" s="22" t="s">
        <v>198</v>
      </c>
      <c r="G149" s="24">
        <v>3</v>
      </c>
      <c r="H149" s="24">
        <v>161</v>
      </c>
      <c r="I149" s="24">
        <v>0</v>
      </c>
      <c r="J149" s="24">
        <v>0</v>
      </c>
      <c r="K149" s="24">
        <v>1</v>
      </c>
      <c r="L149" s="24">
        <v>3</v>
      </c>
      <c r="M149" s="24">
        <v>1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269</v>
      </c>
      <c r="V149" s="24">
        <v>0</v>
      </c>
      <c r="W149" s="24">
        <v>1</v>
      </c>
      <c r="X149" s="24">
        <v>0</v>
      </c>
      <c r="Y149" s="24">
        <v>3</v>
      </c>
      <c r="Z149" s="24">
        <v>0</v>
      </c>
      <c r="AA149" s="24">
        <v>1</v>
      </c>
      <c r="AB149" s="24">
        <v>0</v>
      </c>
      <c r="AC149" s="25">
        <v>0</v>
      </c>
      <c r="AD149" s="26">
        <v>10</v>
      </c>
      <c r="AE149" s="24">
        <v>0</v>
      </c>
      <c r="AF149" s="24">
        <f t="shared" ref="AF149:AF153" si="68">G149+H149+I149+J149+K149+L149+M149+N149+O149+P149+Q149+R149+S149+T149+U149+V149+W149+X149+Y149+Z149+AA149+AB149+AC149+AD149</f>
        <v>453</v>
      </c>
      <c r="AG149" s="24">
        <f t="shared" ref="AG149:AG153" si="69">G149+H149+I149+J149+K149+L149+M149+N149+O149+P149+Q149+R149+S149+T149+U149+V149+W149+X149+Y149+Z149+AA149+AB149+AC149</f>
        <v>443</v>
      </c>
    </row>
    <row r="150" spans="1:33" x14ac:dyDescent="0.3">
      <c r="A150" s="22" t="s">
        <v>9</v>
      </c>
      <c r="B150" s="22" t="s">
        <v>165</v>
      </c>
      <c r="C150" s="22" t="s">
        <v>66</v>
      </c>
      <c r="D150" s="23">
        <v>10</v>
      </c>
      <c r="E150" s="22" t="s">
        <v>1832</v>
      </c>
      <c r="F150" s="22" t="s">
        <v>199</v>
      </c>
      <c r="G150" s="24">
        <v>4</v>
      </c>
      <c r="H150" s="24">
        <v>361</v>
      </c>
      <c r="I150" s="24">
        <v>2</v>
      </c>
      <c r="J150" s="24">
        <v>0</v>
      </c>
      <c r="K150" s="24">
        <v>0</v>
      </c>
      <c r="L150" s="24">
        <v>1</v>
      </c>
      <c r="M150" s="24">
        <v>0</v>
      </c>
      <c r="N150" s="24">
        <v>3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314</v>
      </c>
      <c r="V150" s="24">
        <v>2</v>
      </c>
      <c r="W150" s="24">
        <v>2</v>
      </c>
      <c r="X150" s="24">
        <v>1</v>
      </c>
      <c r="Y150" s="24">
        <v>0</v>
      </c>
      <c r="Z150" s="24">
        <v>1</v>
      </c>
      <c r="AA150" s="24">
        <v>2</v>
      </c>
      <c r="AB150" s="24">
        <v>0</v>
      </c>
      <c r="AC150" s="25">
        <v>0</v>
      </c>
      <c r="AD150" s="26">
        <v>10</v>
      </c>
      <c r="AE150" s="24">
        <v>0</v>
      </c>
      <c r="AF150" s="24">
        <f t="shared" si="68"/>
        <v>703</v>
      </c>
      <c r="AG150" s="24">
        <f t="shared" si="69"/>
        <v>693</v>
      </c>
    </row>
    <row r="151" spans="1:33" x14ac:dyDescent="0.3">
      <c r="A151" s="22" t="s">
        <v>9</v>
      </c>
      <c r="B151" s="22" t="s">
        <v>165</v>
      </c>
      <c r="C151" s="22" t="s">
        <v>66</v>
      </c>
      <c r="D151" s="23">
        <v>10</v>
      </c>
      <c r="E151" s="22" t="s">
        <v>1833</v>
      </c>
      <c r="F151" s="22" t="s">
        <v>200</v>
      </c>
      <c r="G151" s="24">
        <v>1</v>
      </c>
      <c r="H151" s="24">
        <v>333</v>
      </c>
      <c r="I151" s="24">
        <v>3</v>
      </c>
      <c r="J151" s="24">
        <v>1</v>
      </c>
      <c r="K151" s="24">
        <v>1</v>
      </c>
      <c r="L151" s="24">
        <v>1</v>
      </c>
      <c r="M151" s="24">
        <v>0</v>
      </c>
      <c r="N151" s="24">
        <v>1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334</v>
      </c>
      <c r="V151" s="24">
        <v>1</v>
      </c>
      <c r="W151" s="24">
        <v>0</v>
      </c>
      <c r="X151" s="24">
        <v>1</v>
      </c>
      <c r="Y151" s="24">
        <v>3</v>
      </c>
      <c r="Z151" s="24">
        <v>0</v>
      </c>
      <c r="AA151" s="24">
        <v>1</v>
      </c>
      <c r="AB151" s="24">
        <v>0</v>
      </c>
      <c r="AC151" s="25">
        <v>2</v>
      </c>
      <c r="AD151" s="26">
        <v>13</v>
      </c>
      <c r="AE151" s="24">
        <v>0</v>
      </c>
      <c r="AF151" s="24">
        <f t="shared" si="68"/>
        <v>696</v>
      </c>
      <c r="AG151" s="24">
        <f t="shared" si="69"/>
        <v>683</v>
      </c>
    </row>
    <row r="152" spans="1:33" x14ac:dyDescent="0.3">
      <c r="A152" s="22" t="s">
        <v>9</v>
      </c>
      <c r="B152" s="22" t="s">
        <v>165</v>
      </c>
      <c r="C152" s="22" t="s">
        <v>66</v>
      </c>
      <c r="D152" s="23">
        <v>10</v>
      </c>
      <c r="E152" s="22" t="s">
        <v>1834</v>
      </c>
      <c r="F152" s="22" t="s">
        <v>201</v>
      </c>
      <c r="G152" s="24">
        <v>2</v>
      </c>
      <c r="H152" s="24">
        <v>233</v>
      </c>
      <c r="I152" s="24">
        <v>2</v>
      </c>
      <c r="J152" s="24">
        <v>0</v>
      </c>
      <c r="K152" s="24">
        <v>0</v>
      </c>
      <c r="L152" s="24">
        <v>1</v>
      </c>
      <c r="M152" s="24">
        <v>1</v>
      </c>
      <c r="N152" s="24">
        <v>7</v>
      </c>
      <c r="O152" s="24">
        <v>1</v>
      </c>
      <c r="P152" s="24">
        <v>1</v>
      </c>
      <c r="Q152" s="24">
        <v>1</v>
      </c>
      <c r="R152" s="24">
        <v>0</v>
      </c>
      <c r="S152" s="24">
        <v>1</v>
      </c>
      <c r="T152" s="24">
        <v>3</v>
      </c>
      <c r="U152" s="24">
        <v>295</v>
      </c>
      <c r="V152" s="24">
        <v>1</v>
      </c>
      <c r="W152" s="24">
        <v>2</v>
      </c>
      <c r="X152" s="24">
        <v>2</v>
      </c>
      <c r="Y152" s="24">
        <v>0</v>
      </c>
      <c r="Z152" s="24">
        <v>0</v>
      </c>
      <c r="AA152" s="24">
        <v>1</v>
      </c>
      <c r="AB152" s="24">
        <v>0</v>
      </c>
      <c r="AC152" s="25">
        <v>0</v>
      </c>
      <c r="AD152" s="26">
        <v>8</v>
      </c>
      <c r="AE152" s="24">
        <v>0</v>
      </c>
      <c r="AF152" s="24">
        <f t="shared" si="68"/>
        <v>562</v>
      </c>
      <c r="AG152" s="24">
        <f t="shared" si="69"/>
        <v>554</v>
      </c>
    </row>
    <row r="153" spans="1:33" x14ac:dyDescent="0.3">
      <c r="A153" s="22" t="s">
        <v>9</v>
      </c>
      <c r="B153" s="22" t="s">
        <v>165</v>
      </c>
      <c r="C153" s="22" t="s">
        <v>66</v>
      </c>
      <c r="D153" s="23">
        <v>10</v>
      </c>
      <c r="E153" s="22" t="s">
        <v>1835</v>
      </c>
      <c r="F153" s="22" t="s">
        <v>202</v>
      </c>
      <c r="G153" s="24">
        <v>7</v>
      </c>
      <c r="H153" s="24">
        <v>237</v>
      </c>
      <c r="I153" s="24">
        <v>3</v>
      </c>
      <c r="J153" s="24">
        <v>0</v>
      </c>
      <c r="K153" s="24">
        <v>0</v>
      </c>
      <c r="L153" s="24">
        <v>1</v>
      </c>
      <c r="M153" s="24">
        <v>1</v>
      </c>
      <c r="N153" s="24">
        <v>2</v>
      </c>
      <c r="O153" s="24">
        <v>0</v>
      </c>
      <c r="P153" s="24">
        <v>1</v>
      </c>
      <c r="Q153" s="24">
        <v>0</v>
      </c>
      <c r="R153" s="24">
        <v>0</v>
      </c>
      <c r="S153" s="24">
        <v>0</v>
      </c>
      <c r="T153" s="24">
        <v>0</v>
      </c>
      <c r="U153" s="24">
        <v>317</v>
      </c>
      <c r="V153" s="24">
        <v>2</v>
      </c>
      <c r="W153" s="24">
        <v>1</v>
      </c>
      <c r="X153" s="24">
        <v>0</v>
      </c>
      <c r="Y153" s="24">
        <v>0</v>
      </c>
      <c r="Z153" s="24">
        <v>1</v>
      </c>
      <c r="AA153" s="24">
        <v>1</v>
      </c>
      <c r="AB153" s="24">
        <v>0</v>
      </c>
      <c r="AC153" s="25">
        <v>1</v>
      </c>
      <c r="AD153" s="26">
        <v>10</v>
      </c>
      <c r="AE153" s="24">
        <v>0</v>
      </c>
      <c r="AF153" s="24">
        <f t="shared" si="68"/>
        <v>585</v>
      </c>
      <c r="AG153" s="24">
        <f t="shared" si="69"/>
        <v>575</v>
      </c>
    </row>
    <row r="154" spans="1:33" x14ac:dyDescent="0.3">
      <c r="A154" s="77"/>
      <c r="B154" s="77"/>
      <c r="C154" s="77"/>
      <c r="D154" s="47"/>
      <c r="E154" s="47" t="s">
        <v>75</v>
      </c>
      <c r="F154" s="65" t="s">
        <v>17</v>
      </c>
      <c r="G154" s="69">
        <f>SUM(G149:G153)</f>
        <v>17</v>
      </c>
      <c r="H154" s="69">
        <f t="shared" ref="H154:AG154" si="70">SUM(H149:H153)</f>
        <v>1325</v>
      </c>
      <c r="I154" s="69">
        <f t="shared" si="70"/>
        <v>10</v>
      </c>
      <c r="J154" s="69">
        <f t="shared" si="70"/>
        <v>1</v>
      </c>
      <c r="K154" s="69">
        <f t="shared" si="70"/>
        <v>2</v>
      </c>
      <c r="L154" s="69">
        <f t="shared" si="70"/>
        <v>7</v>
      </c>
      <c r="M154" s="69">
        <f t="shared" si="70"/>
        <v>3</v>
      </c>
      <c r="N154" s="69">
        <f t="shared" si="70"/>
        <v>13</v>
      </c>
      <c r="O154" s="69">
        <f t="shared" si="70"/>
        <v>1</v>
      </c>
      <c r="P154" s="69">
        <f t="shared" si="70"/>
        <v>2</v>
      </c>
      <c r="Q154" s="69">
        <f t="shared" si="70"/>
        <v>1</v>
      </c>
      <c r="R154" s="69">
        <f t="shared" si="70"/>
        <v>0</v>
      </c>
      <c r="S154" s="69">
        <f t="shared" si="70"/>
        <v>1</v>
      </c>
      <c r="T154" s="69">
        <f t="shared" si="70"/>
        <v>3</v>
      </c>
      <c r="U154" s="69">
        <f t="shared" si="70"/>
        <v>1529</v>
      </c>
      <c r="V154" s="69">
        <f t="shared" si="70"/>
        <v>6</v>
      </c>
      <c r="W154" s="69">
        <f t="shared" si="70"/>
        <v>6</v>
      </c>
      <c r="X154" s="69">
        <f t="shared" si="70"/>
        <v>4</v>
      </c>
      <c r="Y154" s="69">
        <f t="shared" si="70"/>
        <v>6</v>
      </c>
      <c r="Z154" s="69">
        <f t="shared" si="70"/>
        <v>2</v>
      </c>
      <c r="AA154" s="69">
        <f t="shared" si="70"/>
        <v>6</v>
      </c>
      <c r="AB154" s="69">
        <f t="shared" si="70"/>
        <v>0</v>
      </c>
      <c r="AC154" s="69">
        <f t="shared" si="70"/>
        <v>3</v>
      </c>
      <c r="AD154" s="69">
        <f t="shared" si="70"/>
        <v>51</v>
      </c>
      <c r="AE154" s="69">
        <f t="shared" si="70"/>
        <v>0</v>
      </c>
      <c r="AF154" s="69">
        <f t="shared" si="70"/>
        <v>2999</v>
      </c>
      <c r="AG154" s="69">
        <f t="shared" si="70"/>
        <v>2948</v>
      </c>
    </row>
    <row r="155" spans="1:33" x14ac:dyDescent="0.3">
      <c r="A155" s="77"/>
      <c r="B155" s="77"/>
      <c r="C155" s="77"/>
      <c r="D155" s="78"/>
      <c r="E155" s="77"/>
      <c r="F155" s="77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4"/>
      <c r="AD155" s="35"/>
      <c r="AE155" s="33"/>
      <c r="AF155" s="33"/>
      <c r="AG155" s="33"/>
    </row>
    <row r="156" spans="1:33" x14ac:dyDescent="0.3">
      <c r="A156" s="22" t="s">
        <v>9</v>
      </c>
      <c r="B156" s="22" t="s">
        <v>165</v>
      </c>
      <c r="C156" s="22" t="s">
        <v>66</v>
      </c>
      <c r="D156" s="23">
        <v>11</v>
      </c>
      <c r="E156" s="22" t="s">
        <v>203</v>
      </c>
      <c r="F156" s="22" t="s">
        <v>204</v>
      </c>
      <c r="G156" s="24">
        <v>1</v>
      </c>
      <c r="H156" s="24">
        <v>149</v>
      </c>
      <c r="I156" s="24">
        <v>0</v>
      </c>
      <c r="J156" s="24">
        <v>0</v>
      </c>
      <c r="K156" s="24">
        <v>0</v>
      </c>
      <c r="L156" s="24">
        <v>3</v>
      </c>
      <c r="M156" s="24">
        <v>2</v>
      </c>
      <c r="N156" s="24">
        <v>0</v>
      </c>
      <c r="O156" s="24">
        <v>1</v>
      </c>
      <c r="P156" s="24">
        <v>0</v>
      </c>
      <c r="Q156" s="24">
        <v>0</v>
      </c>
      <c r="R156" s="24">
        <v>0</v>
      </c>
      <c r="S156" s="24">
        <v>0</v>
      </c>
      <c r="T156" s="24">
        <v>2</v>
      </c>
      <c r="U156" s="24">
        <v>268</v>
      </c>
      <c r="V156" s="24">
        <v>4</v>
      </c>
      <c r="W156" s="24">
        <v>2</v>
      </c>
      <c r="X156" s="24">
        <v>1</v>
      </c>
      <c r="Y156" s="24">
        <v>0</v>
      </c>
      <c r="Z156" s="24">
        <v>0</v>
      </c>
      <c r="AA156" s="24">
        <v>1</v>
      </c>
      <c r="AB156" s="24">
        <v>0</v>
      </c>
      <c r="AC156" s="25">
        <v>0</v>
      </c>
      <c r="AD156" s="26">
        <v>5</v>
      </c>
      <c r="AE156" s="24">
        <v>0</v>
      </c>
      <c r="AF156" s="24">
        <f t="shared" ref="AF156:AF160" si="71">G156+H156+I156+J156+K156+L156+M156+N156+O156+P156+Q156+R156+S156+T156+U156+V156+W156+X156+Y156+Z156+AA156+AB156+AC156+AD156</f>
        <v>439</v>
      </c>
      <c r="AG156" s="24">
        <f t="shared" ref="AG156:AG160" si="72">G156+H156+I156+J156+K156+L156+M156+N156+O156+P156+Q156+R156+S156+T156+U156+V156+W156+X156+Y156+Z156+AA156+AB156+AC156</f>
        <v>434</v>
      </c>
    </row>
    <row r="157" spans="1:33" x14ac:dyDescent="0.3">
      <c r="A157" s="22" t="s">
        <v>9</v>
      </c>
      <c r="B157" s="22" t="s">
        <v>165</v>
      </c>
      <c r="C157" s="22" t="s">
        <v>66</v>
      </c>
      <c r="D157" s="23">
        <v>11</v>
      </c>
      <c r="E157" s="22" t="s">
        <v>205</v>
      </c>
      <c r="F157" s="22" t="s">
        <v>206</v>
      </c>
      <c r="G157" s="24">
        <v>8</v>
      </c>
      <c r="H157" s="24">
        <v>165</v>
      </c>
      <c r="I157" s="24">
        <v>0</v>
      </c>
      <c r="J157" s="24">
        <v>0</v>
      </c>
      <c r="K157" s="24">
        <v>0</v>
      </c>
      <c r="L157" s="24">
        <v>1</v>
      </c>
      <c r="M157" s="24">
        <v>0</v>
      </c>
      <c r="N157" s="24">
        <v>6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249</v>
      </c>
      <c r="V157" s="24">
        <v>0</v>
      </c>
      <c r="W157" s="24">
        <v>1</v>
      </c>
      <c r="X157" s="24">
        <v>1</v>
      </c>
      <c r="Y157" s="24">
        <v>1</v>
      </c>
      <c r="Z157" s="24">
        <v>0</v>
      </c>
      <c r="AA157" s="24">
        <v>2</v>
      </c>
      <c r="AB157" s="24">
        <v>1</v>
      </c>
      <c r="AC157" s="25">
        <v>0</v>
      </c>
      <c r="AD157" s="26">
        <v>4</v>
      </c>
      <c r="AE157" s="24">
        <v>0</v>
      </c>
      <c r="AF157" s="24">
        <f t="shared" si="71"/>
        <v>439</v>
      </c>
      <c r="AG157" s="24">
        <f t="shared" si="72"/>
        <v>435</v>
      </c>
    </row>
    <row r="158" spans="1:33" x14ac:dyDescent="0.3">
      <c r="A158" s="22" t="s">
        <v>9</v>
      </c>
      <c r="B158" s="22" t="s">
        <v>165</v>
      </c>
      <c r="C158" s="22" t="s">
        <v>66</v>
      </c>
      <c r="D158" s="23">
        <v>11</v>
      </c>
      <c r="E158" s="22" t="s">
        <v>207</v>
      </c>
      <c r="F158" s="22" t="s">
        <v>208</v>
      </c>
      <c r="G158" s="24">
        <v>1</v>
      </c>
      <c r="H158" s="24">
        <v>114</v>
      </c>
      <c r="I158" s="24">
        <v>1</v>
      </c>
      <c r="J158" s="24">
        <v>0</v>
      </c>
      <c r="K158" s="24">
        <v>1</v>
      </c>
      <c r="L158" s="24">
        <v>2</v>
      </c>
      <c r="M158" s="24">
        <v>0</v>
      </c>
      <c r="N158" s="24">
        <v>2</v>
      </c>
      <c r="O158" s="24">
        <v>0</v>
      </c>
      <c r="P158" s="24">
        <v>1</v>
      </c>
      <c r="Q158" s="24">
        <v>1</v>
      </c>
      <c r="R158" s="24">
        <v>0</v>
      </c>
      <c r="S158" s="24">
        <v>0</v>
      </c>
      <c r="T158" s="24">
        <v>0</v>
      </c>
      <c r="U158" s="24">
        <v>256</v>
      </c>
      <c r="V158" s="24">
        <v>2</v>
      </c>
      <c r="W158" s="24">
        <v>0</v>
      </c>
      <c r="X158" s="24">
        <v>3</v>
      </c>
      <c r="Y158" s="24">
        <v>2</v>
      </c>
      <c r="Z158" s="24">
        <v>1</v>
      </c>
      <c r="AA158" s="24">
        <v>1</v>
      </c>
      <c r="AB158" s="24">
        <v>1</v>
      </c>
      <c r="AC158" s="25">
        <v>1</v>
      </c>
      <c r="AD158" s="26">
        <v>13</v>
      </c>
      <c r="AE158" s="24">
        <v>0</v>
      </c>
      <c r="AF158" s="24">
        <f t="shared" si="71"/>
        <v>403</v>
      </c>
      <c r="AG158" s="24">
        <f t="shared" si="72"/>
        <v>390</v>
      </c>
    </row>
    <row r="159" spans="1:33" x14ac:dyDescent="0.3">
      <c r="A159" s="22" t="s">
        <v>9</v>
      </c>
      <c r="B159" s="22" t="s">
        <v>165</v>
      </c>
      <c r="C159" s="22" t="s">
        <v>66</v>
      </c>
      <c r="D159" s="23">
        <v>11</v>
      </c>
      <c r="E159" s="22" t="s">
        <v>209</v>
      </c>
      <c r="F159" s="22" t="s">
        <v>210</v>
      </c>
      <c r="G159" s="24">
        <v>0</v>
      </c>
      <c r="H159" s="24">
        <v>35</v>
      </c>
      <c r="I159" s="24">
        <v>0</v>
      </c>
      <c r="J159" s="24">
        <v>2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1</v>
      </c>
      <c r="R159" s="24">
        <v>0</v>
      </c>
      <c r="S159" s="24">
        <v>0</v>
      </c>
      <c r="T159" s="24">
        <v>0</v>
      </c>
      <c r="U159" s="24">
        <v>101</v>
      </c>
      <c r="V159" s="24">
        <v>2</v>
      </c>
      <c r="W159" s="24">
        <v>1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5">
        <v>0</v>
      </c>
      <c r="AD159" s="26">
        <v>2</v>
      </c>
      <c r="AE159" s="24">
        <v>0</v>
      </c>
      <c r="AF159" s="24">
        <f t="shared" si="71"/>
        <v>144</v>
      </c>
      <c r="AG159" s="24">
        <f t="shared" si="72"/>
        <v>142</v>
      </c>
    </row>
    <row r="160" spans="1:33" x14ac:dyDescent="0.3">
      <c r="A160" s="22" t="s">
        <v>9</v>
      </c>
      <c r="B160" s="22" t="s">
        <v>165</v>
      </c>
      <c r="C160" s="22" t="s">
        <v>66</v>
      </c>
      <c r="D160" s="23">
        <v>11</v>
      </c>
      <c r="E160" s="22" t="s">
        <v>211</v>
      </c>
      <c r="F160" s="22" t="s">
        <v>212</v>
      </c>
      <c r="G160" s="24">
        <v>2</v>
      </c>
      <c r="H160" s="24">
        <v>115</v>
      </c>
      <c r="I160" s="24">
        <v>2</v>
      </c>
      <c r="J160" s="24">
        <v>5</v>
      </c>
      <c r="K160" s="24">
        <v>0</v>
      </c>
      <c r="L160" s="24">
        <v>0</v>
      </c>
      <c r="M160" s="24">
        <v>0</v>
      </c>
      <c r="N160" s="24">
        <v>3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1</v>
      </c>
      <c r="U160" s="24">
        <v>206</v>
      </c>
      <c r="V160" s="24">
        <v>1</v>
      </c>
      <c r="W160" s="24">
        <v>1</v>
      </c>
      <c r="X160" s="24">
        <v>1</v>
      </c>
      <c r="Y160" s="24">
        <v>2</v>
      </c>
      <c r="Z160" s="24">
        <v>0</v>
      </c>
      <c r="AA160" s="24">
        <v>0</v>
      </c>
      <c r="AB160" s="24">
        <v>0</v>
      </c>
      <c r="AC160" s="25">
        <v>0</v>
      </c>
      <c r="AD160" s="26">
        <v>6</v>
      </c>
      <c r="AE160" s="24">
        <v>0</v>
      </c>
      <c r="AF160" s="24">
        <f t="shared" si="71"/>
        <v>345</v>
      </c>
      <c r="AG160" s="24">
        <f t="shared" si="72"/>
        <v>339</v>
      </c>
    </row>
    <row r="161" spans="1:33" x14ac:dyDescent="0.3">
      <c r="A161" s="77"/>
      <c r="B161" s="77"/>
      <c r="C161" s="77"/>
      <c r="D161" s="47"/>
      <c r="E161" s="47" t="s">
        <v>75</v>
      </c>
      <c r="F161" s="65" t="s">
        <v>17</v>
      </c>
      <c r="G161" s="69">
        <f>SUM(G156:G160)</f>
        <v>12</v>
      </c>
      <c r="H161" s="69">
        <f t="shared" ref="H161:AG161" si="73">SUM(H156:H160)</f>
        <v>578</v>
      </c>
      <c r="I161" s="69">
        <f t="shared" si="73"/>
        <v>3</v>
      </c>
      <c r="J161" s="69">
        <f t="shared" si="73"/>
        <v>7</v>
      </c>
      <c r="K161" s="69">
        <f t="shared" si="73"/>
        <v>1</v>
      </c>
      <c r="L161" s="69">
        <f t="shared" si="73"/>
        <v>6</v>
      </c>
      <c r="M161" s="69">
        <f t="shared" si="73"/>
        <v>2</v>
      </c>
      <c r="N161" s="69">
        <f t="shared" si="73"/>
        <v>11</v>
      </c>
      <c r="O161" s="69">
        <f t="shared" si="73"/>
        <v>1</v>
      </c>
      <c r="P161" s="69">
        <f t="shared" si="73"/>
        <v>1</v>
      </c>
      <c r="Q161" s="69">
        <f t="shared" si="73"/>
        <v>2</v>
      </c>
      <c r="R161" s="69">
        <f t="shared" si="73"/>
        <v>0</v>
      </c>
      <c r="S161" s="69">
        <f t="shared" si="73"/>
        <v>0</v>
      </c>
      <c r="T161" s="69">
        <f t="shared" si="73"/>
        <v>3</v>
      </c>
      <c r="U161" s="69">
        <f t="shared" si="73"/>
        <v>1080</v>
      </c>
      <c r="V161" s="69">
        <f t="shared" si="73"/>
        <v>9</v>
      </c>
      <c r="W161" s="69">
        <f t="shared" si="73"/>
        <v>5</v>
      </c>
      <c r="X161" s="69">
        <f t="shared" si="73"/>
        <v>6</v>
      </c>
      <c r="Y161" s="69">
        <f t="shared" si="73"/>
        <v>5</v>
      </c>
      <c r="Z161" s="69">
        <f t="shared" si="73"/>
        <v>1</v>
      </c>
      <c r="AA161" s="69">
        <f t="shared" si="73"/>
        <v>4</v>
      </c>
      <c r="AB161" s="69">
        <f t="shared" si="73"/>
        <v>2</v>
      </c>
      <c r="AC161" s="69">
        <f t="shared" si="73"/>
        <v>1</v>
      </c>
      <c r="AD161" s="69">
        <f t="shared" si="73"/>
        <v>30</v>
      </c>
      <c r="AE161" s="69">
        <f t="shared" si="73"/>
        <v>0</v>
      </c>
      <c r="AF161" s="69">
        <f t="shared" si="73"/>
        <v>1770</v>
      </c>
      <c r="AG161" s="69">
        <f t="shared" si="73"/>
        <v>1740</v>
      </c>
    </row>
    <row r="162" spans="1:33" x14ac:dyDescent="0.3">
      <c r="A162" s="77"/>
      <c r="B162" s="77"/>
      <c r="C162" s="77"/>
      <c r="D162" s="78"/>
      <c r="E162" s="77"/>
      <c r="F162" s="77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4"/>
      <c r="AD162" s="35"/>
      <c r="AE162" s="33"/>
      <c r="AF162" s="33"/>
      <c r="AG162" s="33"/>
    </row>
    <row r="163" spans="1:33" x14ac:dyDescent="0.3">
      <c r="A163" s="22" t="s">
        <v>9</v>
      </c>
      <c r="B163" s="22" t="s">
        <v>165</v>
      </c>
      <c r="C163" s="22" t="s">
        <v>66</v>
      </c>
      <c r="D163" s="23">
        <v>12</v>
      </c>
      <c r="E163" s="22" t="s">
        <v>213</v>
      </c>
      <c r="F163" s="22" t="s">
        <v>214</v>
      </c>
      <c r="G163" s="24">
        <v>1</v>
      </c>
      <c r="H163" s="24">
        <v>63</v>
      </c>
      <c r="I163" s="24">
        <v>1</v>
      </c>
      <c r="J163" s="24">
        <v>0</v>
      </c>
      <c r="K163" s="24">
        <v>0</v>
      </c>
      <c r="L163" s="24">
        <v>1</v>
      </c>
      <c r="M163" s="24">
        <v>1</v>
      </c>
      <c r="N163" s="24">
        <v>0</v>
      </c>
      <c r="O163" s="24">
        <v>1</v>
      </c>
      <c r="P163" s="24">
        <v>0</v>
      </c>
      <c r="Q163" s="24">
        <v>1</v>
      </c>
      <c r="R163" s="24">
        <v>0</v>
      </c>
      <c r="S163" s="24">
        <v>0</v>
      </c>
      <c r="T163" s="24">
        <v>0</v>
      </c>
      <c r="U163" s="24">
        <v>380</v>
      </c>
      <c r="V163" s="24">
        <v>1</v>
      </c>
      <c r="W163" s="24">
        <v>0</v>
      </c>
      <c r="X163" s="24">
        <v>0</v>
      </c>
      <c r="Y163" s="24">
        <v>0</v>
      </c>
      <c r="Z163" s="24">
        <v>1</v>
      </c>
      <c r="AA163" s="24">
        <v>1</v>
      </c>
      <c r="AB163" s="24">
        <v>1</v>
      </c>
      <c r="AC163" s="25">
        <v>1</v>
      </c>
      <c r="AD163" s="26">
        <v>4</v>
      </c>
      <c r="AE163" s="24">
        <v>0</v>
      </c>
      <c r="AF163" s="24">
        <f t="shared" ref="AF163:AF165" si="74">G163+H163+I163+J163+K163+L163+M163+N163+O163+P163+Q163+R163+S163+T163+U163+V163+W163+X163+Y163+Z163+AA163+AB163+AC163+AD163</f>
        <v>458</v>
      </c>
      <c r="AG163" s="24">
        <f t="shared" ref="AG163:AG165" si="75">G163+H163+I163+J163+K163+L163+M163+N163+O163+P163+Q163+R163+S163+T163+U163+V163+W163+X163+Y163+Z163+AA163+AB163+AC163</f>
        <v>454</v>
      </c>
    </row>
    <row r="164" spans="1:33" x14ac:dyDescent="0.3">
      <c r="A164" s="22" t="s">
        <v>9</v>
      </c>
      <c r="B164" s="22" t="s">
        <v>165</v>
      </c>
      <c r="C164" s="22" t="s">
        <v>66</v>
      </c>
      <c r="D164" s="23">
        <v>12</v>
      </c>
      <c r="E164" s="22" t="s">
        <v>215</v>
      </c>
      <c r="F164" s="22" t="s">
        <v>216</v>
      </c>
      <c r="G164" s="24">
        <v>1</v>
      </c>
      <c r="H164" s="24">
        <v>135</v>
      </c>
      <c r="I164" s="24">
        <v>0</v>
      </c>
      <c r="J164" s="24">
        <v>0</v>
      </c>
      <c r="K164" s="24">
        <v>0</v>
      </c>
      <c r="L164" s="24">
        <v>1</v>
      </c>
      <c r="M164" s="24">
        <v>0</v>
      </c>
      <c r="N164" s="24">
        <v>5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1</v>
      </c>
      <c r="U164" s="24">
        <v>236</v>
      </c>
      <c r="V164" s="24">
        <v>0</v>
      </c>
      <c r="W164" s="24">
        <v>1</v>
      </c>
      <c r="X164" s="24">
        <v>1</v>
      </c>
      <c r="Y164" s="24">
        <v>0</v>
      </c>
      <c r="Z164" s="24">
        <v>0</v>
      </c>
      <c r="AA164" s="24">
        <v>2</v>
      </c>
      <c r="AB164" s="24">
        <v>0</v>
      </c>
      <c r="AC164" s="25">
        <v>0</v>
      </c>
      <c r="AD164" s="26">
        <v>0</v>
      </c>
      <c r="AE164" s="24">
        <v>0</v>
      </c>
      <c r="AF164" s="24">
        <f t="shared" si="74"/>
        <v>383</v>
      </c>
      <c r="AG164" s="24">
        <f t="shared" si="75"/>
        <v>383</v>
      </c>
    </row>
    <row r="165" spans="1:33" x14ac:dyDescent="0.3">
      <c r="A165" s="22" t="s">
        <v>9</v>
      </c>
      <c r="B165" s="22" t="s">
        <v>165</v>
      </c>
      <c r="C165" s="22" t="s">
        <v>66</v>
      </c>
      <c r="D165" s="23">
        <v>12</v>
      </c>
      <c r="E165" s="22" t="s">
        <v>217</v>
      </c>
      <c r="F165" s="22" t="s">
        <v>218</v>
      </c>
      <c r="G165" s="24">
        <v>3</v>
      </c>
      <c r="H165" s="24">
        <v>140</v>
      </c>
      <c r="I165" s="24">
        <v>1</v>
      </c>
      <c r="J165" s="24">
        <v>0</v>
      </c>
      <c r="K165" s="24">
        <v>0</v>
      </c>
      <c r="L165" s="24">
        <v>1</v>
      </c>
      <c r="M165" s="24">
        <v>2</v>
      </c>
      <c r="N165" s="24">
        <v>4</v>
      </c>
      <c r="O165" s="24">
        <v>0</v>
      </c>
      <c r="P165" s="24">
        <v>0</v>
      </c>
      <c r="Q165" s="24">
        <v>1</v>
      </c>
      <c r="R165" s="24">
        <v>0</v>
      </c>
      <c r="S165" s="24">
        <v>0</v>
      </c>
      <c r="T165" s="24">
        <v>1</v>
      </c>
      <c r="U165" s="24">
        <v>651</v>
      </c>
      <c r="V165" s="24">
        <v>1</v>
      </c>
      <c r="W165" s="24">
        <v>1</v>
      </c>
      <c r="X165" s="24">
        <v>0</v>
      </c>
      <c r="Y165" s="24">
        <v>1</v>
      </c>
      <c r="Z165" s="24">
        <v>0</v>
      </c>
      <c r="AA165" s="24">
        <v>2</v>
      </c>
      <c r="AB165" s="24">
        <v>1</v>
      </c>
      <c r="AC165" s="25">
        <v>0</v>
      </c>
      <c r="AD165" s="26">
        <v>6</v>
      </c>
      <c r="AE165" s="24">
        <v>1</v>
      </c>
      <c r="AF165" s="24">
        <f t="shared" si="74"/>
        <v>816</v>
      </c>
      <c r="AG165" s="24">
        <f t="shared" si="75"/>
        <v>810</v>
      </c>
    </row>
    <row r="166" spans="1:33" x14ac:dyDescent="0.3">
      <c r="A166" s="77"/>
      <c r="B166" s="77"/>
      <c r="C166" s="77"/>
      <c r="D166" s="47"/>
      <c r="E166" s="47" t="s">
        <v>16</v>
      </c>
      <c r="F166" s="65" t="s">
        <v>17</v>
      </c>
      <c r="G166" s="69">
        <f>SUM(G163:G165)</f>
        <v>5</v>
      </c>
      <c r="H166" s="69">
        <f t="shared" ref="H166:AG166" si="76">SUM(H163:H165)</f>
        <v>338</v>
      </c>
      <c r="I166" s="69">
        <f t="shared" si="76"/>
        <v>2</v>
      </c>
      <c r="J166" s="69">
        <f t="shared" si="76"/>
        <v>0</v>
      </c>
      <c r="K166" s="69">
        <f t="shared" si="76"/>
        <v>0</v>
      </c>
      <c r="L166" s="69">
        <f t="shared" si="76"/>
        <v>3</v>
      </c>
      <c r="M166" s="69">
        <f t="shared" si="76"/>
        <v>3</v>
      </c>
      <c r="N166" s="69">
        <f t="shared" si="76"/>
        <v>9</v>
      </c>
      <c r="O166" s="69">
        <f t="shared" si="76"/>
        <v>1</v>
      </c>
      <c r="P166" s="69">
        <f t="shared" si="76"/>
        <v>0</v>
      </c>
      <c r="Q166" s="69">
        <f t="shared" si="76"/>
        <v>2</v>
      </c>
      <c r="R166" s="69">
        <f t="shared" si="76"/>
        <v>0</v>
      </c>
      <c r="S166" s="69">
        <f t="shared" si="76"/>
        <v>0</v>
      </c>
      <c r="T166" s="69">
        <f t="shared" si="76"/>
        <v>2</v>
      </c>
      <c r="U166" s="69">
        <f t="shared" si="76"/>
        <v>1267</v>
      </c>
      <c r="V166" s="69">
        <f t="shared" si="76"/>
        <v>2</v>
      </c>
      <c r="W166" s="69">
        <f t="shared" si="76"/>
        <v>2</v>
      </c>
      <c r="X166" s="69">
        <f t="shared" si="76"/>
        <v>1</v>
      </c>
      <c r="Y166" s="69">
        <f t="shared" si="76"/>
        <v>1</v>
      </c>
      <c r="Z166" s="69">
        <f t="shared" si="76"/>
        <v>1</v>
      </c>
      <c r="AA166" s="69">
        <f t="shared" si="76"/>
        <v>5</v>
      </c>
      <c r="AB166" s="69">
        <f t="shared" si="76"/>
        <v>2</v>
      </c>
      <c r="AC166" s="69">
        <f t="shared" si="76"/>
        <v>1</v>
      </c>
      <c r="AD166" s="69">
        <f t="shared" si="76"/>
        <v>10</v>
      </c>
      <c r="AE166" s="69">
        <f t="shared" si="76"/>
        <v>1</v>
      </c>
      <c r="AF166" s="69">
        <f t="shared" si="76"/>
        <v>1657</v>
      </c>
      <c r="AG166" s="69">
        <f t="shared" si="76"/>
        <v>1647</v>
      </c>
    </row>
    <row r="167" spans="1:33" x14ac:dyDescent="0.3">
      <c r="A167" s="77"/>
      <c r="B167" s="77"/>
      <c r="C167" s="77"/>
      <c r="D167" s="78"/>
      <c r="E167" s="77"/>
      <c r="F167" s="77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4"/>
      <c r="AD167" s="35"/>
      <c r="AE167" s="33"/>
      <c r="AF167" s="33"/>
      <c r="AG167" s="33"/>
    </row>
    <row r="168" spans="1:33" x14ac:dyDescent="0.3">
      <c r="A168" s="22" t="s">
        <v>9</v>
      </c>
      <c r="B168" s="22" t="s">
        <v>165</v>
      </c>
      <c r="C168" s="22" t="s">
        <v>66</v>
      </c>
      <c r="D168" s="23">
        <v>13</v>
      </c>
      <c r="E168" s="22" t="s">
        <v>219</v>
      </c>
      <c r="F168" s="22" t="s">
        <v>220</v>
      </c>
      <c r="G168" s="24">
        <v>4</v>
      </c>
      <c r="H168" s="24">
        <v>335</v>
      </c>
      <c r="I168" s="24">
        <v>1</v>
      </c>
      <c r="J168" s="24">
        <v>0</v>
      </c>
      <c r="K168" s="24">
        <v>0</v>
      </c>
      <c r="L168" s="24">
        <v>2</v>
      </c>
      <c r="M168" s="24">
        <v>3</v>
      </c>
      <c r="N168" s="24">
        <v>6</v>
      </c>
      <c r="O168" s="24">
        <v>1</v>
      </c>
      <c r="P168" s="24">
        <v>0</v>
      </c>
      <c r="Q168" s="24">
        <v>1</v>
      </c>
      <c r="R168" s="24">
        <v>2</v>
      </c>
      <c r="S168" s="24">
        <v>0</v>
      </c>
      <c r="T168" s="24">
        <v>1</v>
      </c>
      <c r="U168" s="24">
        <v>358</v>
      </c>
      <c r="V168" s="24">
        <v>1</v>
      </c>
      <c r="W168" s="24">
        <v>3</v>
      </c>
      <c r="X168" s="24">
        <v>2</v>
      </c>
      <c r="Y168" s="24">
        <v>1</v>
      </c>
      <c r="Z168" s="24">
        <v>0</v>
      </c>
      <c r="AA168" s="24">
        <v>0</v>
      </c>
      <c r="AB168" s="24">
        <v>0</v>
      </c>
      <c r="AC168" s="25">
        <v>0</v>
      </c>
      <c r="AD168" s="26">
        <v>14</v>
      </c>
      <c r="AE168" s="24"/>
      <c r="AF168" s="24">
        <f t="shared" ref="AF168:AF169" si="77">G168+H168+I168+J168+K168+L168+M168+N168+O168+P168+Q168+R168+S168+T168+U168+V168+W168+X168+Y168+Z168+AA168+AB168+AC168+AD168</f>
        <v>735</v>
      </c>
      <c r="AG168" s="24">
        <f t="shared" ref="AG168:AG169" si="78">G168+H168+I168+J168+K168+L168+M168+N168+O168+P168+Q168+R168+S168+T168+U168+V168+W168+X168+Y168+Z168+AA168+AB168+AC168</f>
        <v>721</v>
      </c>
    </row>
    <row r="169" spans="1:33" x14ac:dyDescent="0.3">
      <c r="A169" s="22" t="s">
        <v>9</v>
      </c>
      <c r="B169" s="22" t="s">
        <v>165</v>
      </c>
      <c r="C169" s="22" t="s">
        <v>66</v>
      </c>
      <c r="D169" s="23">
        <v>13</v>
      </c>
      <c r="E169" s="22" t="s">
        <v>221</v>
      </c>
      <c r="F169" s="22" t="s">
        <v>222</v>
      </c>
      <c r="G169" s="24">
        <v>2</v>
      </c>
      <c r="H169" s="24">
        <v>140</v>
      </c>
      <c r="I169" s="24">
        <v>4</v>
      </c>
      <c r="J169" s="24">
        <v>0</v>
      </c>
      <c r="K169" s="24">
        <v>0</v>
      </c>
      <c r="L169" s="24">
        <v>1</v>
      </c>
      <c r="M169" s="24">
        <v>0</v>
      </c>
      <c r="N169" s="24">
        <v>3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1</v>
      </c>
      <c r="U169" s="24">
        <v>328</v>
      </c>
      <c r="V169" s="24">
        <v>2</v>
      </c>
      <c r="W169" s="24">
        <v>0</v>
      </c>
      <c r="X169" s="24">
        <v>1</v>
      </c>
      <c r="Y169" s="24">
        <v>3</v>
      </c>
      <c r="Z169" s="24">
        <v>0</v>
      </c>
      <c r="AA169" s="24">
        <v>0</v>
      </c>
      <c r="AB169" s="24">
        <v>0</v>
      </c>
      <c r="AC169" s="25">
        <v>0</v>
      </c>
      <c r="AD169" s="26">
        <v>7</v>
      </c>
      <c r="AE169" s="24"/>
      <c r="AF169" s="24">
        <f t="shared" si="77"/>
        <v>492</v>
      </c>
      <c r="AG169" s="24">
        <f t="shared" si="78"/>
        <v>485</v>
      </c>
    </row>
    <row r="170" spans="1:33" x14ac:dyDescent="0.3">
      <c r="A170" s="77"/>
      <c r="B170" s="77"/>
      <c r="C170" s="77"/>
      <c r="D170" s="47"/>
      <c r="E170" s="47" t="s">
        <v>28</v>
      </c>
      <c r="F170" s="65" t="s">
        <v>17</v>
      </c>
      <c r="G170" s="69">
        <f>SUM(G168:G169)</f>
        <v>6</v>
      </c>
      <c r="H170" s="69">
        <f t="shared" ref="H170:AG170" si="79">SUM(H168:H169)</f>
        <v>475</v>
      </c>
      <c r="I170" s="69">
        <f t="shared" si="79"/>
        <v>5</v>
      </c>
      <c r="J170" s="69">
        <f t="shared" si="79"/>
        <v>0</v>
      </c>
      <c r="K170" s="69">
        <f t="shared" si="79"/>
        <v>0</v>
      </c>
      <c r="L170" s="69">
        <f t="shared" si="79"/>
        <v>3</v>
      </c>
      <c r="M170" s="69">
        <f t="shared" si="79"/>
        <v>3</v>
      </c>
      <c r="N170" s="69">
        <f t="shared" si="79"/>
        <v>9</v>
      </c>
      <c r="O170" s="69">
        <f t="shared" si="79"/>
        <v>1</v>
      </c>
      <c r="P170" s="69">
        <f t="shared" si="79"/>
        <v>0</v>
      </c>
      <c r="Q170" s="69">
        <f t="shared" si="79"/>
        <v>1</v>
      </c>
      <c r="R170" s="69">
        <f t="shared" si="79"/>
        <v>2</v>
      </c>
      <c r="S170" s="69">
        <f t="shared" si="79"/>
        <v>0</v>
      </c>
      <c r="T170" s="69">
        <f t="shared" si="79"/>
        <v>2</v>
      </c>
      <c r="U170" s="69">
        <f t="shared" si="79"/>
        <v>686</v>
      </c>
      <c r="V170" s="69">
        <f t="shared" si="79"/>
        <v>3</v>
      </c>
      <c r="W170" s="69">
        <f t="shared" si="79"/>
        <v>3</v>
      </c>
      <c r="X170" s="69">
        <f t="shared" si="79"/>
        <v>3</v>
      </c>
      <c r="Y170" s="69">
        <f t="shared" si="79"/>
        <v>4</v>
      </c>
      <c r="Z170" s="69">
        <f t="shared" si="79"/>
        <v>0</v>
      </c>
      <c r="AA170" s="69">
        <f t="shared" si="79"/>
        <v>0</v>
      </c>
      <c r="AB170" s="69">
        <f t="shared" si="79"/>
        <v>0</v>
      </c>
      <c r="AC170" s="69">
        <f t="shared" si="79"/>
        <v>0</v>
      </c>
      <c r="AD170" s="69">
        <f t="shared" si="79"/>
        <v>21</v>
      </c>
      <c r="AE170" s="69">
        <f t="shared" si="79"/>
        <v>0</v>
      </c>
      <c r="AF170" s="69">
        <f t="shared" si="79"/>
        <v>1227</v>
      </c>
      <c r="AG170" s="69">
        <f t="shared" si="79"/>
        <v>1206</v>
      </c>
    </row>
    <row r="171" spans="1:33" x14ac:dyDescent="0.3">
      <c r="A171" s="77"/>
      <c r="B171" s="77"/>
      <c r="C171" s="77"/>
      <c r="D171" s="78"/>
      <c r="E171" s="77"/>
      <c r="F171" s="77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4"/>
      <c r="AD171" s="35"/>
      <c r="AE171" s="33"/>
      <c r="AF171" s="33"/>
      <c r="AG171" s="33"/>
    </row>
    <row r="172" spans="1:33" x14ac:dyDescent="0.3">
      <c r="A172" s="22" t="s">
        <v>9</v>
      </c>
      <c r="B172" s="22" t="s">
        <v>165</v>
      </c>
      <c r="C172" s="22" t="s">
        <v>66</v>
      </c>
      <c r="D172" s="23">
        <v>14</v>
      </c>
      <c r="E172" s="22" t="s">
        <v>223</v>
      </c>
      <c r="F172" s="22" t="s">
        <v>224</v>
      </c>
      <c r="G172" s="24">
        <v>1</v>
      </c>
      <c r="H172" s="24">
        <v>254</v>
      </c>
      <c r="I172" s="24">
        <v>2</v>
      </c>
      <c r="J172" s="24">
        <v>0</v>
      </c>
      <c r="K172" s="24">
        <v>0</v>
      </c>
      <c r="L172" s="24">
        <v>1</v>
      </c>
      <c r="M172" s="24">
        <v>0</v>
      </c>
      <c r="N172" s="24">
        <v>4</v>
      </c>
      <c r="O172" s="24">
        <v>0</v>
      </c>
      <c r="P172" s="24">
        <v>0</v>
      </c>
      <c r="Q172" s="24">
        <v>1</v>
      </c>
      <c r="R172" s="24">
        <v>0</v>
      </c>
      <c r="S172" s="24">
        <v>0</v>
      </c>
      <c r="T172" s="24">
        <v>0</v>
      </c>
      <c r="U172" s="24">
        <v>545</v>
      </c>
      <c r="V172" s="24">
        <v>0</v>
      </c>
      <c r="W172" s="24">
        <v>2</v>
      </c>
      <c r="X172" s="24">
        <v>0</v>
      </c>
      <c r="Y172" s="24">
        <v>1</v>
      </c>
      <c r="Z172" s="24">
        <v>0</v>
      </c>
      <c r="AA172" s="24">
        <v>0</v>
      </c>
      <c r="AB172" s="24">
        <v>0</v>
      </c>
      <c r="AC172" s="25">
        <v>0</v>
      </c>
      <c r="AD172" s="26">
        <v>5</v>
      </c>
      <c r="AE172" s="24">
        <v>0</v>
      </c>
      <c r="AF172" s="24">
        <f t="shared" ref="AF172:AF174" si="80">G172+H172+I172+J172+K172+L172+M172+N172+O172+P172+Q172+R172+S172+T172+U172+V172+W172+X172+Y172+Z172+AA172+AB172+AC172+AD172</f>
        <v>816</v>
      </c>
      <c r="AG172" s="24">
        <f t="shared" ref="AG172:AG174" si="81">G172+H172+I172+J172+K172+L172+M172+N172+O172+P172+Q172+R172+S172+T172+U172+V172+W172+X172+Y172+Z172+AA172+AB172+AC172</f>
        <v>811</v>
      </c>
    </row>
    <row r="173" spans="1:33" x14ac:dyDescent="0.3">
      <c r="A173" s="22" t="s">
        <v>9</v>
      </c>
      <c r="B173" s="22" t="s">
        <v>165</v>
      </c>
      <c r="C173" s="22" t="s">
        <v>66</v>
      </c>
      <c r="D173" s="23">
        <v>14</v>
      </c>
      <c r="E173" s="22" t="s">
        <v>225</v>
      </c>
      <c r="F173" s="22" t="s">
        <v>226</v>
      </c>
      <c r="G173" s="24">
        <v>0</v>
      </c>
      <c r="H173" s="24">
        <v>183</v>
      </c>
      <c r="I173" s="24">
        <v>1</v>
      </c>
      <c r="J173" s="24">
        <v>0</v>
      </c>
      <c r="K173" s="24">
        <v>0</v>
      </c>
      <c r="L173" s="24">
        <v>0</v>
      </c>
      <c r="M173" s="24">
        <v>0</v>
      </c>
      <c r="N173" s="24">
        <v>6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178</v>
      </c>
      <c r="V173" s="24">
        <v>2</v>
      </c>
      <c r="W173" s="24">
        <v>0</v>
      </c>
      <c r="X173" s="24">
        <v>0</v>
      </c>
      <c r="Y173" s="24">
        <v>1</v>
      </c>
      <c r="Z173" s="24">
        <v>1</v>
      </c>
      <c r="AA173" s="24">
        <v>2</v>
      </c>
      <c r="AB173" s="24">
        <v>1</v>
      </c>
      <c r="AC173" s="25">
        <v>0</v>
      </c>
      <c r="AD173" s="26">
        <v>4</v>
      </c>
      <c r="AE173" s="24">
        <v>0</v>
      </c>
      <c r="AF173" s="24">
        <f t="shared" si="80"/>
        <v>379</v>
      </c>
      <c r="AG173" s="24">
        <f t="shared" si="81"/>
        <v>375</v>
      </c>
    </row>
    <row r="174" spans="1:33" x14ac:dyDescent="0.3">
      <c r="A174" s="22" t="s">
        <v>9</v>
      </c>
      <c r="B174" s="22" t="s">
        <v>165</v>
      </c>
      <c r="C174" s="22" t="s">
        <v>66</v>
      </c>
      <c r="D174" s="23">
        <v>14</v>
      </c>
      <c r="E174" s="22" t="s">
        <v>227</v>
      </c>
      <c r="F174" s="22" t="s">
        <v>228</v>
      </c>
      <c r="G174" s="24">
        <v>4</v>
      </c>
      <c r="H174" s="24">
        <v>110</v>
      </c>
      <c r="I174" s="24">
        <v>1</v>
      </c>
      <c r="J174" s="24">
        <v>0</v>
      </c>
      <c r="K174" s="24">
        <v>1</v>
      </c>
      <c r="L174" s="24">
        <v>0</v>
      </c>
      <c r="M174" s="24">
        <v>0</v>
      </c>
      <c r="N174" s="24">
        <v>6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515</v>
      </c>
      <c r="V174" s="24">
        <v>2</v>
      </c>
      <c r="W174" s="24">
        <v>2</v>
      </c>
      <c r="X174" s="24">
        <v>0</v>
      </c>
      <c r="Y174" s="24">
        <v>1</v>
      </c>
      <c r="Z174" s="24">
        <v>1</v>
      </c>
      <c r="AA174" s="24">
        <v>1</v>
      </c>
      <c r="AB174" s="24">
        <v>0</v>
      </c>
      <c r="AC174" s="25">
        <v>0</v>
      </c>
      <c r="AD174" s="26">
        <v>6</v>
      </c>
      <c r="AE174" s="24">
        <v>0</v>
      </c>
      <c r="AF174" s="24">
        <f t="shared" si="80"/>
        <v>650</v>
      </c>
      <c r="AG174" s="24">
        <f t="shared" si="81"/>
        <v>644</v>
      </c>
    </row>
    <row r="175" spans="1:33" x14ac:dyDescent="0.3">
      <c r="A175" s="77"/>
      <c r="B175" s="77"/>
      <c r="C175" s="77"/>
      <c r="D175" s="47"/>
      <c r="E175" s="47" t="s">
        <v>16</v>
      </c>
      <c r="F175" s="65" t="s">
        <v>17</v>
      </c>
      <c r="G175" s="69">
        <f>SUM(G172:G174)</f>
        <v>5</v>
      </c>
      <c r="H175" s="69">
        <f t="shared" ref="H175:AG175" si="82">SUM(H172:H174)</f>
        <v>547</v>
      </c>
      <c r="I175" s="69">
        <f t="shared" si="82"/>
        <v>4</v>
      </c>
      <c r="J175" s="69">
        <f t="shared" si="82"/>
        <v>0</v>
      </c>
      <c r="K175" s="69">
        <f t="shared" si="82"/>
        <v>1</v>
      </c>
      <c r="L175" s="69">
        <f t="shared" si="82"/>
        <v>1</v>
      </c>
      <c r="M175" s="69">
        <f t="shared" si="82"/>
        <v>0</v>
      </c>
      <c r="N175" s="69">
        <f t="shared" si="82"/>
        <v>16</v>
      </c>
      <c r="O175" s="69">
        <f t="shared" si="82"/>
        <v>0</v>
      </c>
      <c r="P175" s="69">
        <f t="shared" si="82"/>
        <v>0</v>
      </c>
      <c r="Q175" s="69">
        <f t="shared" si="82"/>
        <v>1</v>
      </c>
      <c r="R175" s="69">
        <f t="shared" si="82"/>
        <v>0</v>
      </c>
      <c r="S175" s="69">
        <f t="shared" si="82"/>
        <v>0</v>
      </c>
      <c r="T175" s="69">
        <f t="shared" si="82"/>
        <v>0</v>
      </c>
      <c r="U175" s="69">
        <f t="shared" si="82"/>
        <v>1238</v>
      </c>
      <c r="V175" s="69">
        <f t="shared" si="82"/>
        <v>4</v>
      </c>
      <c r="W175" s="69">
        <f t="shared" si="82"/>
        <v>4</v>
      </c>
      <c r="X175" s="69">
        <f t="shared" si="82"/>
        <v>0</v>
      </c>
      <c r="Y175" s="69">
        <f t="shared" si="82"/>
        <v>3</v>
      </c>
      <c r="Z175" s="69">
        <f t="shared" si="82"/>
        <v>2</v>
      </c>
      <c r="AA175" s="69">
        <f t="shared" si="82"/>
        <v>3</v>
      </c>
      <c r="AB175" s="69">
        <f t="shared" si="82"/>
        <v>1</v>
      </c>
      <c r="AC175" s="69">
        <f t="shared" si="82"/>
        <v>0</v>
      </c>
      <c r="AD175" s="69">
        <f t="shared" si="82"/>
        <v>15</v>
      </c>
      <c r="AE175" s="69">
        <f t="shared" si="82"/>
        <v>0</v>
      </c>
      <c r="AF175" s="69">
        <f t="shared" si="82"/>
        <v>1845</v>
      </c>
      <c r="AG175" s="69">
        <f t="shared" si="82"/>
        <v>1830</v>
      </c>
    </row>
    <row r="176" spans="1:33" x14ac:dyDescent="0.3">
      <c r="A176" s="77"/>
      <c r="B176" s="77"/>
      <c r="C176" s="77"/>
      <c r="D176" s="78"/>
      <c r="E176" s="77"/>
      <c r="F176" s="77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4"/>
      <c r="AD176" s="35"/>
      <c r="AE176" s="33"/>
      <c r="AF176" s="33"/>
      <c r="AG176" s="33"/>
    </row>
    <row r="177" spans="1:33" x14ac:dyDescent="0.3">
      <c r="A177" s="22" t="s">
        <v>9</v>
      </c>
      <c r="B177" s="22" t="s">
        <v>165</v>
      </c>
      <c r="C177" s="22" t="s">
        <v>66</v>
      </c>
      <c r="D177" s="23">
        <v>15</v>
      </c>
      <c r="E177" s="22" t="s">
        <v>229</v>
      </c>
      <c r="F177" s="22" t="s">
        <v>230</v>
      </c>
      <c r="G177" s="24">
        <v>4</v>
      </c>
      <c r="H177" s="24">
        <v>125</v>
      </c>
      <c r="I177" s="24">
        <v>2</v>
      </c>
      <c r="J177" s="24">
        <v>0</v>
      </c>
      <c r="K177" s="24">
        <v>0</v>
      </c>
      <c r="L177" s="24">
        <v>0</v>
      </c>
      <c r="M177" s="24">
        <v>0</v>
      </c>
      <c r="N177" s="24">
        <v>4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4">
        <v>196</v>
      </c>
      <c r="V177" s="24">
        <v>3</v>
      </c>
      <c r="W177" s="24">
        <v>0</v>
      </c>
      <c r="X177" s="24">
        <v>0</v>
      </c>
      <c r="Y177" s="24">
        <v>0</v>
      </c>
      <c r="Z177" s="24">
        <v>0</v>
      </c>
      <c r="AA177" s="24">
        <v>1</v>
      </c>
      <c r="AB177" s="24">
        <v>0</v>
      </c>
      <c r="AC177" s="25">
        <v>0</v>
      </c>
      <c r="AD177" s="26">
        <v>14</v>
      </c>
      <c r="AE177" s="24">
        <v>0</v>
      </c>
      <c r="AF177" s="24">
        <f t="shared" ref="AF177:AF180" si="83">G177+H177+I177+J177+K177+L177+M177+N177+O177+P177+Q177+R177+S177+T177+U177+V177+W177+X177+Y177+Z177+AA177+AB177+AC177+AD177</f>
        <v>349</v>
      </c>
      <c r="AG177" s="24">
        <f t="shared" ref="AG177:AG180" si="84">G177+H177+I177+J177+K177+L177+M177+N177+O177+P177+Q177+R177+S177+T177+U177+V177+W177+X177+Y177+Z177+AA177+AB177+AC177</f>
        <v>335</v>
      </c>
    </row>
    <row r="178" spans="1:33" x14ac:dyDescent="0.3">
      <c r="A178" s="22" t="s">
        <v>9</v>
      </c>
      <c r="B178" s="22" t="s">
        <v>165</v>
      </c>
      <c r="C178" s="22" t="s">
        <v>66</v>
      </c>
      <c r="D178" s="23">
        <v>15</v>
      </c>
      <c r="E178" s="22" t="s">
        <v>231</v>
      </c>
      <c r="F178" s="22" t="s">
        <v>232</v>
      </c>
      <c r="G178" s="24">
        <v>1</v>
      </c>
      <c r="H178" s="24">
        <v>339</v>
      </c>
      <c r="I178" s="24">
        <v>2</v>
      </c>
      <c r="J178" s="24">
        <v>0</v>
      </c>
      <c r="K178" s="24">
        <v>0</v>
      </c>
      <c r="L178" s="24">
        <v>1</v>
      </c>
      <c r="M178" s="24">
        <v>0</v>
      </c>
      <c r="N178" s="24">
        <v>3</v>
      </c>
      <c r="O178" s="24">
        <v>0</v>
      </c>
      <c r="P178" s="24">
        <v>0</v>
      </c>
      <c r="Q178" s="24">
        <v>0</v>
      </c>
      <c r="R178" s="24">
        <v>1</v>
      </c>
      <c r="S178" s="24">
        <v>0</v>
      </c>
      <c r="T178" s="24">
        <v>1</v>
      </c>
      <c r="U178" s="24">
        <v>490</v>
      </c>
      <c r="V178" s="24">
        <v>2</v>
      </c>
      <c r="W178" s="24">
        <v>1</v>
      </c>
      <c r="X178" s="24">
        <v>0</v>
      </c>
      <c r="Y178" s="24">
        <v>6</v>
      </c>
      <c r="Z178" s="24">
        <v>0</v>
      </c>
      <c r="AA178" s="24">
        <v>1</v>
      </c>
      <c r="AB178" s="24">
        <v>0</v>
      </c>
      <c r="AC178" s="25">
        <v>0</v>
      </c>
      <c r="AD178" s="26">
        <v>5</v>
      </c>
      <c r="AE178" s="24">
        <v>1</v>
      </c>
      <c r="AF178" s="24">
        <f t="shared" si="83"/>
        <v>853</v>
      </c>
      <c r="AG178" s="24">
        <f t="shared" si="84"/>
        <v>848</v>
      </c>
    </row>
    <row r="179" spans="1:33" x14ac:dyDescent="0.3">
      <c r="A179" s="22" t="s">
        <v>9</v>
      </c>
      <c r="B179" s="22" t="s">
        <v>165</v>
      </c>
      <c r="C179" s="22" t="s">
        <v>66</v>
      </c>
      <c r="D179" s="23">
        <v>15</v>
      </c>
      <c r="E179" s="22" t="s">
        <v>1836</v>
      </c>
      <c r="F179" s="22" t="s">
        <v>233</v>
      </c>
      <c r="G179" s="24">
        <v>2</v>
      </c>
      <c r="H179" s="24">
        <v>172</v>
      </c>
      <c r="I179" s="24">
        <v>2</v>
      </c>
      <c r="J179" s="24">
        <v>0</v>
      </c>
      <c r="K179" s="24">
        <v>1</v>
      </c>
      <c r="L179" s="24">
        <v>2</v>
      </c>
      <c r="M179" s="24">
        <v>0</v>
      </c>
      <c r="N179" s="24">
        <v>1</v>
      </c>
      <c r="O179" s="24">
        <v>0</v>
      </c>
      <c r="P179" s="24">
        <v>1</v>
      </c>
      <c r="Q179" s="24">
        <v>0</v>
      </c>
      <c r="R179" s="24">
        <v>0</v>
      </c>
      <c r="S179" s="24">
        <v>0</v>
      </c>
      <c r="T179" s="24">
        <v>0</v>
      </c>
      <c r="U179" s="24">
        <v>254</v>
      </c>
      <c r="V179" s="24">
        <v>2</v>
      </c>
      <c r="W179" s="24">
        <v>2</v>
      </c>
      <c r="X179" s="24">
        <v>1</v>
      </c>
      <c r="Y179" s="24">
        <v>6</v>
      </c>
      <c r="Z179" s="24">
        <v>0</v>
      </c>
      <c r="AA179" s="24">
        <v>0</v>
      </c>
      <c r="AB179" s="24">
        <v>0</v>
      </c>
      <c r="AC179" s="25">
        <v>0</v>
      </c>
      <c r="AD179" s="26">
        <v>1</v>
      </c>
      <c r="AE179" s="24">
        <v>0</v>
      </c>
      <c r="AF179" s="24">
        <f t="shared" si="83"/>
        <v>447</v>
      </c>
      <c r="AG179" s="24">
        <f t="shared" si="84"/>
        <v>446</v>
      </c>
    </row>
    <row r="180" spans="1:33" x14ac:dyDescent="0.3">
      <c r="A180" s="22" t="s">
        <v>9</v>
      </c>
      <c r="B180" s="22" t="s">
        <v>165</v>
      </c>
      <c r="C180" s="22" t="s">
        <v>66</v>
      </c>
      <c r="D180" s="23">
        <v>15</v>
      </c>
      <c r="E180" s="22" t="s">
        <v>1837</v>
      </c>
      <c r="F180" s="22" t="s">
        <v>234</v>
      </c>
      <c r="G180" s="24">
        <v>0</v>
      </c>
      <c r="H180" s="24">
        <v>187</v>
      </c>
      <c r="I180" s="24">
        <v>2</v>
      </c>
      <c r="J180" s="24">
        <v>0</v>
      </c>
      <c r="K180" s="24">
        <v>0</v>
      </c>
      <c r="L180" s="24">
        <v>3</v>
      </c>
      <c r="M180" s="24">
        <v>0</v>
      </c>
      <c r="N180" s="24">
        <v>3</v>
      </c>
      <c r="O180" s="24">
        <v>0</v>
      </c>
      <c r="P180" s="24">
        <v>0</v>
      </c>
      <c r="Q180" s="24">
        <v>0</v>
      </c>
      <c r="R180" s="24">
        <v>0</v>
      </c>
      <c r="S180" s="24">
        <v>1</v>
      </c>
      <c r="T180" s="24">
        <v>1</v>
      </c>
      <c r="U180" s="24">
        <v>252</v>
      </c>
      <c r="V180" s="24">
        <v>2</v>
      </c>
      <c r="W180" s="24">
        <v>1</v>
      </c>
      <c r="X180" s="24">
        <v>1</v>
      </c>
      <c r="Y180" s="24">
        <v>3</v>
      </c>
      <c r="Z180" s="24">
        <v>0</v>
      </c>
      <c r="AA180" s="24">
        <v>0</v>
      </c>
      <c r="AB180" s="24">
        <v>0</v>
      </c>
      <c r="AC180" s="25">
        <v>1</v>
      </c>
      <c r="AD180" s="26">
        <v>6</v>
      </c>
      <c r="AE180" s="24">
        <v>0</v>
      </c>
      <c r="AF180" s="24">
        <f t="shared" si="83"/>
        <v>463</v>
      </c>
      <c r="AG180" s="24">
        <f t="shared" si="84"/>
        <v>457</v>
      </c>
    </row>
    <row r="181" spans="1:33" x14ac:dyDescent="0.3">
      <c r="A181" s="77"/>
      <c r="B181" s="77"/>
      <c r="C181" s="77"/>
      <c r="D181" s="47"/>
      <c r="E181" s="47" t="s">
        <v>128</v>
      </c>
      <c r="F181" s="65" t="s">
        <v>17</v>
      </c>
      <c r="G181" s="69">
        <f>SUM(G177:G180)</f>
        <v>7</v>
      </c>
      <c r="H181" s="69">
        <f t="shared" ref="H181:AG181" si="85">SUM(H177:H180)</f>
        <v>823</v>
      </c>
      <c r="I181" s="69">
        <f t="shared" si="85"/>
        <v>8</v>
      </c>
      <c r="J181" s="69">
        <f t="shared" si="85"/>
        <v>0</v>
      </c>
      <c r="K181" s="69">
        <f t="shared" si="85"/>
        <v>1</v>
      </c>
      <c r="L181" s="69">
        <f t="shared" si="85"/>
        <v>6</v>
      </c>
      <c r="M181" s="69">
        <f t="shared" si="85"/>
        <v>0</v>
      </c>
      <c r="N181" s="69">
        <f t="shared" si="85"/>
        <v>11</v>
      </c>
      <c r="O181" s="69">
        <f t="shared" si="85"/>
        <v>0</v>
      </c>
      <c r="P181" s="69">
        <f t="shared" si="85"/>
        <v>1</v>
      </c>
      <c r="Q181" s="69">
        <f t="shared" si="85"/>
        <v>0</v>
      </c>
      <c r="R181" s="69">
        <f t="shared" si="85"/>
        <v>1</v>
      </c>
      <c r="S181" s="69">
        <f t="shared" si="85"/>
        <v>1</v>
      </c>
      <c r="T181" s="69">
        <f t="shared" si="85"/>
        <v>2</v>
      </c>
      <c r="U181" s="69">
        <f t="shared" si="85"/>
        <v>1192</v>
      </c>
      <c r="V181" s="69">
        <f t="shared" si="85"/>
        <v>9</v>
      </c>
      <c r="W181" s="69">
        <f t="shared" si="85"/>
        <v>4</v>
      </c>
      <c r="X181" s="69">
        <f t="shared" si="85"/>
        <v>2</v>
      </c>
      <c r="Y181" s="69">
        <f t="shared" si="85"/>
        <v>15</v>
      </c>
      <c r="Z181" s="69">
        <f t="shared" si="85"/>
        <v>0</v>
      </c>
      <c r="AA181" s="69">
        <f t="shared" si="85"/>
        <v>2</v>
      </c>
      <c r="AB181" s="69">
        <f t="shared" si="85"/>
        <v>0</v>
      </c>
      <c r="AC181" s="69">
        <f t="shared" si="85"/>
        <v>1</v>
      </c>
      <c r="AD181" s="69">
        <f t="shared" si="85"/>
        <v>26</v>
      </c>
      <c r="AE181" s="69">
        <f t="shared" si="85"/>
        <v>1</v>
      </c>
      <c r="AF181" s="69">
        <f t="shared" si="85"/>
        <v>2112</v>
      </c>
      <c r="AG181" s="69">
        <f t="shared" si="85"/>
        <v>2086</v>
      </c>
    </row>
    <row r="182" spans="1:33" x14ac:dyDescent="0.3">
      <c r="A182" s="77"/>
      <c r="B182" s="77"/>
      <c r="C182" s="77"/>
      <c r="D182" s="78"/>
      <c r="E182" s="77"/>
      <c r="F182" s="77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4"/>
      <c r="AD182" s="35"/>
      <c r="AE182" s="33"/>
      <c r="AF182" s="33"/>
      <c r="AG182" s="33"/>
    </row>
    <row r="183" spans="1:33" x14ac:dyDescent="0.3">
      <c r="A183" s="22" t="s">
        <v>9</v>
      </c>
      <c r="B183" s="22" t="s">
        <v>165</v>
      </c>
      <c r="C183" s="22" t="s">
        <v>66</v>
      </c>
      <c r="D183" s="23">
        <v>16</v>
      </c>
      <c r="E183" s="22" t="s">
        <v>1838</v>
      </c>
      <c r="F183" s="22" t="s">
        <v>235</v>
      </c>
      <c r="G183" s="24">
        <v>2</v>
      </c>
      <c r="H183" s="24">
        <v>269</v>
      </c>
      <c r="I183" s="24">
        <v>1</v>
      </c>
      <c r="J183" s="24">
        <v>0</v>
      </c>
      <c r="K183" s="24">
        <v>0</v>
      </c>
      <c r="L183" s="24">
        <v>1</v>
      </c>
      <c r="M183" s="24">
        <v>0</v>
      </c>
      <c r="N183" s="24">
        <v>9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251</v>
      </c>
      <c r="V183" s="24">
        <v>1</v>
      </c>
      <c r="W183" s="24">
        <v>2</v>
      </c>
      <c r="X183" s="24">
        <v>0</v>
      </c>
      <c r="Y183" s="24">
        <v>0</v>
      </c>
      <c r="Z183" s="24">
        <v>0</v>
      </c>
      <c r="AA183" s="24">
        <v>0</v>
      </c>
      <c r="AB183" s="24">
        <v>1</v>
      </c>
      <c r="AC183" s="25">
        <v>0</v>
      </c>
      <c r="AD183" s="26">
        <v>2</v>
      </c>
      <c r="AE183" s="24">
        <v>0</v>
      </c>
      <c r="AF183" s="24">
        <f t="shared" ref="AF183:AF187" si="86">G183+H183+I183+J183+K183+L183+M183+N183+O183+P183+Q183+R183+S183+T183+U183+V183+W183+X183+Y183+Z183+AA183+AB183+AC183+AD183</f>
        <v>539</v>
      </c>
      <c r="AG183" s="24">
        <f t="shared" ref="AG183:AG187" si="87">G183+H183+I183+J183+K183+L183+M183+N183+O183+P183+Q183+R183+S183+T183+U183+V183+W183+X183+Y183+Z183+AA183+AB183+AC183</f>
        <v>537</v>
      </c>
    </row>
    <row r="184" spans="1:33" x14ac:dyDescent="0.3">
      <c r="A184" s="22" t="s">
        <v>9</v>
      </c>
      <c r="B184" s="22" t="s">
        <v>165</v>
      </c>
      <c r="C184" s="22" t="s">
        <v>66</v>
      </c>
      <c r="D184" s="23">
        <v>16</v>
      </c>
      <c r="E184" s="22" t="s">
        <v>1839</v>
      </c>
      <c r="F184" s="22" t="s">
        <v>236</v>
      </c>
      <c r="G184" s="24">
        <v>3</v>
      </c>
      <c r="H184" s="24">
        <v>263</v>
      </c>
      <c r="I184" s="24">
        <v>6</v>
      </c>
      <c r="J184" s="24">
        <v>1</v>
      </c>
      <c r="K184" s="24">
        <v>0</v>
      </c>
      <c r="L184" s="24">
        <v>2</v>
      </c>
      <c r="M184" s="24">
        <v>0</v>
      </c>
      <c r="N184" s="24">
        <v>5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1</v>
      </c>
      <c r="U184" s="24">
        <v>244</v>
      </c>
      <c r="V184" s="24">
        <v>5</v>
      </c>
      <c r="W184" s="24">
        <v>1</v>
      </c>
      <c r="X184" s="24">
        <v>1</v>
      </c>
      <c r="Y184" s="24">
        <v>0</v>
      </c>
      <c r="Z184" s="24">
        <v>0</v>
      </c>
      <c r="AA184" s="24">
        <v>1</v>
      </c>
      <c r="AB184" s="24">
        <v>0</v>
      </c>
      <c r="AC184" s="25">
        <v>1</v>
      </c>
      <c r="AD184" s="26">
        <v>5</v>
      </c>
      <c r="AE184" s="24">
        <v>0</v>
      </c>
      <c r="AF184" s="24">
        <f t="shared" si="86"/>
        <v>539</v>
      </c>
      <c r="AG184" s="24">
        <f t="shared" si="87"/>
        <v>534</v>
      </c>
    </row>
    <row r="185" spans="1:33" x14ac:dyDescent="0.3">
      <c r="A185" s="22" t="s">
        <v>9</v>
      </c>
      <c r="B185" s="22" t="s">
        <v>165</v>
      </c>
      <c r="C185" s="22" t="s">
        <v>66</v>
      </c>
      <c r="D185" s="23">
        <v>16</v>
      </c>
      <c r="E185" s="22" t="s">
        <v>237</v>
      </c>
      <c r="F185" s="22" t="s">
        <v>238</v>
      </c>
      <c r="G185" s="24">
        <v>4</v>
      </c>
      <c r="H185" s="24">
        <v>138</v>
      </c>
      <c r="I185" s="24">
        <v>1</v>
      </c>
      <c r="J185" s="24">
        <v>0</v>
      </c>
      <c r="K185" s="24">
        <v>0</v>
      </c>
      <c r="L185" s="24">
        <v>1</v>
      </c>
      <c r="M185" s="24">
        <v>3</v>
      </c>
      <c r="N185" s="24">
        <v>4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1</v>
      </c>
      <c r="U185" s="24">
        <v>576</v>
      </c>
      <c r="V185" s="24">
        <v>1</v>
      </c>
      <c r="W185" s="24">
        <v>1</v>
      </c>
      <c r="X185" s="24">
        <v>2</v>
      </c>
      <c r="Y185" s="24">
        <v>1</v>
      </c>
      <c r="Z185" s="24">
        <v>1</v>
      </c>
      <c r="AA185" s="24">
        <v>0</v>
      </c>
      <c r="AB185" s="24">
        <v>1</v>
      </c>
      <c r="AC185" s="25">
        <v>0</v>
      </c>
      <c r="AD185" s="26">
        <v>8</v>
      </c>
      <c r="AE185" s="24">
        <v>0</v>
      </c>
      <c r="AF185" s="24">
        <f t="shared" si="86"/>
        <v>743</v>
      </c>
      <c r="AG185" s="24">
        <f t="shared" si="87"/>
        <v>735</v>
      </c>
    </row>
    <row r="186" spans="1:33" x14ac:dyDescent="0.3">
      <c r="A186" s="22" t="s">
        <v>9</v>
      </c>
      <c r="B186" s="22" t="s">
        <v>165</v>
      </c>
      <c r="C186" s="22" t="s">
        <v>66</v>
      </c>
      <c r="D186" s="23">
        <v>16</v>
      </c>
      <c r="E186" s="22" t="s">
        <v>239</v>
      </c>
      <c r="F186" s="22" t="s">
        <v>240</v>
      </c>
      <c r="G186" s="24">
        <v>5</v>
      </c>
      <c r="H186" s="24">
        <v>185</v>
      </c>
      <c r="I186" s="24">
        <v>2</v>
      </c>
      <c r="J186" s="24">
        <v>0</v>
      </c>
      <c r="K186" s="24">
        <v>1</v>
      </c>
      <c r="L186" s="24">
        <v>0</v>
      </c>
      <c r="M186" s="24">
        <v>0</v>
      </c>
      <c r="N186" s="24">
        <v>2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1</v>
      </c>
      <c r="U186" s="24">
        <v>521</v>
      </c>
      <c r="V186" s="24">
        <v>0</v>
      </c>
      <c r="W186" s="24">
        <v>0</v>
      </c>
      <c r="X186" s="24">
        <v>0</v>
      </c>
      <c r="Y186" s="24">
        <v>2</v>
      </c>
      <c r="Z186" s="24">
        <v>0</v>
      </c>
      <c r="AA186" s="24">
        <v>0</v>
      </c>
      <c r="AB186" s="24">
        <v>0</v>
      </c>
      <c r="AC186" s="25">
        <v>0</v>
      </c>
      <c r="AD186" s="26">
        <v>3</v>
      </c>
      <c r="AE186" s="24">
        <v>0</v>
      </c>
      <c r="AF186" s="24">
        <f t="shared" si="86"/>
        <v>722</v>
      </c>
      <c r="AG186" s="24">
        <f t="shared" si="87"/>
        <v>719</v>
      </c>
    </row>
    <row r="187" spans="1:33" x14ac:dyDescent="0.3">
      <c r="A187" s="22" t="s">
        <v>9</v>
      </c>
      <c r="B187" s="22" t="s">
        <v>165</v>
      </c>
      <c r="C187" s="22" t="s">
        <v>66</v>
      </c>
      <c r="D187" s="23">
        <v>16</v>
      </c>
      <c r="E187" s="22" t="s">
        <v>241</v>
      </c>
      <c r="F187" s="22" t="s">
        <v>242</v>
      </c>
      <c r="G187" s="24">
        <v>6</v>
      </c>
      <c r="H187" s="24">
        <v>320</v>
      </c>
      <c r="I187" s="24">
        <v>0</v>
      </c>
      <c r="J187" s="24">
        <v>0</v>
      </c>
      <c r="K187" s="24">
        <v>1</v>
      </c>
      <c r="L187" s="24">
        <v>0</v>
      </c>
      <c r="M187" s="24">
        <v>0</v>
      </c>
      <c r="N187" s="24">
        <v>5</v>
      </c>
      <c r="O187" s="24">
        <v>1</v>
      </c>
      <c r="P187" s="24">
        <v>0</v>
      </c>
      <c r="Q187" s="24">
        <v>0</v>
      </c>
      <c r="R187" s="24">
        <v>0</v>
      </c>
      <c r="S187" s="24">
        <v>0</v>
      </c>
      <c r="T187" s="24">
        <v>1</v>
      </c>
      <c r="U187" s="24">
        <v>415</v>
      </c>
      <c r="V187" s="24">
        <v>1</v>
      </c>
      <c r="W187" s="24">
        <v>2</v>
      </c>
      <c r="X187" s="24">
        <v>2</v>
      </c>
      <c r="Y187" s="24">
        <v>2</v>
      </c>
      <c r="Z187" s="24">
        <v>1</v>
      </c>
      <c r="AA187" s="24">
        <v>0</v>
      </c>
      <c r="AB187" s="24">
        <v>0</v>
      </c>
      <c r="AC187" s="25">
        <v>1</v>
      </c>
      <c r="AD187" s="26">
        <v>7</v>
      </c>
      <c r="AE187" s="24">
        <v>0</v>
      </c>
      <c r="AF187" s="24">
        <f t="shared" si="86"/>
        <v>765</v>
      </c>
      <c r="AG187" s="24">
        <f t="shared" si="87"/>
        <v>758</v>
      </c>
    </row>
    <row r="188" spans="1:33" x14ac:dyDescent="0.3">
      <c r="A188" s="77"/>
      <c r="B188" s="77"/>
      <c r="C188" s="77"/>
      <c r="D188" s="47"/>
      <c r="E188" s="47" t="s">
        <v>75</v>
      </c>
      <c r="F188" s="65" t="s">
        <v>17</v>
      </c>
      <c r="G188" s="69">
        <f>SUM(G183:G187)</f>
        <v>20</v>
      </c>
      <c r="H188" s="69">
        <f t="shared" ref="H188:AG188" si="88">SUM(H183:H187)</f>
        <v>1175</v>
      </c>
      <c r="I188" s="69">
        <f t="shared" si="88"/>
        <v>10</v>
      </c>
      <c r="J188" s="69">
        <f t="shared" si="88"/>
        <v>1</v>
      </c>
      <c r="K188" s="69">
        <f t="shared" si="88"/>
        <v>2</v>
      </c>
      <c r="L188" s="69">
        <f t="shared" si="88"/>
        <v>4</v>
      </c>
      <c r="M188" s="69">
        <f t="shared" si="88"/>
        <v>3</v>
      </c>
      <c r="N188" s="69">
        <f t="shared" si="88"/>
        <v>25</v>
      </c>
      <c r="O188" s="69">
        <f t="shared" si="88"/>
        <v>1</v>
      </c>
      <c r="P188" s="69">
        <f t="shared" si="88"/>
        <v>0</v>
      </c>
      <c r="Q188" s="69">
        <f t="shared" si="88"/>
        <v>0</v>
      </c>
      <c r="R188" s="69">
        <f t="shared" si="88"/>
        <v>0</v>
      </c>
      <c r="S188" s="69">
        <f t="shared" si="88"/>
        <v>0</v>
      </c>
      <c r="T188" s="69">
        <f t="shared" si="88"/>
        <v>4</v>
      </c>
      <c r="U188" s="69">
        <f t="shared" si="88"/>
        <v>2007</v>
      </c>
      <c r="V188" s="69">
        <f t="shared" si="88"/>
        <v>8</v>
      </c>
      <c r="W188" s="69">
        <f t="shared" si="88"/>
        <v>6</v>
      </c>
      <c r="X188" s="69">
        <f t="shared" si="88"/>
        <v>5</v>
      </c>
      <c r="Y188" s="69">
        <f t="shared" si="88"/>
        <v>5</v>
      </c>
      <c r="Z188" s="69">
        <f t="shared" si="88"/>
        <v>2</v>
      </c>
      <c r="AA188" s="69">
        <f t="shared" si="88"/>
        <v>1</v>
      </c>
      <c r="AB188" s="69">
        <f t="shared" si="88"/>
        <v>2</v>
      </c>
      <c r="AC188" s="69">
        <f t="shared" si="88"/>
        <v>2</v>
      </c>
      <c r="AD188" s="69">
        <f t="shared" si="88"/>
        <v>25</v>
      </c>
      <c r="AE188" s="69">
        <f t="shared" si="88"/>
        <v>0</v>
      </c>
      <c r="AF188" s="69">
        <f t="shared" si="88"/>
        <v>3308</v>
      </c>
      <c r="AG188" s="69">
        <f t="shared" si="88"/>
        <v>3283</v>
      </c>
    </row>
    <row r="189" spans="1:33" x14ac:dyDescent="0.3">
      <c r="A189" s="77"/>
      <c r="B189" s="77"/>
      <c r="C189" s="77"/>
      <c r="D189" s="78"/>
      <c r="E189" s="77"/>
      <c r="F189" s="77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4"/>
      <c r="AD189" s="35"/>
      <c r="AE189" s="33"/>
      <c r="AF189" s="33"/>
      <c r="AG189" s="33"/>
    </row>
    <row r="190" spans="1:33" x14ac:dyDescent="0.3">
      <c r="A190" s="22" t="s">
        <v>9</v>
      </c>
      <c r="B190" s="22" t="s">
        <v>165</v>
      </c>
      <c r="C190" s="22" t="s">
        <v>66</v>
      </c>
      <c r="D190" s="23">
        <v>17</v>
      </c>
      <c r="E190" s="22" t="s">
        <v>1840</v>
      </c>
      <c r="F190" s="22" t="s">
        <v>243</v>
      </c>
      <c r="G190" s="24">
        <v>2</v>
      </c>
      <c r="H190" s="24">
        <v>253</v>
      </c>
      <c r="I190" s="24">
        <v>2</v>
      </c>
      <c r="J190" s="24">
        <v>0</v>
      </c>
      <c r="K190" s="24">
        <v>0</v>
      </c>
      <c r="L190" s="24">
        <v>1</v>
      </c>
      <c r="M190" s="24">
        <v>0</v>
      </c>
      <c r="N190" s="24">
        <v>3</v>
      </c>
      <c r="O190" s="24">
        <v>0</v>
      </c>
      <c r="P190" s="24">
        <v>0</v>
      </c>
      <c r="Q190" s="24">
        <v>1</v>
      </c>
      <c r="R190" s="24">
        <v>0</v>
      </c>
      <c r="S190" s="24">
        <v>0</v>
      </c>
      <c r="T190" s="24">
        <v>0</v>
      </c>
      <c r="U190" s="24">
        <v>404</v>
      </c>
      <c r="V190" s="24">
        <v>3</v>
      </c>
      <c r="W190" s="24">
        <v>1</v>
      </c>
      <c r="X190" s="24">
        <v>1</v>
      </c>
      <c r="Y190" s="24">
        <v>0</v>
      </c>
      <c r="Z190" s="24">
        <v>0</v>
      </c>
      <c r="AA190" s="24">
        <v>0</v>
      </c>
      <c r="AB190" s="24">
        <v>1</v>
      </c>
      <c r="AC190" s="25">
        <v>2</v>
      </c>
      <c r="AD190" s="26">
        <v>19</v>
      </c>
      <c r="AE190" s="24">
        <v>0</v>
      </c>
      <c r="AF190" s="24">
        <f t="shared" ref="AF190:AF192" si="89">G190+H190+I190+J190+K190+L190+M190+N190+O190+P190+Q190+R190+S190+T190+U190+V190+W190+X190+Y190+Z190+AA190+AB190+AC190+AD190</f>
        <v>693</v>
      </c>
      <c r="AG190" s="24">
        <f t="shared" ref="AG190:AG192" si="90">G190+H190+I190+J190+K190+L190+M190+N190+O190+P190+Q190+R190+S190+T190+U190+V190+W190+X190+Y190+Z190+AA190+AB190+AC190</f>
        <v>674</v>
      </c>
    </row>
    <row r="191" spans="1:33" x14ac:dyDescent="0.3">
      <c r="A191" s="22" t="s">
        <v>9</v>
      </c>
      <c r="B191" s="22" t="s">
        <v>165</v>
      </c>
      <c r="C191" s="22" t="s">
        <v>66</v>
      </c>
      <c r="D191" s="23">
        <v>17</v>
      </c>
      <c r="E191" s="22" t="s">
        <v>1841</v>
      </c>
      <c r="F191" s="22" t="s">
        <v>244</v>
      </c>
      <c r="G191" s="24">
        <v>1</v>
      </c>
      <c r="H191" s="24">
        <v>286</v>
      </c>
      <c r="I191" s="24">
        <v>0</v>
      </c>
      <c r="J191" s="24">
        <v>0</v>
      </c>
      <c r="K191" s="24">
        <v>1</v>
      </c>
      <c r="L191" s="24">
        <v>1</v>
      </c>
      <c r="M191" s="24">
        <v>1</v>
      </c>
      <c r="N191" s="24">
        <v>6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1</v>
      </c>
      <c r="U191" s="24">
        <v>392</v>
      </c>
      <c r="V191" s="24">
        <v>2</v>
      </c>
      <c r="W191" s="24">
        <v>2</v>
      </c>
      <c r="X191" s="24">
        <v>1</v>
      </c>
      <c r="Y191" s="24">
        <v>1</v>
      </c>
      <c r="Z191" s="24">
        <v>1</v>
      </c>
      <c r="AA191" s="24">
        <v>1</v>
      </c>
      <c r="AB191" s="24">
        <v>1</v>
      </c>
      <c r="AC191" s="25">
        <v>1</v>
      </c>
      <c r="AD191" s="26">
        <v>4</v>
      </c>
      <c r="AE191" s="24">
        <v>0</v>
      </c>
      <c r="AF191" s="24">
        <f t="shared" si="89"/>
        <v>703</v>
      </c>
      <c r="AG191" s="24">
        <f t="shared" si="90"/>
        <v>699</v>
      </c>
    </row>
    <row r="192" spans="1:33" x14ac:dyDescent="0.3">
      <c r="A192" s="22" t="s">
        <v>9</v>
      </c>
      <c r="B192" s="22" t="s">
        <v>165</v>
      </c>
      <c r="C192" s="22" t="s">
        <v>66</v>
      </c>
      <c r="D192" s="23">
        <v>17</v>
      </c>
      <c r="E192" s="22" t="s">
        <v>245</v>
      </c>
      <c r="F192" s="22" t="s">
        <v>246</v>
      </c>
      <c r="G192" s="24">
        <v>1</v>
      </c>
      <c r="H192" s="24">
        <v>161</v>
      </c>
      <c r="I192" s="24">
        <v>0</v>
      </c>
      <c r="J192" s="24">
        <v>0</v>
      </c>
      <c r="K192" s="24">
        <v>0</v>
      </c>
      <c r="L192" s="24">
        <v>2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457</v>
      </c>
      <c r="V192" s="24">
        <v>3</v>
      </c>
      <c r="W192" s="24">
        <v>5</v>
      </c>
      <c r="X192" s="24">
        <v>0</v>
      </c>
      <c r="Y192" s="24">
        <v>0</v>
      </c>
      <c r="Z192" s="24">
        <v>2</v>
      </c>
      <c r="AA192" s="24">
        <v>0</v>
      </c>
      <c r="AB192" s="24">
        <v>1</v>
      </c>
      <c r="AC192" s="25">
        <v>0</v>
      </c>
      <c r="AD192" s="26">
        <v>8</v>
      </c>
      <c r="AE192" s="24">
        <v>0</v>
      </c>
      <c r="AF192" s="24">
        <f t="shared" si="89"/>
        <v>640</v>
      </c>
      <c r="AG192" s="24">
        <f t="shared" si="90"/>
        <v>632</v>
      </c>
    </row>
    <row r="193" spans="1:33" x14ac:dyDescent="0.3">
      <c r="A193" s="77"/>
      <c r="B193" s="77"/>
      <c r="C193" s="77"/>
      <c r="D193" s="47"/>
      <c r="E193" s="47" t="s">
        <v>16</v>
      </c>
      <c r="F193" s="65" t="s">
        <v>17</v>
      </c>
      <c r="G193" s="69">
        <f>SUM(G190:G192)</f>
        <v>4</v>
      </c>
      <c r="H193" s="69">
        <f t="shared" ref="H193:AG193" si="91">SUM(H190:H192)</f>
        <v>700</v>
      </c>
      <c r="I193" s="69">
        <f t="shared" si="91"/>
        <v>2</v>
      </c>
      <c r="J193" s="69">
        <f t="shared" si="91"/>
        <v>0</v>
      </c>
      <c r="K193" s="69">
        <f t="shared" si="91"/>
        <v>1</v>
      </c>
      <c r="L193" s="69">
        <f t="shared" si="91"/>
        <v>4</v>
      </c>
      <c r="M193" s="69">
        <f t="shared" si="91"/>
        <v>1</v>
      </c>
      <c r="N193" s="69">
        <f t="shared" si="91"/>
        <v>9</v>
      </c>
      <c r="O193" s="69">
        <f t="shared" si="91"/>
        <v>0</v>
      </c>
      <c r="P193" s="69">
        <f t="shared" si="91"/>
        <v>0</v>
      </c>
      <c r="Q193" s="69">
        <f t="shared" si="91"/>
        <v>1</v>
      </c>
      <c r="R193" s="69">
        <f t="shared" si="91"/>
        <v>0</v>
      </c>
      <c r="S193" s="69">
        <f t="shared" si="91"/>
        <v>0</v>
      </c>
      <c r="T193" s="69">
        <f t="shared" si="91"/>
        <v>1</v>
      </c>
      <c r="U193" s="69">
        <f t="shared" si="91"/>
        <v>1253</v>
      </c>
      <c r="V193" s="69">
        <f t="shared" si="91"/>
        <v>8</v>
      </c>
      <c r="W193" s="69">
        <f t="shared" si="91"/>
        <v>8</v>
      </c>
      <c r="X193" s="69">
        <f t="shared" si="91"/>
        <v>2</v>
      </c>
      <c r="Y193" s="69">
        <f t="shared" si="91"/>
        <v>1</v>
      </c>
      <c r="Z193" s="69">
        <f t="shared" si="91"/>
        <v>3</v>
      </c>
      <c r="AA193" s="69">
        <f t="shared" si="91"/>
        <v>1</v>
      </c>
      <c r="AB193" s="69">
        <f t="shared" si="91"/>
        <v>3</v>
      </c>
      <c r="AC193" s="69">
        <f t="shared" si="91"/>
        <v>3</v>
      </c>
      <c r="AD193" s="69">
        <f t="shared" si="91"/>
        <v>31</v>
      </c>
      <c r="AE193" s="69">
        <f t="shared" si="91"/>
        <v>0</v>
      </c>
      <c r="AF193" s="69">
        <f t="shared" si="91"/>
        <v>2036</v>
      </c>
      <c r="AG193" s="69">
        <f t="shared" si="91"/>
        <v>2005</v>
      </c>
    </row>
    <row r="194" spans="1:33" x14ac:dyDescent="0.3">
      <c r="A194" s="77"/>
      <c r="B194" s="77"/>
      <c r="C194" s="77"/>
      <c r="D194" s="78"/>
      <c r="E194" s="77"/>
      <c r="F194" s="77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4"/>
      <c r="AD194" s="35"/>
      <c r="AE194" s="33"/>
      <c r="AF194" s="33"/>
      <c r="AG194" s="33"/>
    </row>
    <row r="195" spans="1:33" x14ac:dyDescent="0.3">
      <c r="A195" s="22" t="s">
        <v>9</v>
      </c>
      <c r="B195" s="22" t="s">
        <v>165</v>
      </c>
      <c r="C195" s="22" t="s">
        <v>66</v>
      </c>
      <c r="D195" s="23">
        <v>18</v>
      </c>
      <c r="E195" s="22" t="s">
        <v>247</v>
      </c>
      <c r="F195" s="22" t="s">
        <v>248</v>
      </c>
      <c r="G195" s="24">
        <v>1</v>
      </c>
      <c r="H195" s="24">
        <v>333</v>
      </c>
      <c r="I195" s="24">
        <v>3</v>
      </c>
      <c r="J195" s="24">
        <v>1</v>
      </c>
      <c r="K195" s="24">
        <v>0</v>
      </c>
      <c r="L195" s="24">
        <v>2</v>
      </c>
      <c r="M195" s="24">
        <v>0</v>
      </c>
      <c r="N195" s="24">
        <v>4</v>
      </c>
      <c r="O195" s="24">
        <v>0</v>
      </c>
      <c r="P195" s="24">
        <v>0</v>
      </c>
      <c r="Q195" s="24">
        <v>1</v>
      </c>
      <c r="R195" s="24">
        <v>0</v>
      </c>
      <c r="S195" s="24">
        <v>1</v>
      </c>
      <c r="T195" s="24">
        <v>0</v>
      </c>
      <c r="U195" s="24">
        <v>155</v>
      </c>
      <c r="V195" s="24">
        <v>2</v>
      </c>
      <c r="W195" s="24">
        <v>0</v>
      </c>
      <c r="X195" s="24">
        <v>1</v>
      </c>
      <c r="Y195" s="24">
        <v>9</v>
      </c>
      <c r="Z195" s="24">
        <v>0</v>
      </c>
      <c r="AA195" s="24">
        <v>0</v>
      </c>
      <c r="AB195" s="24">
        <v>1</v>
      </c>
      <c r="AC195" s="25">
        <v>2</v>
      </c>
      <c r="AD195" s="26">
        <v>11</v>
      </c>
      <c r="AE195" s="24">
        <v>0</v>
      </c>
      <c r="AF195" s="24">
        <f t="shared" ref="AF195:AF196" si="92">G195+H195+I195+J195+K195+L195+M195+N195+O195+P195+Q195+R195+S195+T195+U195+V195+W195+X195+Y195+Z195+AA195+AB195+AC195+AD195</f>
        <v>527</v>
      </c>
      <c r="AG195" s="24">
        <f t="shared" ref="AG195:AG196" si="93">G195+H195+I195+J195+K195+L195+M195+N195+O195+P195+Q195+R195+S195+T195+U195+V195+W195+X195+Y195+Z195+AA195+AB195+AC195</f>
        <v>516</v>
      </c>
    </row>
    <row r="196" spans="1:33" x14ac:dyDescent="0.3">
      <c r="A196" s="22" t="s">
        <v>9</v>
      </c>
      <c r="B196" s="22" t="s">
        <v>165</v>
      </c>
      <c r="C196" s="22" t="s">
        <v>66</v>
      </c>
      <c r="D196" s="23">
        <v>18</v>
      </c>
      <c r="E196" s="22" t="s">
        <v>249</v>
      </c>
      <c r="F196" s="22" t="s">
        <v>250</v>
      </c>
      <c r="G196" s="24">
        <v>3</v>
      </c>
      <c r="H196" s="24">
        <v>283</v>
      </c>
      <c r="I196" s="24">
        <v>5</v>
      </c>
      <c r="J196" s="24">
        <v>0</v>
      </c>
      <c r="K196" s="24">
        <v>0</v>
      </c>
      <c r="L196" s="24">
        <v>1</v>
      </c>
      <c r="M196" s="24">
        <v>2</v>
      </c>
      <c r="N196" s="24">
        <v>5</v>
      </c>
      <c r="O196" s="24">
        <v>0</v>
      </c>
      <c r="P196" s="24">
        <v>1</v>
      </c>
      <c r="Q196" s="24">
        <v>1</v>
      </c>
      <c r="R196" s="24">
        <v>0</v>
      </c>
      <c r="S196" s="24">
        <v>0</v>
      </c>
      <c r="T196" s="24">
        <v>0</v>
      </c>
      <c r="U196" s="24">
        <v>367</v>
      </c>
      <c r="V196" s="24">
        <v>2</v>
      </c>
      <c r="W196" s="24">
        <v>0</v>
      </c>
      <c r="X196" s="24">
        <v>1</v>
      </c>
      <c r="Y196" s="24">
        <v>6</v>
      </c>
      <c r="Z196" s="24">
        <v>0</v>
      </c>
      <c r="AA196" s="24">
        <v>0</v>
      </c>
      <c r="AB196" s="24">
        <v>0</v>
      </c>
      <c r="AC196" s="25">
        <v>1</v>
      </c>
      <c r="AD196" s="26">
        <v>9</v>
      </c>
      <c r="AE196" s="24">
        <v>0</v>
      </c>
      <c r="AF196" s="24">
        <f t="shared" si="92"/>
        <v>687</v>
      </c>
      <c r="AG196" s="24">
        <f t="shared" si="93"/>
        <v>678</v>
      </c>
    </row>
    <row r="197" spans="1:33" x14ac:dyDescent="0.3">
      <c r="A197" s="77"/>
      <c r="B197" s="77"/>
      <c r="C197" s="77"/>
      <c r="D197" s="47"/>
      <c r="E197" s="47" t="s">
        <v>28</v>
      </c>
      <c r="F197" s="65" t="s">
        <v>17</v>
      </c>
      <c r="G197" s="69">
        <f>SUM(G195:G196)</f>
        <v>4</v>
      </c>
      <c r="H197" s="69">
        <f t="shared" ref="H197:AG197" si="94">SUM(H195:H196)</f>
        <v>616</v>
      </c>
      <c r="I197" s="69">
        <f t="shared" si="94"/>
        <v>8</v>
      </c>
      <c r="J197" s="69">
        <f t="shared" si="94"/>
        <v>1</v>
      </c>
      <c r="K197" s="69">
        <f t="shared" si="94"/>
        <v>0</v>
      </c>
      <c r="L197" s="69">
        <f t="shared" si="94"/>
        <v>3</v>
      </c>
      <c r="M197" s="69">
        <f t="shared" si="94"/>
        <v>2</v>
      </c>
      <c r="N197" s="69">
        <f t="shared" si="94"/>
        <v>9</v>
      </c>
      <c r="O197" s="69">
        <f t="shared" si="94"/>
        <v>0</v>
      </c>
      <c r="P197" s="69">
        <f t="shared" si="94"/>
        <v>1</v>
      </c>
      <c r="Q197" s="69">
        <f t="shared" si="94"/>
        <v>2</v>
      </c>
      <c r="R197" s="69">
        <f t="shared" si="94"/>
        <v>0</v>
      </c>
      <c r="S197" s="69">
        <f t="shared" si="94"/>
        <v>1</v>
      </c>
      <c r="T197" s="69">
        <f t="shared" si="94"/>
        <v>0</v>
      </c>
      <c r="U197" s="69">
        <f t="shared" si="94"/>
        <v>522</v>
      </c>
      <c r="V197" s="69">
        <f t="shared" si="94"/>
        <v>4</v>
      </c>
      <c r="W197" s="69">
        <f t="shared" si="94"/>
        <v>0</v>
      </c>
      <c r="X197" s="69">
        <f t="shared" si="94"/>
        <v>2</v>
      </c>
      <c r="Y197" s="69">
        <f t="shared" si="94"/>
        <v>15</v>
      </c>
      <c r="Z197" s="69">
        <f t="shared" si="94"/>
        <v>0</v>
      </c>
      <c r="AA197" s="69">
        <f t="shared" si="94"/>
        <v>0</v>
      </c>
      <c r="AB197" s="69">
        <f t="shared" si="94"/>
        <v>1</v>
      </c>
      <c r="AC197" s="69">
        <f t="shared" si="94"/>
        <v>3</v>
      </c>
      <c r="AD197" s="69">
        <f t="shared" si="94"/>
        <v>20</v>
      </c>
      <c r="AE197" s="69">
        <f t="shared" si="94"/>
        <v>0</v>
      </c>
      <c r="AF197" s="69">
        <f t="shared" si="94"/>
        <v>1214</v>
      </c>
      <c r="AG197" s="69">
        <f t="shared" si="94"/>
        <v>1194</v>
      </c>
    </row>
    <row r="198" spans="1:33" x14ac:dyDescent="0.3">
      <c r="A198" s="77"/>
      <c r="B198" s="77"/>
      <c r="C198" s="77"/>
      <c r="D198" s="78"/>
      <c r="E198" s="77"/>
      <c r="F198" s="77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4"/>
      <c r="AD198" s="35"/>
      <c r="AE198" s="33"/>
      <c r="AF198" s="33"/>
      <c r="AG198" s="33"/>
    </row>
    <row r="199" spans="1:33" x14ac:dyDescent="0.3">
      <c r="A199" s="22" t="s">
        <v>9</v>
      </c>
      <c r="B199" s="22" t="s">
        <v>165</v>
      </c>
      <c r="C199" s="22" t="s">
        <v>66</v>
      </c>
      <c r="D199" s="23">
        <v>21</v>
      </c>
      <c r="E199" s="22" t="s">
        <v>251</v>
      </c>
      <c r="F199" s="22" t="s">
        <v>252</v>
      </c>
      <c r="G199" s="24">
        <v>0</v>
      </c>
      <c r="H199" s="24">
        <v>530</v>
      </c>
      <c r="I199" s="24">
        <v>1</v>
      </c>
      <c r="J199" s="24">
        <v>0</v>
      </c>
      <c r="K199" s="24">
        <v>0</v>
      </c>
      <c r="L199" s="24">
        <v>0</v>
      </c>
      <c r="M199" s="24">
        <v>0</v>
      </c>
      <c r="N199" s="24">
        <v>2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270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1</v>
      </c>
      <c r="AB199" s="24">
        <v>0</v>
      </c>
      <c r="AC199" s="25">
        <v>0</v>
      </c>
      <c r="AD199" s="26">
        <v>5</v>
      </c>
      <c r="AE199" s="24">
        <v>0</v>
      </c>
      <c r="AF199" s="24">
        <f t="shared" ref="AF199:AF206" si="95">G199+H199+I199+J199+K199+L199+M199+N199+O199+P199+Q199+R199+S199+T199+U199+V199+W199+X199+Y199+Z199+AA199+AB199+AC199+AD199</f>
        <v>809</v>
      </c>
      <c r="AG199" s="24">
        <f t="shared" ref="AG199:AG206" si="96">G199+H199+I199+J199+K199+L199+M199+N199+O199+P199+Q199+R199+S199+T199+U199+V199+W199+X199+Y199+Z199+AA199+AB199+AC199</f>
        <v>804</v>
      </c>
    </row>
    <row r="200" spans="1:33" x14ac:dyDescent="0.3">
      <c r="A200" s="22" t="s">
        <v>9</v>
      </c>
      <c r="B200" s="22" t="s">
        <v>165</v>
      </c>
      <c r="C200" s="22" t="s">
        <v>66</v>
      </c>
      <c r="D200" s="23">
        <v>21</v>
      </c>
      <c r="E200" s="22" t="s">
        <v>253</v>
      </c>
      <c r="F200" s="22" t="s">
        <v>254</v>
      </c>
      <c r="G200" s="24">
        <v>0</v>
      </c>
      <c r="H200" s="24">
        <v>8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483</v>
      </c>
      <c r="V200" s="24">
        <v>0</v>
      </c>
      <c r="W200" s="24">
        <v>0</v>
      </c>
      <c r="X200" s="24">
        <v>1</v>
      </c>
      <c r="Y200" s="24">
        <v>0</v>
      </c>
      <c r="Z200" s="24">
        <v>0</v>
      </c>
      <c r="AA200" s="24">
        <v>0</v>
      </c>
      <c r="AB200" s="24">
        <v>0</v>
      </c>
      <c r="AC200" s="25">
        <v>0</v>
      </c>
      <c r="AD200" s="26">
        <v>4</v>
      </c>
      <c r="AE200" s="24">
        <v>0</v>
      </c>
      <c r="AF200" s="24">
        <f t="shared" si="95"/>
        <v>496</v>
      </c>
      <c r="AG200" s="24">
        <f t="shared" si="96"/>
        <v>492</v>
      </c>
    </row>
    <row r="201" spans="1:33" x14ac:dyDescent="0.3">
      <c r="A201" s="22" t="s">
        <v>9</v>
      </c>
      <c r="B201" s="22" t="s">
        <v>165</v>
      </c>
      <c r="C201" s="22" t="s">
        <v>66</v>
      </c>
      <c r="D201" s="23">
        <v>21</v>
      </c>
      <c r="E201" s="22" t="s">
        <v>255</v>
      </c>
      <c r="F201" s="22" t="s">
        <v>256</v>
      </c>
      <c r="G201" s="24">
        <v>2</v>
      </c>
      <c r="H201" s="24">
        <v>86</v>
      </c>
      <c r="I201" s="24">
        <v>0</v>
      </c>
      <c r="J201" s="24">
        <v>0</v>
      </c>
      <c r="K201" s="24">
        <v>0</v>
      </c>
      <c r="L201" s="24">
        <v>0</v>
      </c>
      <c r="M201" s="24">
        <v>1</v>
      </c>
      <c r="N201" s="24">
        <v>1</v>
      </c>
      <c r="O201" s="24">
        <v>1</v>
      </c>
      <c r="P201" s="24">
        <v>1</v>
      </c>
      <c r="Q201" s="24">
        <v>0</v>
      </c>
      <c r="R201" s="24">
        <v>0</v>
      </c>
      <c r="S201" s="24">
        <v>0</v>
      </c>
      <c r="T201" s="24">
        <v>1</v>
      </c>
      <c r="U201" s="24">
        <v>382</v>
      </c>
      <c r="V201" s="24">
        <v>2</v>
      </c>
      <c r="W201" s="24">
        <v>1</v>
      </c>
      <c r="X201" s="24">
        <v>0</v>
      </c>
      <c r="Y201" s="24">
        <v>1</v>
      </c>
      <c r="Z201" s="24">
        <v>1</v>
      </c>
      <c r="AA201" s="24">
        <v>1</v>
      </c>
      <c r="AB201" s="24">
        <v>0</v>
      </c>
      <c r="AC201" s="25">
        <v>0</v>
      </c>
      <c r="AD201" s="26">
        <v>14</v>
      </c>
      <c r="AE201" s="24">
        <v>0</v>
      </c>
      <c r="AF201" s="24">
        <f t="shared" si="95"/>
        <v>495</v>
      </c>
      <c r="AG201" s="24">
        <f t="shared" si="96"/>
        <v>481</v>
      </c>
    </row>
    <row r="202" spans="1:33" x14ac:dyDescent="0.3">
      <c r="A202" s="22" t="s">
        <v>9</v>
      </c>
      <c r="B202" s="22" t="s">
        <v>165</v>
      </c>
      <c r="C202" s="22" t="s">
        <v>66</v>
      </c>
      <c r="D202" s="23">
        <v>21</v>
      </c>
      <c r="E202" s="22" t="s">
        <v>257</v>
      </c>
      <c r="F202" s="22" t="s">
        <v>258</v>
      </c>
      <c r="G202" s="24">
        <v>1</v>
      </c>
      <c r="H202" s="24">
        <v>115</v>
      </c>
      <c r="I202" s="24">
        <v>0</v>
      </c>
      <c r="J202" s="24">
        <v>0</v>
      </c>
      <c r="K202" s="24">
        <v>0</v>
      </c>
      <c r="L202" s="24">
        <v>0</v>
      </c>
      <c r="M202" s="24">
        <v>1</v>
      </c>
      <c r="N202" s="24">
        <v>1</v>
      </c>
      <c r="O202" s="24">
        <v>0</v>
      </c>
      <c r="P202" s="24">
        <v>0</v>
      </c>
      <c r="Q202" s="24">
        <v>1</v>
      </c>
      <c r="R202" s="24">
        <v>0</v>
      </c>
      <c r="S202" s="24">
        <v>0</v>
      </c>
      <c r="T202" s="24">
        <v>0</v>
      </c>
      <c r="U202" s="24">
        <v>63</v>
      </c>
      <c r="V202" s="24">
        <v>1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5">
        <v>1</v>
      </c>
      <c r="AD202" s="26">
        <v>0</v>
      </c>
      <c r="AE202" s="24">
        <v>0</v>
      </c>
      <c r="AF202" s="24">
        <f t="shared" si="95"/>
        <v>184</v>
      </c>
      <c r="AG202" s="24">
        <f t="shared" si="96"/>
        <v>184</v>
      </c>
    </row>
    <row r="203" spans="1:33" x14ac:dyDescent="0.3">
      <c r="A203" s="22" t="s">
        <v>9</v>
      </c>
      <c r="B203" s="22" t="s">
        <v>165</v>
      </c>
      <c r="C203" s="22" t="s">
        <v>66</v>
      </c>
      <c r="D203" s="23">
        <v>21</v>
      </c>
      <c r="E203" s="22" t="s">
        <v>259</v>
      </c>
      <c r="F203" s="22" t="s">
        <v>260</v>
      </c>
      <c r="G203" s="24">
        <v>1</v>
      </c>
      <c r="H203" s="24">
        <v>21</v>
      </c>
      <c r="I203" s="24">
        <v>1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113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5">
        <v>0</v>
      </c>
      <c r="AD203" s="26">
        <v>1</v>
      </c>
      <c r="AE203" s="24">
        <v>0</v>
      </c>
      <c r="AF203" s="24">
        <f t="shared" si="95"/>
        <v>137</v>
      </c>
      <c r="AG203" s="24">
        <f t="shared" si="96"/>
        <v>136</v>
      </c>
    </row>
    <row r="204" spans="1:33" x14ac:dyDescent="0.3">
      <c r="A204" s="22" t="s">
        <v>9</v>
      </c>
      <c r="B204" s="22" t="s">
        <v>165</v>
      </c>
      <c r="C204" s="22" t="s">
        <v>66</v>
      </c>
      <c r="D204" s="23">
        <v>21</v>
      </c>
      <c r="E204" s="22" t="s">
        <v>1842</v>
      </c>
      <c r="F204" s="22" t="s">
        <v>261</v>
      </c>
      <c r="G204" s="24">
        <v>0</v>
      </c>
      <c r="H204" s="24">
        <v>21</v>
      </c>
      <c r="I204" s="24">
        <v>0</v>
      </c>
      <c r="J204" s="24">
        <v>0</v>
      </c>
      <c r="K204" s="24">
        <v>0</v>
      </c>
      <c r="L204" s="24">
        <v>0</v>
      </c>
      <c r="M204" s="24">
        <v>1</v>
      </c>
      <c r="N204" s="24">
        <v>0</v>
      </c>
      <c r="O204" s="24">
        <v>1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467</v>
      </c>
      <c r="V204" s="24">
        <v>1</v>
      </c>
      <c r="W204" s="24">
        <v>1</v>
      </c>
      <c r="X204" s="24">
        <v>1</v>
      </c>
      <c r="Y204" s="24">
        <v>0</v>
      </c>
      <c r="Z204" s="24">
        <v>0</v>
      </c>
      <c r="AA204" s="24">
        <v>0</v>
      </c>
      <c r="AB204" s="24">
        <v>0</v>
      </c>
      <c r="AC204" s="25">
        <v>0</v>
      </c>
      <c r="AD204" s="26">
        <v>4</v>
      </c>
      <c r="AE204" s="24">
        <v>0</v>
      </c>
      <c r="AF204" s="24">
        <f t="shared" si="95"/>
        <v>497</v>
      </c>
      <c r="AG204" s="24">
        <f t="shared" si="96"/>
        <v>493</v>
      </c>
    </row>
    <row r="205" spans="1:33" x14ac:dyDescent="0.3">
      <c r="A205" s="22" t="s">
        <v>9</v>
      </c>
      <c r="B205" s="22" t="s">
        <v>165</v>
      </c>
      <c r="C205" s="22" t="s">
        <v>66</v>
      </c>
      <c r="D205" s="23">
        <v>21</v>
      </c>
      <c r="E205" s="22" t="s">
        <v>1843</v>
      </c>
      <c r="F205" s="22" t="s">
        <v>262</v>
      </c>
      <c r="G205" s="24">
        <v>3</v>
      </c>
      <c r="H205" s="24">
        <v>36</v>
      </c>
      <c r="I205" s="24">
        <v>0</v>
      </c>
      <c r="J205" s="24">
        <v>0</v>
      </c>
      <c r="K205" s="24">
        <v>0</v>
      </c>
      <c r="L205" s="24">
        <v>1</v>
      </c>
      <c r="M205" s="24">
        <v>0</v>
      </c>
      <c r="N205" s="24">
        <v>1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1</v>
      </c>
      <c r="U205" s="24">
        <v>451</v>
      </c>
      <c r="V205" s="24">
        <v>0</v>
      </c>
      <c r="W205" s="24">
        <v>1</v>
      </c>
      <c r="X205" s="24">
        <v>0</v>
      </c>
      <c r="Y205" s="24">
        <v>1</v>
      </c>
      <c r="Z205" s="24">
        <v>0</v>
      </c>
      <c r="AA205" s="24">
        <v>0</v>
      </c>
      <c r="AB205" s="24">
        <v>0</v>
      </c>
      <c r="AC205" s="25">
        <v>1</v>
      </c>
      <c r="AD205" s="26">
        <v>1</v>
      </c>
      <c r="AE205" s="24">
        <v>0</v>
      </c>
      <c r="AF205" s="24">
        <f t="shared" si="95"/>
        <v>497</v>
      </c>
      <c r="AG205" s="24">
        <f t="shared" si="96"/>
        <v>496</v>
      </c>
    </row>
    <row r="206" spans="1:33" x14ac:dyDescent="0.3">
      <c r="A206" s="22" t="s">
        <v>9</v>
      </c>
      <c r="B206" s="22" t="s">
        <v>165</v>
      </c>
      <c r="C206" s="22" t="s">
        <v>66</v>
      </c>
      <c r="D206" s="23">
        <v>21</v>
      </c>
      <c r="E206" s="22" t="s">
        <v>263</v>
      </c>
      <c r="F206" s="22" t="s">
        <v>264</v>
      </c>
      <c r="G206" s="24">
        <v>1</v>
      </c>
      <c r="H206" s="24">
        <v>28</v>
      </c>
      <c r="I206" s="24">
        <v>0</v>
      </c>
      <c r="J206" s="24">
        <v>0</v>
      </c>
      <c r="K206" s="24">
        <v>0</v>
      </c>
      <c r="L206" s="24">
        <v>1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340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5">
        <v>1</v>
      </c>
      <c r="AD206" s="26">
        <v>5</v>
      </c>
      <c r="AE206" s="24">
        <v>0</v>
      </c>
      <c r="AF206" s="24">
        <f t="shared" si="95"/>
        <v>376</v>
      </c>
      <c r="AG206" s="24">
        <f t="shared" si="96"/>
        <v>371</v>
      </c>
    </row>
    <row r="207" spans="1:33" x14ac:dyDescent="0.3">
      <c r="A207" s="77"/>
      <c r="B207" s="77"/>
      <c r="C207" s="77"/>
      <c r="D207" s="47"/>
      <c r="E207" s="47" t="s">
        <v>104</v>
      </c>
      <c r="F207" s="65" t="s">
        <v>17</v>
      </c>
      <c r="G207" s="69">
        <f>SUM(G199:G206)</f>
        <v>8</v>
      </c>
      <c r="H207" s="69">
        <f t="shared" ref="H207:AG207" si="97">SUM(H199:H206)</f>
        <v>845</v>
      </c>
      <c r="I207" s="69">
        <f t="shared" si="97"/>
        <v>2</v>
      </c>
      <c r="J207" s="69">
        <f t="shared" si="97"/>
        <v>0</v>
      </c>
      <c r="K207" s="69">
        <f t="shared" si="97"/>
        <v>0</v>
      </c>
      <c r="L207" s="69">
        <f t="shared" si="97"/>
        <v>2</v>
      </c>
      <c r="M207" s="69">
        <f t="shared" si="97"/>
        <v>3</v>
      </c>
      <c r="N207" s="69">
        <f t="shared" si="97"/>
        <v>5</v>
      </c>
      <c r="O207" s="69">
        <f t="shared" si="97"/>
        <v>2</v>
      </c>
      <c r="P207" s="69">
        <f t="shared" si="97"/>
        <v>1</v>
      </c>
      <c r="Q207" s="69">
        <f t="shared" si="97"/>
        <v>1</v>
      </c>
      <c r="R207" s="69">
        <f t="shared" si="97"/>
        <v>0</v>
      </c>
      <c r="S207" s="69">
        <f t="shared" si="97"/>
        <v>0</v>
      </c>
      <c r="T207" s="69">
        <f t="shared" si="97"/>
        <v>2</v>
      </c>
      <c r="U207" s="69">
        <f t="shared" si="97"/>
        <v>2569</v>
      </c>
      <c r="V207" s="69">
        <f t="shared" si="97"/>
        <v>4</v>
      </c>
      <c r="W207" s="69">
        <f t="shared" si="97"/>
        <v>3</v>
      </c>
      <c r="X207" s="69">
        <f t="shared" si="97"/>
        <v>2</v>
      </c>
      <c r="Y207" s="69">
        <f t="shared" si="97"/>
        <v>2</v>
      </c>
      <c r="Z207" s="69">
        <f t="shared" si="97"/>
        <v>1</v>
      </c>
      <c r="AA207" s="69">
        <f t="shared" si="97"/>
        <v>2</v>
      </c>
      <c r="AB207" s="69">
        <f t="shared" si="97"/>
        <v>0</v>
      </c>
      <c r="AC207" s="69">
        <f t="shared" si="97"/>
        <v>3</v>
      </c>
      <c r="AD207" s="69">
        <f t="shared" si="97"/>
        <v>34</v>
      </c>
      <c r="AE207" s="69">
        <f t="shared" si="97"/>
        <v>0</v>
      </c>
      <c r="AF207" s="69">
        <f t="shared" si="97"/>
        <v>3491</v>
      </c>
      <c r="AG207" s="69">
        <f t="shared" si="97"/>
        <v>3457</v>
      </c>
    </row>
    <row r="208" spans="1:33" x14ac:dyDescent="0.3">
      <c r="A208" s="77"/>
      <c r="B208" s="77"/>
      <c r="C208" s="77"/>
      <c r="D208" s="78"/>
      <c r="E208" s="77"/>
      <c r="F208" s="77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4"/>
      <c r="AD208" s="35"/>
      <c r="AE208" s="33"/>
      <c r="AF208" s="33"/>
      <c r="AG208" s="33"/>
    </row>
    <row r="209" spans="1:33" ht="18" x14ac:dyDescent="0.35">
      <c r="A209" s="70" t="s">
        <v>265</v>
      </c>
      <c r="B209" s="74"/>
      <c r="C209" s="75"/>
      <c r="D209" s="75"/>
      <c r="E209" s="72"/>
      <c r="F209" s="72"/>
      <c r="G209" s="73">
        <f>G136+G142+G147+G154+G161+G166+G170+G175+G181+G188+G193+G197+G207</f>
        <v>104</v>
      </c>
      <c r="H209" s="73">
        <f t="shared" ref="H209:AG209" si="98">H136+H142+H147+H154+H161+H166+H170+H175+H181+H188+H193+H197+H207</f>
        <v>10926</v>
      </c>
      <c r="I209" s="73">
        <f t="shared" si="98"/>
        <v>76</v>
      </c>
      <c r="J209" s="73">
        <f t="shared" si="98"/>
        <v>11</v>
      </c>
      <c r="K209" s="73">
        <f t="shared" si="98"/>
        <v>12</v>
      </c>
      <c r="L209" s="73">
        <f t="shared" si="98"/>
        <v>49</v>
      </c>
      <c r="M209" s="73">
        <f t="shared" si="98"/>
        <v>26</v>
      </c>
      <c r="N209" s="73">
        <f t="shared" si="98"/>
        <v>139</v>
      </c>
      <c r="O209" s="73">
        <f t="shared" si="98"/>
        <v>10</v>
      </c>
      <c r="P209" s="73">
        <f t="shared" si="98"/>
        <v>11</v>
      </c>
      <c r="Q209" s="73">
        <f t="shared" si="98"/>
        <v>13</v>
      </c>
      <c r="R209" s="73">
        <f t="shared" si="98"/>
        <v>7</v>
      </c>
      <c r="S209" s="73">
        <f t="shared" si="98"/>
        <v>4</v>
      </c>
      <c r="T209" s="73">
        <f t="shared" si="98"/>
        <v>25</v>
      </c>
      <c r="U209" s="73">
        <f t="shared" si="98"/>
        <v>18511</v>
      </c>
      <c r="V209" s="73">
        <f t="shared" si="98"/>
        <v>64</v>
      </c>
      <c r="W209" s="73">
        <f t="shared" si="98"/>
        <v>48</v>
      </c>
      <c r="X209" s="73">
        <f t="shared" si="98"/>
        <v>35</v>
      </c>
      <c r="Y209" s="73">
        <f t="shared" si="98"/>
        <v>72</v>
      </c>
      <c r="Z209" s="73">
        <f t="shared" si="98"/>
        <v>18</v>
      </c>
      <c r="AA209" s="73">
        <f t="shared" si="98"/>
        <v>31</v>
      </c>
      <c r="AB209" s="73">
        <f t="shared" si="98"/>
        <v>16</v>
      </c>
      <c r="AC209" s="73">
        <f t="shared" si="98"/>
        <v>23</v>
      </c>
      <c r="AD209" s="73">
        <f t="shared" si="98"/>
        <v>349</v>
      </c>
      <c r="AE209" s="73">
        <f t="shared" si="98"/>
        <v>3</v>
      </c>
      <c r="AF209" s="73">
        <f t="shared" si="98"/>
        <v>30580</v>
      </c>
      <c r="AG209" s="73">
        <f t="shared" si="98"/>
        <v>30231</v>
      </c>
    </row>
    <row r="210" spans="1:33" x14ac:dyDescent="0.3">
      <c r="A210" s="22" t="s">
        <v>266</v>
      </c>
      <c r="B210" s="22" t="s">
        <v>267</v>
      </c>
      <c r="C210" s="22" t="s">
        <v>268</v>
      </c>
      <c r="D210" s="23">
        <v>2</v>
      </c>
      <c r="E210" s="22" t="s">
        <v>1844</v>
      </c>
      <c r="F210" s="22" t="s">
        <v>269</v>
      </c>
      <c r="G210" s="24">
        <v>4</v>
      </c>
      <c r="H210" s="24">
        <v>10</v>
      </c>
      <c r="I210" s="24">
        <v>1</v>
      </c>
      <c r="J210" s="24">
        <v>0</v>
      </c>
      <c r="K210" s="24">
        <v>0</v>
      </c>
      <c r="L210" s="24">
        <v>0</v>
      </c>
      <c r="M210" s="24">
        <v>0</v>
      </c>
      <c r="N210" s="24">
        <v>1</v>
      </c>
      <c r="O210" s="24">
        <v>1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580</v>
      </c>
      <c r="V210" s="24">
        <v>0</v>
      </c>
      <c r="W210" s="24">
        <v>0</v>
      </c>
      <c r="X210" s="24">
        <v>0</v>
      </c>
      <c r="Y210" s="24">
        <v>2</v>
      </c>
      <c r="Z210" s="24">
        <v>0</v>
      </c>
      <c r="AA210" s="24">
        <v>1</v>
      </c>
      <c r="AB210" s="24">
        <v>0</v>
      </c>
      <c r="AC210" s="25">
        <v>0</v>
      </c>
      <c r="AD210" s="26">
        <v>8</v>
      </c>
      <c r="AE210" s="24">
        <v>0</v>
      </c>
      <c r="AF210" s="24">
        <f t="shared" ref="AF210:AF213" si="99">G210+H210+I210+J210+K210+L210+M210+N210+O210+P210+Q210+R210+S210+T210+U210+V210+W210+X210+Y210+Z210+AA210+AB210+AC210+AD210</f>
        <v>608</v>
      </c>
      <c r="AG210" s="24">
        <f t="shared" ref="AG210:AG213" si="100">G210+H210+I210+J210+K210+L210+M210+N210+O210+P210+Q210+R210+S210+T210+U210+V210+W210+X210+Y210+Z210+AA210+AB210+AC210</f>
        <v>600</v>
      </c>
    </row>
    <row r="211" spans="1:33" x14ac:dyDescent="0.3">
      <c r="A211" s="22" t="s">
        <v>266</v>
      </c>
      <c r="B211" s="22" t="s">
        <v>267</v>
      </c>
      <c r="C211" s="22" t="s">
        <v>268</v>
      </c>
      <c r="D211" s="23">
        <v>2</v>
      </c>
      <c r="E211" s="22" t="s">
        <v>1845</v>
      </c>
      <c r="F211" s="22" t="s">
        <v>270</v>
      </c>
      <c r="G211" s="24">
        <v>0</v>
      </c>
      <c r="H211" s="24">
        <v>8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1</v>
      </c>
      <c r="R211" s="24">
        <v>1</v>
      </c>
      <c r="S211" s="24">
        <v>0</v>
      </c>
      <c r="T211" s="24">
        <v>0</v>
      </c>
      <c r="U211" s="24">
        <v>579</v>
      </c>
      <c r="V211" s="24">
        <v>1</v>
      </c>
      <c r="W211" s="24">
        <v>0</v>
      </c>
      <c r="X211" s="24">
        <v>0</v>
      </c>
      <c r="Y211" s="24">
        <v>1</v>
      </c>
      <c r="Z211" s="24">
        <v>0</v>
      </c>
      <c r="AA211" s="24">
        <v>0</v>
      </c>
      <c r="AB211" s="24">
        <v>0</v>
      </c>
      <c r="AC211" s="25">
        <v>0</v>
      </c>
      <c r="AD211" s="26">
        <v>13</v>
      </c>
      <c r="AE211" s="24">
        <v>0</v>
      </c>
      <c r="AF211" s="24">
        <f t="shared" si="99"/>
        <v>604</v>
      </c>
      <c r="AG211" s="24">
        <f t="shared" si="100"/>
        <v>591</v>
      </c>
    </row>
    <row r="212" spans="1:33" x14ac:dyDescent="0.3">
      <c r="A212" s="22" t="s">
        <v>266</v>
      </c>
      <c r="B212" s="22" t="s">
        <v>267</v>
      </c>
      <c r="C212" s="22" t="s">
        <v>268</v>
      </c>
      <c r="D212" s="23">
        <v>2</v>
      </c>
      <c r="E212" s="22" t="s">
        <v>271</v>
      </c>
      <c r="F212" s="22" t="s">
        <v>272</v>
      </c>
      <c r="G212" s="24">
        <v>0</v>
      </c>
      <c r="H212" s="24">
        <v>13</v>
      </c>
      <c r="I212" s="24">
        <v>0</v>
      </c>
      <c r="J212" s="24">
        <v>1</v>
      </c>
      <c r="K212" s="24">
        <v>0</v>
      </c>
      <c r="L212" s="24">
        <v>0</v>
      </c>
      <c r="M212" s="24">
        <v>0</v>
      </c>
      <c r="N212" s="24">
        <v>1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554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4">
        <v>0</v>
      </c>
      <c r="AB212" s="24">
        <v>0</v>
      </c>
      <c r="AC212" s="25">
        <v>1</v>
      </c>
      <c r="AD212" s="26">
        <v>7</v>
      </c>
      <c r="AE212" s="24">
        <v>0</v>
      </c>
      <c r="AF212" s="24">
        <f t="shared" si="99"/>
        <v>577</v>
      </c>
      <c r="AG212" s="24">
        <f t="shared" si="100"/>
        <v>570</v>
      </c>
    </row>
    <row r="213" spans="1:33" x14ac:dyDescent="0.3">
      <c r="A213" s="22" t="s">
        <v>266</v>
      </c>
      <c r="B213" s="22" t="s">
        <v>267</v>
      </c>
      <c r="C213" s="22" t="s">
        <v>268</v>
      </c>
      <c r="D213" s="23">
        <v>2</v>
      </c>
      <c r="E213" s="22" t="s">
        <v>273</v>
      </c>
      <c r="F213" s="22" t="s">
        <v>274</v>
      </c>
      <c r="G213" s="24">
        <v>2</v>
      </c>
      <c r="H213" s="24">
        <v>41</v>
      </c>
      <c r="I213" s="24">
        <v>1</v>
      </c>
      <c r="J213" s="24">
        <v>1</v>
      </c>
      <c r="K213" s="24">
        <v>0</v>
      </c>
      <c r="L213" s="24">
        <v>1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482</v>
      </c>
      <c r="V213" s="24">
        <v>0</v>
      </c>
      <c r="W213" s="24">
        <v>0</v>
      </c>
      <c r="X213" s="24">
        <v>0</v>
      </c>
      <c r="Y213" s="24">
        <v>1</v>
      </c>
      <c r="Z213" s="24">
        <v>0</v>
      </c>
      <c r="AA213" s="24">
        <v>0</v>
      </c>
      <c r="AB213" s="24">
        <v>0</v>
      </c>
      <c r="AC213" s="25">
        <v>1</v>
      </c>
      <c r="AD213" s="26">
        <v>6</v>
      </c>
      <c r="AE213" s="24">
        <v>0</v>
      </c>
      <c r="AF213" s="24">
        <f t="shared" si="99"/>
        <v>536</v>
      </c>
      <c r="AG213" s="24">
        <f t="shared" si="100"/>
        <v>530</v>
      </c>
    </row>
    <row r="214" spans="1:33" x14ac:dyDescent="0.3">
      <c r="A214" s="77"/>
      <c r="B214" s="77"/>
      <c r="C214" s="77"/>
      <c r="D214" s="47"/>
      <c r="E214" s="47" t="s">
        <v>128</v>
      </c>
      <c r="F214" s="65" t="s">
        <v>17</v>
      </c>
      <c r="G214" s="66">
        <f>SUM(G210:G213)</f>
        <v>6</v>
      </c>
      <c r="H214" s="66">
        <f t="shared" ref="H214:AG214" si="101">SUM(H210:H213)</f>
        <v>72</v>
      </c>
      <c r="I214" s="66">
        <f t="shared" si="101"/>
        <v>2</v>
      </c>
      <c r="J214" s="66">
        <f t="shared" si="101"/>
        <v>2</v>
      </c>
      <c r="K214" s="66">
        <f t="shared" si="101"/>
        <v>0</v>
      </c>
      <c r="L214" s="66">
        <f t="shared" si="101"/>
        <v>1</v>
      </c>
      <c r="M214" s="66">
        <f t="shared" si="101"/>
        <v>0</v>
      </c>
      <c r="N214" s="66">
        <f t="shared" si="101"/>
        <v>2</v>
      </c>
      <c r="O214" s="66">
        <f t="shared" si="101"/>
        <v>1</v>
      </c>
      <c r="P214" s="66">
        <f t="shared" si="101"/>
        <v>0</v>
      </c>
      <c r="Q214" s="66">
        <f t="shared" si="101"/>
        <v>1</v>
      </c>
      <c r="R214" s="66">
        <f t="shared" si="101"/>
        <v>1</v>
      </c>
      <c r="S214" s="66">
        <f t="shared" si="101"/>
        <v>0</v>
      </c>
      <c r="T214" s="66">
        <f t="shared" si="101"/>
        <v>0</v>
      </c>
      <c r="U214" s="66">
        <f t="shared" si="101"/>
        <v>2195</v>
      </c>
      <c r="V214" s="66">
        <f t="shared" si="101"/>
        <v>1</v>
      </c>
      <c r="W214" s="66">
        <f t="shared" si="101"/>
        <v>0</v>
      </c>
      <c r="X214" s="66">
        <f t="shared" si="101"/>
        <v>0</v>
      </c>
      <c r="Y214" s="66">
        <f t="shared" si="101"/>
        <v>4</v>
      </c>
      <c r="Z214" s="66">
        <f t="shared" si="101"/>
        <v>0</v>
      </c>
      <c r="AA214" s="66">
        <f t="shared" si="101"/>
        <v>1</v>
      </c>
      <c r="AB214" s="66">
        <f t="shared" si="101"/>
        <v>0</v>
      </c>
      <c r="AC214" s="66">
        <f t="shared" si="101"/>
        <v>2</v>
      </c>
      <c r="AD214" s="66">
        <f t="shared" si="101"/>
        <v>34</v>
      </c>
      <c r="AE214" s="66">
        <f t="shared" si="101"/>
        <v>0</v>
      </c>
      <c r="AF214" s="66">
        <f t="shared" si="101"/>
        <v>2325</v>
      </c>
      <c r="AG214" s="66">
        <f t="shared" si="101"/>
        <v>2291</v>
      </c>
    </row>
    <row r="215" spans="1:33" x14ac:dyDescent="0.3">
      <c r="A215" s="77"/>
      <c r="B215" s="77"/>
      <c r="C215" s="77"/>
      <c r="D215" s="78"/>
      <c r="E215" s="77"/>
      <c r="F215" s="77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4"/>
      <c r="AD215" s="35"/>
      <c r="AE215" s="33"/>
      <c r="AF215" s="33"/>
      <c r="AG215" s="33"/>
    </row>
    <row r="216" spans="1:33" x14ac:dyDescent="0.3">
      <c r="A216" s="22" t="s">
        <v>266</v>
      </c>
      <c r="B216" s="22" t="s">
        <v>267</v>
      </c>
      <c r="C216" s="22" t="s">
        <v>268</v>
      </c>
      <c r="D216" s="23">
        <v>4</v>
      </c>
      <c r="E216" s="22" t="s">
        <v>275</v>
      </c>
      <c r="F216" s="22" t="s">
        <v>276</v>
      </c>
      <c r="G216" s="24">
        <v>3</v>
      </c>
      <c r="H216" s="24">
        <v>126</v>
      </c>
      <c r="I216" s="24">
        <v>2</v>
      </c>
      <c r="J216" s="24">
        <v>0</v>
      </c>
      <c r="K216" s="24">
        <v>0</v>
      </c>
      <c r="L216" s="24">
        <v>0</v>
      </c>
      <c r="M216" s="24">
        <v>1</v>
      </c>
      <c r="N216" s="24">
        <v>0</v>
      </c>
      <c r="O216" s="24">
        <v>1</v>
      </c>
      <c r="P216" s="24">
        <v>0</v>
      </c>
      <c r="Q216" s="24">
        <v>1</v>
      </c>
      <c r="R216" s="24">
        <v>0</v>
      </c>
      <c r="S216" s="24">
        <v>0</v>
      </c>
      <c r="T216" s="24">
        <v>0</v>
      </c>
      <c r="U216" s="24">
        <v>276</v>
      </c>
      <c r="V216" s="24">
        <v>2</v>
      </c>
      <c r="W216" s="24">
        <v>0</v>
      </c>
      <c r="X216" s="24">
        <v>1</v>
      </c>
      <c r="Y216" s="24">
        <v>0</v>
      </c>
      <c r="Z216" s="24">
        <v>0</v>
      </c>
      <c r="AA216" s="24">
        <v>0</v>
      </c>
      <c r="AB216" s="24">
        <v>0</v>
      </c>
      <c r="AC216" s="25">
        <v>1</v>
      </c>
      <c r="AD216" s="26">
        <v>12</v>
      </c>
      <c r="AE216" s="24">
        <v>0</v>
      </c>
      <c r="AF216" s="24">
        <f t="shared" ref="AF216:AF219" si="102">G216+H216+I216+J216+K216+L216+M216+N216+O216+P216+Q216+R216+S216+T216+U216+V216+W216+X216+Y216+Z216+AA216+AB216+AC216+AD216</f>
        <v>426</v>
      </c>
      <c r="AG216" s="24">
        <f t="shared" ref="AG216:AG219" si="103">G216+H216+I216+J216+K216+L216+M216+N216+O216+P216+Q216+R216+S216+T216+U216+V216+W216+X216+Y216+Z216+AA216+AB216+AC216</f>
        <v>414</v>
      </c>
    </row>
    <row r="217" spans="1:33" x14ac:dyDescent="0.3">
      <c r="A217" s="22" t="s">
        <v>266</v>
      </c>
      <c r="B217" s="22" t="s">
        <v>267</v>
      </c>
      <c r="C217" s="22" t="s">
        <v>268</v>
      </c>
      <c r="D217" s="23">
        <v>4</v>
      </c>
      <c r="E217" s="22" t="s">
        <v>277</v>
      </c>
      <c r="F217" s="22" t="s">
        <v>278</v>
      </c>
      <c r="G217" s="24">
        <v>2</v>
      </c>
      <c r="H217" s="24">
        <v>35</v>
      </c>
      <c r="I217" s="24">
        <v>1</v>
      </c>
      <c r="J217" s="24">
        <v>0</v>
      </c>
      <c r="K217" s="24">
        <v>0</v>
      </c>
      <c r="L217" s="24">
        <v>0</v>
      </c>
      <c r="M217" s="24">
        <v>0</v>
      </c>
      <c r="N217" s="24">
        <v>1</v>
      </c>
      <c r="O217" s="24">
        <v>0</v>
      </c>
      <c r="P217" s="24">
        <v>0</v>
      </c>
      <c r="Q217" s="24">
        <v>0</v>
      </c>
      <c r="R217" s="24">
        <v>1</v>
      </c>
      <c r="S217" s="24">
        <v>0</v>
      </c>
      <c r="T217" s="24">
        <v>0</v>
      </c>
      <c r="U217" s="24">
        <v>342</v>
      </c>
      <c r="V217" s="24">
        <v>0</v>
      </c>
      <c r="W217" s="24">
        <v>0</v>
      </c>
      <c r="X217" s="24">
        <v>0</v>
      </c>
      <c r="Y217" s="24">
        <v>2</v>
      </c>
      <c r="Z217" s="24">
        <v>1</v>
      </c>
      <c r="AA217" s="24">
        <v>0</v>
      </c>
      <c r="AB217" s="24">
        <v>0</v>
      </c>
      <c r="AC217" s="25">
        <v>0</v>
      </c>
      <c r="AD217" s="26">
        <v>6</v>
      </c>
      <c r="AE217" s="24">
        <v>0</v>
      </c>
      <c r="AF217" s="24">
        <f t="shared" si="102"/>
        <v>391</v>
      </c>
      <c r="AG217" s="24">
        <f t="shared" si="103"/>
        <v>385</v>
      </c>
    </row>
    <row r="218" spans="1:33" x14ac:dyDescent="0.3">
      <c r="A218" s="22" t="s">
        <v>266</v>
      </c>
      <c r="B218" s="22" t="s">
        <v>267</v>
      </c>
      <c r="C218" s="22" t="s">
        <v>268</v>
      </c>
      <c r="D218" s="23">
        <v>4</v>
      </c>
      <c r="E218" s="22" t="s">
        <v>279</v>
      </c>
      <c r="F218" s="22" t="s">
        <v>280</v>
      </c>
      <c r="G218" s="24">
        <v>1</v>
      </c>
      <c r="H218" s="24">
        <v>44</v>
      </c>
      <c r="I218" s="24">
        <v>1</v>
      </c>
      <c r="J218" s="24">
        <v>0</v>
      </c>
      <c r="K218" s="24">
        <v>1</v>
      </c>
      <c r="L218" s="24">
        <v>1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284</v>
      </c>
      <c r="V218" s="24">
        <v>1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1</v>
      </c>
      <c r="AC218" s="25">
        <v>1</v>
      </c>
      <c r="AD218" s="26">
        <v>5</v>
      </c>
      <c r="AE218" s="24">
        <v>0</v>
      </c>
      <c r="AF218" s="24">
        <f t="shared" si="102"/>
        <v>340</v>
      </c>
      <c r="AG218" s="24">
        <f t="shared" si="103"/>
        <v>335</v>
      </c>
    </row>
    <row r="219" spans="1:33" x14ac:dyDescent="0.3">
      <c r="A219" s="22" t="s">
        <v>266</v>
      </c>
      <c r="B219" s="22" t="s">
        <v>267</v>
      </c>
      <c r="C219" s="22" t="s">
        <v>268</v>
      </c>
      <c r="D219" s="23">
        <v>4</v>
      </c>
      <c r="E219" s="22" t="s">
        <v>281</v>
      </c>
      <c r="F219" s="22" t="s">
        <v>282</v>
      </c>
      <c r="G219" s="24">
        <v>3</v>
      </c>
      <c r="H219" s="24">
        <v>36</v>
      </c>
      <c r="I219" s="24">
        <v>2</v>
      </c>
      <c r="J219" s="24">
        <v>0</v>
      </c>
      <c r="K219" s="24">
        <v>0</v>
      </c>
      <c r="L219" s="24">
        <v>2</v>
      </c>
      <c r="M219" s="24">
        <v>0</v>
      </c>
      <c r="N219" s="24">
        <v>1</v>
      </c>
      <c r="O219" s="24">
        <v>1</v>
      </c>
      <c r="P219" s="24">
        <v>1</v>
      </c>
      <c r="Q219" s="24">
        <v>0</v>
      </c>
      <c r="R219" s="24">
        <v>0</v>
      </c>
      <c r="S219" s="24">
        <v>0</v>
      </c>
      <c r="T219" s="24">
        <v>3</v>
      </c>
      <c r="U219" s="24">
        <v>660</v>
      </c>
      <c r="V219" s="24">
        <v>0</v>
      </c>
      <c r="W219" s="24">
        <v>1</v>
      </c>
      <c r="X219" s="24">
        <v>0</v>
      </c>
      <c r="Y219" s="24">
        <v>0</v>
      </c>
      <c r="Z219" s="24">
        <v>1</v>
      </c>
      <c r="AA219" s="24">
        <v>0</v>
      </c>
      <c r="AB219" s="24">
        <v>1</v>
      </c>
      <c r="AC219" s="25">
        <v>2</v>
      </c>
      <c r="AD219" s="26">
        <v>11</v>
      </c>
      <c r="AE219" s="24">
        <v>0</v>
      </c>
      <c r="AF219" s="24">
        <f t="shared" si="102"/>
        <v>725</v>
      </c>
      <c r="AG219" s="24">
        <f t="shared" si="103"/>
        <v>714</v>
      </c>
    </row>
    <row r="220" spans="1:33" x14ac:dyDescent="0.3">
      <c r="A220" s="77"/>
      <c r="B220" s="77"/>
      <c r="C220" s="77"/>
      <c r="D220" s="47"/>
      <c r="E220" s="47" t="s">
        <v>128</v>
      </c>
      <c r="F220" s="65" t="s">
        <v>17</v>
      </c>
      <c r="G220" s="66">
        <f>SUM(G216:G219)</f>
        <v>9</v>
      </c>
      <c r="H220" s="66">
        <f t="shared" ref="H220:AG220" si="104">SUM(H216:H219)</f>
        <v>241</v>
      </c>
      <c r="I220" s="66">
        <f t="shared" si="104"/>
        <v>6</v>
      </c>
      <c r="J220" s="66">
        <f t="shared" si="104"/>
        <v>0</v>
      </c>
      <c r="K220" s="66">
        <f t="shared" si="104"/>
        <v>1</v>
      </c>
      <c r="L220" s="66">
        <f t="shared" si="104"/>
        <v>3</v>
      </c>
      <c r="M220" s="66">
        <f t="shared" si="104"/>
        <v>1</v>
      </c>
      <c r="N220" s="66">
        <f t="shared" si="104"/>
        <v>2</v>
      </c>
      <c r="O220" s="66">
        <f t="shared" si="104"/>
        <v>2</v>
      </c>
      <c r="P220" s="66">
        <f t="shared" si="104"/>
        <v>1</v>
      </c>
      <c r="Q220" s="66">
        <f t="shared" si="104"/>
        <v>1</v>
      </c>
      <c r="R220" s="66">
        <f t="shared" si="104"/>
        <v>1</v>
      </c>
      <c r="S220" s="66">
        <f t="shared" si="104"/>
        <v>0</v>
      </c>
      <c r="T220" s="66">
        <f t="shared" si="104"/>
        <v>3</v>
      </c>
      <c r="U220" s="66">
        <f t="shared" si="104"/>
        <v>1562</v>
      </c>
      <c r="V220" s="66">
        <f t="shared" si="104"/>
        <v>3</v>
      </c>
      <c r="W220" s="66">
        <f t="shared" si="104"/>
        <v>1</v>
      </c>
      <c r="X220" s="66">
        <f t="shared" si="104"/>
        <v>1</v>
      </c>
      <c r="Y220" s="66">
        <f t="shared" si="104"/>
        <v>2</v>
      </c>
      <c r="Z220" s="66">
        <f t="shared" si="104"/>
        <v>2</v>
      </c>
      <c r="AA220" s="66">
        <f t="shared" si="104"/>
        <v>0</v>
      </c>
      <c r="AB220" s="66">
        <f t="shared" si="104"/>
        <v>2</v>
      </c>
      <c r="AC220" s="66">
        <f t="shared" si="104"/>
        <v>4</v>
      </c>
      <c r="AD220" s="66">
        <f t="shared" si="104"/>
        <v>34</v>
      </c>
      <c r="AE220" s="66">
        <f t="shared" si="104"/>
        <v>0</v>
      </c>
      <c r="AF220" s="66">
        <f t="shared" si="104"/>
        <v>1882</v>
      </c>
      <c r="AG220" s="66">
        <f t="shared" si="104"/>
        <v>1848</v>
      </c>
    </row>
    <row r="221" spans="1:33" x14ac:dyDescent="0.3">
      <c r="A221" s="77"/>
      <c r="B221" s="77"/>
      <c r="C221" s="77"/>
      <c r="D221" s="78"/>
      <c r="E221" s="77"/>
      <c r="F221" s="77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4"/>
      <c r="AD221" s="35"/>
      <c r="AE221" s="33"/>
      <c r="AF221" s="33"/>
      <c r="AG221" s="33"/>
    </row>
    <row r="222" spans="1:33" x14ac:dyDescent="0.3">
      <c r="A222" s="22" t="s">
        <v>266</v>
      </c>
      <c r="B222" s="22" t="s">
        <v>267</v>
      </c>
      <c r="C222" s="22" t="s">
        <v>268</v>
      </c>
      <c r="D222" s="23">
        <v>5</v>
      </c>
      <c r="E222" s="22" t="s">
        <v>1846</v>
      </c>
      <c r="F222" s="22" t="s">
        <v>283</v>
      </c>
      <c r="G222" s="24">
        <v>4</v>
      </c>
      <c r="H222" s="24">
        <v>105</v>
      </c>
      <c r="I222" s="24">
        <v>2</v>
      </c>
      <c r="J222" s="24">
        <v>2</v>
      </c>
      <c r="K222" s="24">
        <v>0</v>
      </c>
      <c r="L222" s="24">
        <v>1</v>
      </c>
      <c r="M222" s="24">
        <v>0</v>
      </c>
      <c r="N222" s="24">
        <v>4</v>
      </c>
      <c r="O222" s="24">
        <v>1</v>
      </c>
      <c r="P222" s="24">
        <v>0</v>
      </c>
      <c r="Q222" s="24">
        <v>0</v>
      </c>
      <c r="R222" s="24">
        <v>1</v>
      </c>
      <c r="S222" s="24">
        <v>0</v>
      </c>
      <c r="T222" s="24">
        <v>3</v>
      </c>
      <c r="U222" s="24">
        <v>322</v>
      </c>
      <c r="V222" s="24">
        <v>2</v>
      </c>
      <c r="W222" s="24">
        <v>0</v>
      </c>
      <c r="X222" s="24">
        <v>0</v>
      </c>
      <c r="Y222" s="24">
        <v>1</v>
      </c>
      <c r="Z222" s="24">
        <v>0</v>
      </c>
      <c r="AA222" s="24">
        <v>2</v>
      </c>
      <c r="AB222" s="24">
        <v>0</v>
      </c>
      <c r="AC222" s="25">
        <v>3</v>
      </c>
      <c r="AD222" s="26">
        <v>8</v>
      </c>
      <c r="AE222" s="24">
        <v>0</v>
      </c>
      <c r="AF222" s="24">
        <f t="shared" ref="AF222:AF226" si="105">G222+H222+I222+J222+K222+L222+M222+N222+O222+P222+Q222+R222+S222+T222+U222+V222+W222+X222+Y222+Z222+AA222+AB222+AC222+AD222</f>
        <v>461</v>
      </c>
      <c r="AG222" s="24">
        <f t="shared" ref="AG222:AG226" si="106">G222+H222+I222+J222+K222+L222+M222+N222+O222+P222+Q222+R222+S222+T222+U222+V222+W222+X222+Y222+Z222+AA222+AB222+AC222</f>
        <v>453</v>
      </c>
    </row>
    <row r="223" spans="1:33" x14ac:dyDescent="0.3">
      <c r="A223" s="22" t="s">
        <v>266</v>
      </c>
      <c r="B223" s="22" t="s">
        <v>267</v>
      </c>
      <c r="C223" s="22" t="s">
        <v>268</v>
      </c>
      <c r="D223" s="23">
        <v>5</v>
      </c>
      <c r="E223" s="22" t="s">
        <v>1847</v>
      </c>
      <c r="F223" s="22" t="s">
        <v>284</v>
      </c>
      <c r="G223" s="24">
        <v>6</v>
      </c>
      <c r="H223" s="24">
        <v>93</v>
      </c>
      <c r="I223" s="24">
        <v>3</v>
      </c>
      <c r="J223" s="24">
        <v>1</v>
      </c>
      <c r="K223" s="24">
        <v>0</v>
      </c>
      <c r="L223" s="24">
        <v>0</v>
      </c>
      <c r="M223" s="24">
        <v>0</v>
      </c>
      <c r="N223" s="24">
        <v>4</v>
      </c>
      <c r="O223" s="24">
        <v>0</v>
      </c>
      <c r="P223" s="24">
        <v>0</v>
      </c>
      <c r="Q223" s="24">
        <v>0</v>
      </c>
      <c r="R223" s="24">
        <v>0</v>
      </c>
      <c r="S223" s="24">
        <v>1</v>
      </c>
      <c r="T223" s="24">
        <v>0</v>
      </c>
      <c r="U223" s="24">
        <v>327</v>
      </c>
      <c r="V223" s="24">
        <v>3</v>
      </c>
      <c r="W223" s="24">
        <v>0</v>
      </c>
      <c r="X223" s="24">
        <v>0</v>
      </c>
      <c r="Y223" s="24">
        <v>0</v>
      </c>
      <c r="Z223" s="24">
        <v>0</v>
      </c>
      <c r="AA223" s="24">
        <v>1</v>
      </c>
      <c r="AB223" s="24">
        <v>0</v>
      </c>
      <c r="AC223" s="25">
        <v>1</v>
      </c>
      <c r="AD223" s="26">
        <v>9</v>
      </c>
      <c r="AE223" s="24">
        <v>0</v>
      </c>
      <c r="AF223" s="24">
        <f t="shared" si="105"/>
        <v>449</v>
      </c>
      <c r="AG223" s="24">
        <f t="shared" si="106"/>
        <v>440</v>
      </c>
    </row>
    <row r="224" spans="1:33" x14ac:dyDescent="0.3">
      <c r="A224" s="22" t="s">
        <v>266</v>
      </c>
      <c r="B224" s="22" t="s">
        <v>267</v>
      </c>
      <c r="C224" s="22" t="s">
        <v>268</v>
      </c>
      <c r="D224" s="23">
        <v>5</v>
      </c>
      <c r="E224" s="22" t="s">
        <v>285</v>
      </c>
      <c r="F224" s="22" t="s">
        <v>286</v>
      </c>
      <c r="G224" s="24">
        <v>0</v>
      </c>
      <c r="H224" s="24">
        <v>82</v>
      </c>
      <c r="I224" s="24">
        <v>1</v>
      </c>
      <c r="J224" s="24">
        <v>0</v>
      </c>
      <c r="K224" s="24">
        <v>0</v>
      </c>
      <c r="L224" s="24">
        <v>2</v>
      </c>
      <c r="M224" s="24">
        <v>0</v>
      </c>
      <c r="N224" s="24">
        <v>1</v>
      </c>
      <c r="O224" s="24">
        <v>0</v>
      </c>
      <c r="P224" s="24">
        <v>0</v>
      </c>
      <c r="Q224" s="24">
        <v>0</v>
      </c>
      <c r="R224" s="24">
        <v>0</v>
      </c>
      <c r="S224" s="24">
        <v>1</v>
      </c>
      <c r="T224" s="24">
        <v>0</v>
      </c>
      <c r="U224" s="24">
        <v>217</v>
      </c>
      <c r="V224" s="24">
        <v>2</v>
      </c>
      <c r="W224" s="24">
        <v>0</v>
      </c>
      <c r="X224" s="24">
        <v>0</v>
      </c>
      <c r="Y224" s="24">
        <v>2</v>
      </c>
      <c r="Z224" s="24">
        <v>0</v>
      </c>
      <c r="AA224" s="24">
        <v>0</v>
      </c>
      <c r="AB224" s="24">
        <v>2</v>
      </c>
      <c r="AC224" s="25">
        <v>1</v>
      </c>
      <c r="AD224" s="26">
        <v>6</v>
      </c>
      <c r="AE224" s="24">
        <v>0</v>
      </c>
      <c r="AF224" s="24">
        <f t="shared" si="105"/>
        <v>317</v>
      </c>
      <c r="AG224" s="24">
        <f t="shared" si="106"/>
        <v>311</v>
      </c>
    </row>
    <row r="225" spans="1:33" x14ac:dyDescent="0.3">
      <c r="A225" s="22" t="s">
        <v>266</v>
      </c>
      <c r="B225" s="22" t="s">
        <v>267</v>
      </c>
      <c r="C225" s="22" t="s">
        <v>268</v>
      </c>
      <c r="D225" s="23">
        <v>5</v>
      </c>
      <c r="E225" s="22" t="s">
        <v>287</v>
      </c>
      <c r="F225" s="22" t="s">
        <v>288</v>
      </c>
      <c r="G225" s="24">
        <v>6</v>
      </c>
      <c r="H225" s="24">
        <v>77</v>
      </c>
      <c r="I225" s="24">
        <v>5</v>
      </c>
      <c r="J225" s="24">
        <v>1</v>
      </c>
      <c r="K225" s="24">
        <v>0</v>
      </c>
      <c r="L225" s="24">
        <v>3</v>
      </c>
      <c r="M225" s="24">
        <v>1</v>
      </c>
      <c r="N225" s="24">
        <v>2</v>
      </c>
      <c r="O225" s="24">
        <v>1</v>
      </c>
      <c r="P225" s="24">
        <v>0</v>
      </c>
      <c r="Q225" s="24">
        <v>0</v>
      </c>
      <c r="R225" s="24">
        <v>0</v>
      </c>
      <c r="S225" s="24">
        <v>0</v>
      </c>
      <c r="T225" s="24">
        <v>1</v>
      </c>
      <c r="U225" s="24">
        <v>577</v>
      </c>
      <c r="V225" s="24">
        <v>1</v>
      </c>
      <c r="W225" s="24">
        <v>0</v>
      </c>
      <c r="X225" s="24">
        <v>0</v>
      </c>
      <c r="Y225" s="24">
        <v>0</v>
      </c>
      <c r="Z225" s="24">
        <v>0</v>
      </c>
      <c r="AA225" s="24">
        <v>1</v>
      </c>
      <c r="AB225" s="24">
        <v>0</v>
      </c>
      <c r="AC225" s="25">
        <v>0</v>
      </c>
      <c r="AD225" s="26">
        <v>15</v>
      </c>
      <c r="AE225" s="24">
        <v>0</v>
      </c>
      <c r="AF225" s="24">
        <f t="shared" si="105"/>
        <v>691</v>
      </c>
      <c r="AG225" s="24">
        <f t="shared" si="106"/>
        <v>676</v>
      </c>
    </row>
    <row r="226" spans="1:33" x14ac:dyDescent="0.3">
      <c r="A226" s="22" t="s">
        <v>266</v>
      </c>
      <c r="B226" s="22" t="s">
        <v>267</v>
      </c>
      <c r="C226" s="22" t="s">
        <v>268</v>
      </c>
      <c r="D226" s="23">
        <v>5</v>
      </c>
      <c r="E226" s="22" t="s">
        <v>289</v>
      </c>
      <c r="F226" s="22" t="s">
        <v>290</v>
      </c>
      <c r="G226" s="24">
        <v>2</v>
      </c>
      <c r="H226" s="24">
        <v>174</v>
      </c>
      <c r="I226" s="24">
        <v>1</v>
      </c>
      <c r="J226" s="24">
        <v>0</v>
      </c>
      <c r="K226" s="24">
        <v>1</v>
      </c>
      <c r="L226" s="24">
        <v>2</v>
      </c>
      <c r="M226" s="24">
        <v>0</v>
      </c>
      <c r="N226" s="24">
        <v>5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1</v>
      </c>
      <c r="U226" s="24">
        <v>343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1</v>
      </c>
      <c r="AB226" s="24">
        <v>0</v>
      </c>
      <c r="AC226" s="25">
        <v>2</v>
      </c>
      <c r="AD226" s="26">
        <v>9</v>
      </c>
      <c r="AE226" s="24">
        <v>0</v>
      </c>
      <c r="AF226" s="24">
        <f t="shared" si="105"/>
        <v>541</v>
      </c>
      <c r="AG226" s="24">
        <f t="shared" si="106"/>
        <v>532</v>
      </c>
    </row>
    <row r="227" spans="1:33" x14ac:dyDescent="0.3">
      <c r="A227" s="77"/>
      <c r="B227" s="77"/>
      <c r="C227" s="77"/>
      <c r="D227" s="47"/>
      <c r="E227" s="47" t="s">
        <v>75</v>
      </c>
      <c r="F227" s="65" t="s">
        <v>17</v>
      </c>
      <c r="G227" s="66">
        <f>SUM(G222:G226)</f>
        <v>18</v>
      </c>
      <c r="H227" s="66">
        <f t="shared" ref="H227:AG227" si="107">SUM(H222:H226)</f>
        <v>531</v>
      </c>
      <c r="I227" s="66">
        <f t="shared" si="107"/>
        <v>12</v>
      </c>
      <c r="J227" s="66">
        <f t="shared" si="107"/>
        <v>4</v>
      </c>
      <c r="K227" s="66">
        <f t="shared" si="107"/>
        <v>1</v>
      </c>
      <c r="L227" s="66">
        <f t="shared" si="107"/>
        <v>8</v>
      </c>
      <c r="M227" s="66">
        <f t="shared" si="107"/>
        <v>1</v>
      </c>
      <c r="N227" s="66">
        <f t="shared" si="107"/>
        <v>16</v>
      </c>
      <c r="O227" s="66">
        <f t="shared" si="107"/>
        <v>2</v>
      </c>
      <c r="P227" s="66">
        <f t="shared" si="107"/>
        <v>0</v>
      </c>
      <c r="Q227" s="66">
        <f t="shared" si="107"/>
        <v>0</v>
      </c>
      <c r="R227" s="66">
        <f t="shared" si="107"/>
        <v>1</v>
      </c>
      <c r="S227" s="66">
        <f t="shared" si="107"/>
        <v>2</v>
      </c>
      <c r="T227" s="66">
        <f t="shared" si="107"/>
        <v>5</v>
      </c>
      <c r="U227" s="66">
        <f t="shared" si="107"/>
        <v>1786</v>
      </c>
      <c r="V227" s="66">
        <f t="shared" si="107"/>
        <v>8</v>
      </c>
      <c r="W227" s="66">
        <f t="shared" si="107"/>
        <v>0</v>
      </c>
      <c r="X227" s="66">
        <f t="shared" si="107"/>
        <v>0</v>
      </c>
      <c r="Y227" s="66">
        <f t="shared" si="107"/>
        <v>3</v>
      </c>
      <c r="Z227" s="66">
        <f t="shared" si="107"/>
        <v>0</v>
      </c>
      <c r="AA227" s="66">
        <f t="shared" si="107"/>
        <v>5</v>
      </c>
      <c r="AB227" s="66">
        <f t="shared" si="107"/>
        <v>2</v>
      </c>
      <c r="AC227" s="66">
        <f t="shared" si="107"/>
        <v>7</v>
      </c>
      <c r="AD227" s="66">
        <f t="shared" si="107"/>
        <v>47</v>
      </c>
      <c r="AE227" s="66">
        <f t="shared" si="107"/>
        <v>0</v>
      </c>
      <c r="AF227" s="66">
        <f t="shared" si="107"/>
        <v>2459</v>
      </c>
      <c r="AG227" s="66">
        <f t="shared" si="107"/>
        <v>2412</v>
      </c>
    </row>
    <row r="228" spans="1:33" x14ac:dyDescent="0.3">
      <c r="A228" s="77"/>
      <c r="B228" s="77"/>
      <c r="C228" s="77"/>
      <c r="D228" s="78"/>
      <c r="E228" s="77"/>
      <c r="F228" s="77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4"/>
      <c r="AD228" s="35"/>
      <c r="AE228" s="33"/>
      <c r="AF228" s="33"/>
      <c r="AG228" s="33"/>
    </row>
    <row r="229" spans="1:33" x14ac:dyDescent="0.3">
      <c r="A229" s="22" t="s">
        <v>266</v>
      </c>
      <c r="B229" s="22" t="s">
        <v>267</v>
      </c>
      <c r="C229" s="22" t="s">
        <v>268</v>
      </c>
      <c r="D229" s="23">
        <v>6</v>
      </c>
      <c r="E229" s="22" t="s">
        <v>1848</v>
      </c>
      <c r="F229" s="22" t="s">
        <v>291</v>
      </c>
      <c r="G229" s="24">
        <v>4</v>
      </c>
      <c r="H229" s="24">
        <v>165</v>
      </c>
      <c r="I229" s="24">
        <v>3</v>
      </c>
      <c r="J229" s="24">
        <v>6</v>
      </c>
      <c r="K229" s="24">
        <v>1</v>
      </c>
      <c r="L229" s="24">
        <v>0</v>
      </c>
      <c r="M229" s="24">
        <v>1</v>
      </c>
      <c r="N229" s="24">
        <v>2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2</v>
      </c>
      <c r="U229" s="24">
        <v>290</v>
      </c>
      <c r="V229" s="24">
        <v>2</v>
      </c>
      <c r="W229" s="24">
        <v>0</v>
      </c>
      <c r="X229" s="24">
        <v>0</v>
      </c>
      <c r="Y229" s="24">
        <v>1</v>
      </c>
      <c r="Z229" s="24">
        <v>0</v>
      </c>
      <c r="AA229" s="24">
        <v>1</v>
      </c>
      <c r="AB229" s="24">
        <v>0</v>
      </c>
      <c r="AC229" s="25">
        <v>2</v>
      </c>
      <c r="AD229" s="26">
        <v>6</v>
      </c>
      <c r="AE229" s="24">
        <v>0</v>
      </c>
      <c r="AF229" s="24">
        <f t="shared" ref="AF229:AF235" si="108">G229+H229+I229+J229+K229+L229+M229+N229+O229+P229+Q229+R229+S229+T229+U229+V229+W229+X229+Y229+Z229+AA229+AB229+AC229+AD229</f>
        <v>486</v>
      </c>
      <c r="AG229" s="24">
        <f t="shared" ref="AG229:AG235" si="109">G229+H229+I229+J229+K229+L229+M229+N229+O229+P229+Q229+R229+S229+T229+U229+V229+W229+X229+Y229+Z229+AA229+AB229+AC229</f>
        <v>480</v>
      </c>
    </row>
    <row r="230" spans="1:33" x14ac:dyDescent="0.3">
      <c r="A230" s="22" t="s">
        <v>266</v>
      </c>
      <c r="B230" s="22" t="s">
        <v>267</v>
      </c>
      <c r="C230" s="22" t="s">
        <v>268</v>
      </c>
      <c r="D230" s="23">
        <v>6</v>
      </c>
      <c r="E230" s="22" t="s">
        <v>1849</v>
      </c>
      <c r="F230" s="22" t="s">
        <v>292</v>
      </c>
      <c r="G230" s="24">
        <v>5</v>
      </c>
      <c r="H230" s="24">
        <v>158</v>
      </c>
      <c r="I230" s="24">
        <v>1</v>
      </c>
      <c r="J230" s="24">
        <v>3</v>
      </c>
      <c r="K230" s="24">
        <v>2</v>
      </c>
      <c r="L230" s="24">
        <v>0</v>
      </c>
      <c r="M230" s="24">
        <v>2</v>
      </c>
      <c r="N230" s="24">
        <v>2</v>
      </c>
      <c r="O230" s="24">
        <v>0</v>
      </c>
      <c r="P230" s="24">
        <v>0</v>
      </c>
      <c r="Q230" s="24">
        <v>0</v>
      </c>
      <c r="R230" s="24">
        <v>1</v>
      </c>
      <c r="S230" s="24">
        <v>0</v>
      </c>
      <c r="T230" s="24">
        <v>2</v>
      </c>
      <c r="U230" s="24">
        <v>291</v>
      </c>
      <c r="V230" s="24">
        <v>2</v>
      </c>
      <c r="W230" s="24">
        <v>0</v>
      </c>
      <c r="X230" s="24">
        <v>1</v>
      </c>
      <c r="Y230" s="24">
        <v>1</v>
      </c>
      <c r="Z230" s="24">
        <v>2</v>
      </c>
      <c r="AA230" s="24">
        <v>0</v>
      </c>
      <c r="AB230" s="24">
        <v>0</v>
      </c>
      <c r="AC230" s="25">
        <v>1</v>
      </c>
      <c r="AD230" s="26">
        <v>10</v>
      </c>
      <c r="AE230" s="24">
        <v>0</v>
      </c>
      <c r="AF230" s="24">
        <f t="shared" si="108"/>
        <v>484</v>
      </c>
      <c r="AG230" s="24">
        <f t="shared" si="109"/>
        <v>474</v>
      </c>
    </row>
    <row r="231" spans="1:33" x14ac:dyDescent="0.3">
      <c r="A231" s="22" t="s">
        <v>266</v>
      </c>
      <c r="B231" s="22" t="s">
        <v>267</v>
      </c>
      <c r="C231" s="22" t="s">
        <v>268</v>
      </c>
      <c r="D231" s="23">
        <v>6</v>
      </c>
      <c r="E231" s="22" t="s">
        <v>1850</v>
      </c>
      <c r="F231" s="22" t="s">
        <v>293</v>
      </c>
      <c r="G231" s="24">
        <v>0</v>
      </c>
      <c r="H231" s="24">
        <v>210</v>
      </c>
      <c r="I231" s="24">
        <v>1</v>
      </c>
      <c r="J231" s="24">
        <v>1</v>
      </c>
      <c r="K231" s="24">
        <v>0</v>
      </c>
      <c r="L231" s="24">
        <v>0</v>
      </c>
      <c r="M231" s="24">
        <v>1</v>
      </c>
      <c r="N231" s="24">
        <v>1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321</v>
      </c>
      <c r="V231" s="24">
        <v>0</v>
      </c>
      <c r="W231" s="24">
        <v>0</v>
      </c>
      <c r="X231" s="24">
        <v>0</v>
      </c>
      <c r="Y231" s="24">
        <v>1</v>
      </c>
      <c r="Z231" s="24">
        <v>13</v>
      </c>
      <c r="AA231" s="24">
        <v>2</v>
      </c>
      <c r="AB231" s="24">
        <v>1</v>
      </c>
      <c r="AC231" s="25">
        <v>0</v>
      </c>
      <c r="AD231" s="26">
        <v>8</v>
      </c>
      <c r="AE231" s="24">
        <v>0</v>
      </c>
      <c r="AF231" s="24">
        <f t="shared" si="108"/>
        <v>560</v>
      </c>
      <c r="AG231" s="24">
        <f t="shared" si="109"/>
        <v>552</v>
      </c>
    </row>
    <row r="232" spans="1:33" x14ac:dyDescent="0.3">
      <c r="A232" s="22" t="s">
        <v>266</v>
      </c>
      <c r="B232" s="22" t="s">
        <v>267</v>
      </c>
      <c r="C232" s="22" t="s">
        <v>268</v>
      </c>
      <c r="D232" s="23">
        <v>6</v>
      </c>
      <c r="E232" s="22" t="s">
        <v>1851</v>
      </c>
      <c r="F232" s="22" t="s">
        <v>294</v>
      </c>
      <c r="G232" s="24">
        <v>0</v>
      </c>
      <c r="H232" s="24">
        <v>243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2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213</v>
      </c>
      <c r="V232" s="24">
        <v>1</v>
      </c>
      <c r="W232" s="24">
        <v>0</v>
      </c>
      <c r="X232" s="24">
        <v>1</v>
      </c>
      <c r="Y232" s="24">
        <v>1</v>
      </c>
      <c r="Z232" s="24">
        <v>0</v>
      </c>
      <c r="AA232" s="24">
        <v>1</v>
      </c>
      <c r="AB232" s="24">
        <v>0</v>
      </c>
      <c r="AC232" s="25">
        <v>0</v>
      </c>
      <c r="AD232" s="26">
        <v>1</v>
      </c>
      <c r="AE232" s="24">
        <v>0</v>
      </c>
      <c r="AF232" s="24">
        <f t="shared" si="108"/>
        <v>463</v>
      </c>
      <c r="AG232" s="24">
        <f t="shared" si="109"/>
        <v>462</v>
      </c>
    </row>
    <row r="233" spans="1:33" x14ac:dyDescent="0.3">
      <c r="A233" s="22" t="s">
        <v>266</v>
      </c>
      <c r="B233" s="22" t="s">
        <v>267</v>
      </c>
      <c r="C233" s="22" t="s">
        <v>268</v>
      </c>
      <c r="D233" s="23">
        <v>6</v>
      </c>
      <c r="E233" s="22" t="s">
        <v>1852</v>
      </c>
      <c r="F233" s="22" t="s">
        <v>295</v>
      </c>
      <c r="G233" s="24">
        <v>0</v>
      </c>
      <c r="H233" s="24">
        <v>210</v>
      </c>
      <c r="I233" s="24">
        <v>1</v>
      </c>
      <c r="J233" s="24">
        <v>1</v>
      </c>
      <c r="K233" s="24">
        <v>0</v>
      </c>
      <c r="L233" s="24">
        <v>0</v>
      </c>
      <c r="M233" s="24">
        <v>1</v>
      </c>
      <c r="N233" s="24">
        <v>1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321</v>
      </c>
      <c r="V233" s="24">
        <v>0</v>
      </c>
      <c r="W233" s="24">
        <v>0</v>
      </c>
      <c r="X233" s="24">
        <v>0</v>
      </c>
      <c r="Y233" s="24">
        <v>1</v>
      </c>
      <c r="Z233" s="24">
        <v>13</v>
      </c>
      <c r="AA233" s="24">
        <v>2</v>
      </c>
      <c r="AB233" s="24">
        <v>1</v>
      </c>
      <c r="AC233" s="25">
        <v>0</v>
      </c>
      <c r="AD233" s="26">
        <v>8</v>
      </c>
      <c r="AE233" s="24">
        <v>0</v>
      </c>
      <c r="AF233" s="24">
        <f t="shared" si="108"/>
        <v>560</v>
      </c>
      <c r="AG233" s="24">
        <f t="shared" si="109"/>
        <v>552</v>
      </c>
    </row>
    <row r="234" spans="1:33" x14ac:dyDescent="0.3">
      <c r="A234" s="22" t="s">
        <v>266</v>
      </c>
      <c r="B234" s="22" t="s">
        <v>267</v>
      </c>
      <c r="C234" s="22" t="s">
        <v>268</v>
      </c>
      <c r="D234" s="23">
        <v>6</v>
      </c>
      <c r="E234" s="22" t="s">
        <v>1853</v>
      </c>
      <c r="F234" s="22" t="s">
        <v>296</v>
      </c>
      <c r="G234" s="24">
        <v>1</v>
      </c>
      <c r="H234" s="24">
        <v>214</v>
      </c>
      <c r="I234" s="24">
        <v>2</v>
      </c>
      <c r="J234" s="24">
        <v>0</v>
      </c>
      <c r="K234" s="24">
        <v>0</v>
      </c>
      <c r="L234" s="24">
        <v>1</v>
      </c>
      <c r="M234" s="24">
        <v>3</v>
      </c>
      <c r="N234" s="24">
        <v>2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303</v>
      </c>
      <c r="V234" s="24">
        <v>0</v>
      </c>
      <c r="W234" s="24">
        <v>0</v>
      </c>
      <c r="X234" s="24">
        <v>0</v>
      </c>
      <c r="Y234" s="24">
        <v>3</v>
      </c>
      <c r="Z234" s="24">
        <v>0</v>
      </c>
      <c r="AA234" s="24">
        <v>0</v>
      </c>
      <c r="AB234" s="24">
        <v>0</v>
      </c>
      <c r="AC234" s="25">
        <v>0</v>
      </c>
      <c r="AD234" s="26">
        <v>11</v>
      </c>
      <c r="AE234" s="24">
        <v>0</v>
      </c>
      <c r="AF234" s="24">
        <f t="shared" si="108"/>
        <v>540</v>
      </c>
      <c r="AG234" s="24">
        <f t="shared" si="109"/>
        <v>529</v>
      </c>
    </row>
    <row r="235" spans="1:33" x14ac:dyDescent="0.3">
      <c r="A235" s="22" t="s">
        <v>266</v>
      </c>
      <c r="B235" s="22" t="s">
        <v>267</v>
      </c>
      <c r="C235" s="22" t="s">
        <v>268</v>
      </c>
      <c r="D235" s="23">
        <v>6</v>
      </c>
      <c r="E235" s="22" t="s">
        <v>297</v>
      </c>
      <c r="F235" s="22" t="s">
        <v>298</v>
      </c>
      <c r="G235" s="24">
        <v>3</v>
      </c>
      <c r="H235" s="24">
        <v>144</v>
      </c>
      <c r="I235" s="24">
        <v>0</v>
      </c>
      <c r="J235" s="24">
        <v>0</v>
      </c>
      <c r="K235" s="24">
        <v>1</v>
      </c>
      <c r="L235" s="24">
        <v>0</v>
      </c>
      <c r="M235" s="24">
        <v>0</v>
      </c>
      <c r="N235" s="24">
        <v>5</v>
      </c>
      <c r="O235" s="24">
        <v>1</v>
      </c>
      <c r="P235" s="24">
        <v>0</v>
      </c>
      <c r="Q235" s="24">
        <v>1</v>
      </c>
      <c r="R235" s="24">
        <v>1</v>
      </c>
      <c r="S235" s="24">
        <v>0</v>
      </c>
      <c r="T235" s="24">
        <v>0</v>
      </c>
      <c r="U235" s="24">
        <v>241</v>
      </c>
      <c r="V235" s="24">
        <v>3</v>
      </c>
      <c r="W235" s="24">
        <v>0</v>
      </c>
      <c r="X235" s="24">
        <v>0</v>
      </c>
      <c r="Y235" s="24">
        <v>1</v>
      </c>
      <c r="Z235" s="24">
        <v>0</v>
      </c>
      <c r="AA235" s="24">
        <v>1</v>
      </c>
      <c r="AB235" s="24">
        <v>0</v>
      </c>
      <c r="AC235" s="25">
        <v>3</v>
      </c>
      <c r="AD235" s="26">
        <v>19</v>
      </c>
      <c r="AE235" s="24">
        <v>0</v>
      </c>
      <c r="AF235" s="24">
        <f t="shared" si="108"/>
        <v>424</v>
      </c>
      <c r="AG235" s="24">
        <f t="shared" si="109"/>
        <v>405</v>
      </c>
    </row>
    <row r="236" spans="1:33" x14ac:dyDescent="0.3">
      <c r="A236" s="77"/>
      <c r="B236" s="77"/>
      <c r="C236" s="77"/>
      <c r="D236" s="47"/>
      <c r="E236" s="47" t="s">
        <v>119</v>
      </c>
      <c r="F236" s="65" t="s">
        <v>17</v>
      </c>
      <c r="G236" s="66">
        <f>SUM(G229:G235)</f>
        <v>13</v>
      </c>
      <c r="H236" s="66">
        <f t="shared" ref="H236:AG236" si="110">SUM(H229:H235)</f>
        <v>1344</v>
      </c>
      <c r="I236" s="66">
        <f t="shared" si="110"/>
        <v>8</v>
      </c>
      <c r="J236" s="66">
        <f t="shared" si="110"/>
        <v>11</v>
      </c>
      <c r="K236" s="66">
        <f t="shared" si="110"/>
        <v>4</v>
      </c>
      <c r="L236" s="66">
        <f t="shared" si="110"/>
        <v>1</v>
      </c>
      <c r="M236" s="66">
        <f t="shared" si="110"/>
        <v>8</v>
      </c>
      <c r="N236" s="66">
        <f t="shared" si="110"/>
        <v>15</v>
      </c>
      <c r="O236" s="66">
        <f t="shared" si="110"/>
        <v>1</v>
      </c>
      <c r="P236" s="66">
        <f t="shared" si="110"/>
        <v>0</v>
      </c>
      <c r="Q236" s="66">
        <f t="shared" si="110"/>
        <v>1</v>
      </c>
      <c r="R236" s="66">
        <f t="shared" si="110"/>
        <v>2</v>
      </c>
      <c r="S236" s="66">
        <f t="shared" si="110"/>
        <v>0</v>
      </c>
      <c r="T236" s="66">
        <f t="shared" si="110"/>
        <v>4</v>
      </c>
      <c r="U236" s="66">
        <f t="shared" si="110"/>
        <v>1980</v>
      </c>
      <c r="V236" s="66">
        <f t="shared" si="110"/>
        <v>8</v>
      </c>
      <c r="W236" s="66">
        <f t="shared" si="110"/>
        <v>0</v>
      </c>
      <c r="X236" s="66">
        <f t="shared" si="110"/>
        <v>2</v>
      </c>
      <c r="Y236" s="66">
        <f t="shared" si="110"/>
        <v>9</v>
      </c>
      <c r="Z236" s="66">
        <f t="shared" si="110"/>
        <v>28</v>
      </c>
      <c r="AA236" s="66">
        <f t="shared" si="110"/>
        <v>7</v>
      </c>
      <c r="AB236" s="66">
        <f t="shared" si="110"/>
        <v>2</v>
      </c>
      <c r="AC236" s="66">
        <f t="shared" si="110"/>
        <v>6</v>
      </c>
      <c r="AD236" s="66">
        <f t="shared" si="110"/>
        <v>63</v>
      </c>
      <c r="AE236" s="66">
        <f t="shared" si="110"/>
        <v>0</v>
      </c>
      <c r="AF236" s="66">
        <f t="shared" si="110"/>
        <v>3517</v>
      </c>
      <c r="AG236" s="66">
        <f t="shared" si="110"/>
        <v>3454</v>
      </c>
    </row>
    <row r="237" spans="1:33" x14ac:dyDescent="0.3">
      <c r="A237" s="77"/>
      <c r="B237" s="77"/>
      <c r="C237" s="77"/>
      <c r="D237" s="78"/>
      <c r="E237" s="77"/>
      <c r="F237" s="77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4"/>
      <c r="AD237" s="35"/>
      <c r="AE237" s="33"/>
      <c r="AF237" s="33"/>
      <c r="AG237" s="33"/>
    </row>
    <row r="238" spans="1:33" x14ac:dyDescent="0.3">
      <c r="A238" s="22" t="s">
        <v>266</v>
      </c>
      <c r="B238" s="22" t="s">
        <v>267</v>
      </c>
      <c r="C238" s="22" t="s">
        <v>268</v>
      </c>
      <c r="D238" s="23">
        <v>16</v>
      </c>
      <c r="E238" s="22" t="s">
        <v>299</v>
      </c>
      <c r="F238" s="22" t="s">
        <v>300</v>
      </c>
      <c r="G238" s="24">
        <v>1</v>
      </c>
      <c r="H238" s="24">
        <v>7</v>
      </c>
      <c r="I238" s="24">
        <v>1</v>
      </c>
      <c r="J238" s="24">
        <v>0</v>
      </c>
      <c r="K238" s="24">
        <v>0</v>
      </c>
      <c r="L238" s="24">
        <v>1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1</v>
      </c>
      <c r="T238" s="24">
        <v>0</v>
      </c>
      <c r="U238" s="24">
        <v>512</v>
      </c>
      <c r="V238" s="24">
        <v>1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1</v>
      </c>
      <c r="AC238" s="25">
        <v>1</v>
      </c>
      <c r="AD238" s="26">
        <v>8</v>
      </c>
      <c r="AE238" s="24">
        <v>0</v>
      </c>
      <c r="AF238" s="24">
        <f t="shared" ref="AF238:AF241" si="111">G238+H238+I238+J238+K238+L238+M238+N238+O238+P238+Q238+R238+S238+T238+U238+V238+W238+X238+Y238+Z238+AA238+AB238+AC238+AD238</f>
        <v>534</v>
      </c>
      <c r="AG238" s="24">
        <f t="shared" ref="AG238:AG241" si="112">G238+H238+I238+J238+K238+L238+M238+N238+O238+P238+Q238+R238+S238+T238+U238+V238+W238+X238+Y238+Z238+AA238+AB238+AC238</f>
        <v>526</v>
      </c>
    </row>
    <row r="239" spans="1:33" x14ac:dyDescent="0.3">
      <c r="A239" s="22" t="s">
        <v>266</v>
      </c>
      <c r="B239" s="22" t="s">
        <v>267</v>
      </c>
      <c r="C239" s="22" t="s">
        <v>268</v>
      </c>
      <c r="D239" s="23">
        <v>16</v>
      </c>
      <c r="E239" s="22" t="s">
        <v>1854</v>
      </c>
      <c r="F239" s="22" t="s">
        <v>301</v>
      </c>
      <c r="G239" s="24">
        <v>1</v>
      </c>
      <c r="H239" s="24">
        <v>53</v>
      </c>
      <c r="I239" s="24">
        <v>2</v>
      </c>
      <c r="J239" s="24">
        <v>0</v>
      </c>
      <c r="K239" s="24">
        <v>0</v>
      </c>
      <c r="L239" s="24">
        <v>1</v>
      </c>
      <c r="M239" s="24">
        <v>2</v>
      </c>
      <c r="N239" s="24">
        <v>3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362</v>
      </c>
      <c r="V239" s="24">
        <v>1</v>
      </c>
      <c r="W239" s="24">
        <v>0</v>
      </c>
      <c r="X239" s="24">
        <v>1</v>
      </c>
      <c r="Y239" s="24">
        <v>1</v>
      </c>
      <c r="Z239" s="24">
        <v>0</v>
      </c>
      <c r="AA239" s="24">
        <v>0</v>
      </c>
      <c r="AB239" s="24">
        <v>0</v>
      </c>
      <c r="AC239" s="25">
        <v>1</v>
      </c>
      <c r="AD239" s="26">
        <v>12</v>
      </c>
      <c r="AE239" s="24">
        <v>0</v>
      </c>
      <c r="AF239" s="24">
        <f t="shared" si="111"/>
        <v>440</v>
      </c>
      <c r="AG239" s="24">
        <f t="shared" si="112"/>
        <v>428</v>
      </c>
    </row>
    <row r="240" spans="1:33" x14ac:dyDescent="0.3">
      <c r="A240" s="22" t="s">
        <v>266</v>
      </c>
      <c r="B240" s="22" t="s">
        <v>267</v>
      </c>
      <c r="C240" s="22" t="s">
        <v>268</v>
      </c>
      <c r="D240" s="23">
        <v>16</v>
      </c>
      <c r="E240" s="22" t="s">
        <v>1855</v>
      </c>
      <c r="F240" s="22" t="s">
        <v>302</v>
      </c>
      <c r="G240" s="24">
        <v>2</v>
      </c>
      <c r="H240" s="24">
        <v>69</v>
      </c>
      <c r="I240" s="24">
        <v>2</v>
      </c>
      <c r="J240" s="24">
        <v>0</v>
      </c>
      <c r="K240" s="24">
        <v>0</v>
      </c>
      <c r="L240" s="24">
        <v>0</v>
      </c>
      <c r="M240" s="24">
        <v>1</v>
      </c>
      <c r="N240" s="24">
        <v>1</v>
      </c>
      <c r="O240" s="24">
        <v>0</v>
      </c>
      <c r="P240" s="24">
        <v>0</v>
      </c>
      <c r="Q240" s="24">
        <v>1</v>
      </c>
      <c r="R240" s="24">
        <v>0</v>
      </c>
      <c r="S240" s="24">
        <v>0</v>
      </c>
      <c r="T240" s="24">
        <v>2</v>
      </c>
      <c r="U240" s="24">
        <v>363</v>
      </c>
      <c r="V240" s="24">
        <v>3</v>
      </c>
      <c r="W240" s="24">
        <v>0</v>
      </c>
      <c r="X240" s="24">
        <v>0</v>
      </c>
      <c r="Y240" s="24">
        <v>2</v>
      </c>
      <c r="Z240" s="24">
        <v>0</v>
      </c>
      <c r="AA240" s="24">
        <v>1</v>
      </c>
      <c r="AB240" s="24">
        <v>2</v>
      </c>
      <c r="AC240" s="25">
        <v>1</v>
      </c>
      <c r="AD240" s="26">
        <v>6</v>
      </c>
      <c r="AE240" s="24">
        <v>0</v>
      </c>
      <c r="AF240" s="24">
        <f t="shared" si="111"/>
        <v>456</v>
      </c>
      <c r="AG240" s="24">
        <f t="shared" si="112"/>
        <v>450</v>
      </c>
    </row>
    <row r="241" spans="1:33" x14ac:dyDescent="0.3">
      <c r="A241" s="22" t="s">
        <v>266</v>
      </c>
      <c r="B241" s="22" t="s">
        <v>267</v>
      </c>
      <c r="C241" s="22" t="s">
        <v>268</v>
      </c>
      <c r="D241" s="23">
        <v>16</v>
      </c>
      <c r="E241" s="22" t="s">
        <v>303</v>
      </c>
      <c r="F241" s="22" t="s">
        <v>304</v>
      </c>
      <c r="G241" s="24">
        <v>3</v>
      </c>
      <c r="H241" s="24">
        <v>31</v>
      </c>
      <c r="I241" s="24">
        <v>0</v>
      </c>
      <c r="J241" s="24">
        <v>0</v>
      </c>
      <c r="K241" s="24">
        <v>1</v>
      </c>
      <c r="L241" s="24">
        <v>4</v>
      </c>
      <c r="M241" s="24">
        <v>0</v>
      </c>
      <c r="N241" s="24">
        <v>1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1</v>
      </c>
      <c r="U241" s="24">
        <v>484</v>
      </c>
      <c r="V241" s="24">
        <v>2</v>
      </c>
      <c r="W241" s="24">
        <v>1</v>
      </c>
      <c r="X241" s="24">
        <v>0</v>
      </c>
      <c r="Y241" s="24">
        <v>0</v>
      </c>
      <c r="Z241" s="24">
        <v>0</v>
      </c>
      <c r="AA241" s="24">
        <v>1</v>
      </c>
      <c r="AB241" s="24">
        <v>0</v>
      </c>
      <c r="AC241" s="25">
        <v>1</v>
      </c>
      <c r="AD241" s="26">
        <v>13</v>
      </c>
      <c r="AE241" s="24">
        <v>0</v>
      </c>
      <c r="AF241" s="24">
        <f t="shared" si="111"/>
        <v>543</v>
      </c>
      <c r="AG241" s="24">
        <f t="shared" si="112"/>
        <v>530</v>
      </c>
    </row>
    <row r="242" spans="1:33" x14ac:dyDescent="0.3">
      <c r="A242" s="77"/>
      <c r="B242" s="77"/>
      <c r="C242" s="77"/>
      <c r="D242" s="47"/>
      <c r="E242" s="47" t="s">
        <v>128</v>
      </c>
      <c r="F242" s="65" t="s">
        <v>17</v>
      </c>
      <c r="G242" s="66">
        <f>SUM(G238:G241)</f>
        <v>7</v>
      </c>
      <c r="H242" s="66">
        <f t="shared" ref="H242:AG242" si="113">SUM(H238:H241)</f>
        <v>160</v>
      </c>
      <c r="I242" s="66">
        <f t="shared" si="113"/>
        <v>5</v>
      </c>
      <c r="J242" s="66">
        <f t="shared" si="113"/>
        <v>0</v>
      </c>
      <c r="K242" s="66">
        <f t="shared" si="113"/>
        <v>1</v>
      </c>
      <c r="L242" s="66">
        <f t="shared" si="113"/>
        <v>6</v>
      </c>
      <c r="M242" s="66">
        <f t="shared" si="113"/>
        <v>3</v>
      </c>
      <c r="N242" s="66">
        <f t="shared" si="113"/>
        <v>5</v>
      </c>
      <c r="O242" s="66">
        <f t="shared" si="113"/>
        <v>0</v>
      </c>
      <c r="P242" s="66">
        <f t="shared" si="113"/>
        <v>0</v>
      </c>
      <c r="Q242" s="66">
        <f t="shared" si="113"/>
        <v>1</v>
      </c>
      <c r="R242" s="66">
        <f t="shared" si="113"/>
        <v>0</v>
      </c>
      <c r="S242" s="66">
        <f t="shared" si="113"/>
        <v>1</v>
      </c>
      <c r="T242" s="66">
        <f t="shared" si="113"/>
        <v>3</v>
      </c>
      <c r="U242" s="66">
        <f t="shared" si="113"/>
        <v>1721</v>
      </c>
      <c r="V242" s="66">
        <f t="shared" si="113"/>
        <v>7</v>
      </c>
      <c r="W242" s="66">
        <f t="shared" si="113"/>
        <v>1</v>
      </c>
      <c r="X242" s="66">
        <f t="shared" si="113"/>
        <v>1</v>
      </c>
      <c r="Y242" s="66">
        <f t="shared" si="113"/>
        <v>3</v>
      </c>
      <c r="Z242" s="66">
        <f t="shared" si="113"/>
        <v>0</v>
      </c>
      <c r="AA242" s="66">
        <f t="shared" si="113"/>
        <v>2</v>
      </c>
      <c r="AB242" s="66">
        <f t="shared" si="113"/>
        <v>3</v>
      </c>
      <c r="AC242" s="66">
        <f t="shared" si="113"/>
        <v>4</v>
      </c>
      <c r="AD242" s="66">
        <f t="shared" si="113"/>
        <v>39</v>
      </c>
      <c r="AE242" s="66">
        <f t="shared" si="113"/>
        <v>0</v>
      </c>
      <c r="AF242" s="66">
        <f t="shared" si="113"/>
        <v>1973</v>
      </c>
      <c r="AG242" s="66">
        <f t="shared" si="113"/>
        <v>1934</v>
      </c>
    </row>
    <row r="243" spans="1:33" x14ac:dyDescent="0.3">
      <c r="A243" s="77"/>
      <c r="B243" s="77"/>
      <c r="C243" s="77"/>
      <c r="D243" s="78"/>
      <c r="E243" s="77"/>
      <c r="F243" s="77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4"/>
      <c r="AD243" s="35"/>
      <c r="AE243" s="33"/>
      <c r="AF243" s="33"/>
      <c r="AG243" s="33"/>
    </row>
    <row r="244" spans="1:33" x14ac:dyDescent="0.3">
      <c r="A244" s="22" t="s">
        <v>266</v>
      </c>
      <c r="B244" s="22" t="s">
        <v>267</v>
      </c>
      <c r="C244" s="22" t="s">
        <v>268</v>
      </c>
      <c r="D244" s="23">
        <v>17</v>
      </c>
      <c r="E244" s="22" t="s">
        <v>305</v>
      </c>
      <c r="F244" s="22" t="s">
        <v>306</v>
      </c>
      <c r="G244" s="24">
        <v>1</v>
      </c>
      <c r="H244" s="24">
        <v>31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0</v>
      </c>
      <c r="S244" s="24">
        <v>0</v>
      </c>
      <c r="T244" s="24">
        <v>0</v>
      </c>
      <c r="U244" s="24">
        <v>246</v>
      </c>
      <c r="V244" s="24">
        <v>1</v>
      </c>
      <c r="W244" s="24">
        <v>0</v>
      </c>
      <c r="X244" s="24">
        <v>0</v>
      </c>
      <c r="Y244" s="24">
        <v>0</v>
      </c>
      <c r="Z244" s="24">
        <v>0</v>
      </c>
      <c r="AA244" s="24">
        <v>0</v>
      </c>
      <c r="AB244" s="24">
        <v>0</v>
      </c>
      <c r="AC244" s="25">
        <v>0</v>
      </c>
      <c r="AD244" s="26">
        <v>6</v>
      </c>
      <c r="AE244" s="24">
        <v>0</v>
      </c>
      <c r="AF244" s="24">
        <f t="shared" ref="AF244:AF245" si="114">G244+H244+I244+J244+K244+L244+M244+N244+O244+P244+Q244+R244+S244+T244+U244+V244+W244+X244+Y244+Z244+AA244+AB244+AC244+AD244</f>
        <v>285</v>
      </c>
      <c r="AG244" s="24">
        <f t="shared" ref="AG244:AG245" si="115">G244+H244+I244+J244+K244+L244+M244+N244+O244+P244+Q244+R244+S244+T244+U244+V244+W244+X244+Y244+Z244+AA244+AB244+AC244</f>
        <v>279</v>
      </c>
    </row>
    <row r="245" spans="1:33" x14ac:dyDescent="0.3">
      <c r="A245" s="77" t="s">
        <v>266</v>
      </c>
      <c r="B245" s="77" t="s">
        <v>267</v>
      </c>
      <c r="C245" s="77" t="s">
        <v>268</v>
      </c>
      <c r="D245" s="82">
        <v>17</v>
      </c>
      <c r="E245" s="62" t="s">
        <v>307</v>
      </c>
      <c r="F245" s="22" t="s">
        <v>308</v>
      </c>
      <c r="G245" s="24">
        <v>1</v>
      </c>
      <c r="H245" s="24">
        <v>4</v>
      </c>
      <c r="I245" s="24">
        <v>1</v>
      </c>
      <c r="J245" s="24">
        <v>1</v>
      </c>
      <c r="K245" s="24">
        <v>1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607</v>
      </c>
      <c r="V245" s="24">
        <v>0</v>
      </c>
      <c r="W245" s="24">
        <v>0</v>
      </c>
      <c r="X245" s="24">
        <v>0</v>
      </c>
      <c r="Y245" s="24">
        <v>0</v>
      </c>
      <c r="Z245" s="24">
        <v>1</v>
      </c>
      <c r="AA245" s="24">
        <v>0</v>
      </c>
      <c r="AB245" s="24">
        <v>0</v>
      </c>
      <c r="AC245" s="25">
        <v>0</v>
      </c>
      <c r="AD245" s="26">
        <v>3</v>
      </c>
      <c r="AE245" s="24">
        <v>0</v>
      </c>
      <c r="AF245" s="24">
        <f t="shared" si="114"/>
        <v>619</v>
      </c>
      <c r="AG245" s="24">
        <f t="shared" si="115"/>
        <v>616</v>
      </c>
    </row>
    <row r="246" spans="1:33" x14ac:dyDescent="0.3">
      <c r="A246" s="77"/>
      <c r="B246" s="77"/>
      <c r="C246" s="77"/>
      <c r="D246" s="47"/>
      <c r="E246" s="47" t="s">
        <v>28</v>
      </c>
      <c r="F246" s="65" t="s">
        <v>17</v>
      </c>
      <c r="G246" s="66">
        <f>SUM(G244:G245)</f>
        <v>2</v>
      </c>
      <c r="H246" s="66">
        <f t="shared" ref="H246:AG246" si="116">SUM(H244:H245)</f>
        <v>35</v>
      </c>
      <c r="I246" s="66">
        <f t="shared" si="116"/>
        <v>1</v>
      </c>
      <c r="J246" s="66">
        <f t="shared" si="116"/>
        <v>1</v>
      </c>
      <c r="K246" s="66">
        <f t="shared" si="116"/>
        <v>1</v>
      </c>
      <c r="L246" s="66">
        <f t="shared" si="116"/>
        <v>0</v>
      </c>
      <c r="M246" s="66">
        <f t="shared" si="116"/>
        <v>0</v>
      </c>
      <c r="N246" s="66">
        <f t="shared" si="116"/>
        <v>0</v>
      </c>
      <c r="O246" s="66">
        <f t="shared" si="116"/>
        <v>0</v>
      </c>
      <c r="P246" s="66">
        <f t="shared" si="116"/>
        <v>0</v>
      </c>
      <c r="Q246" s="66">
        <f t="shared" si="116"/>
        <v>0</v>
      </c>
      <c r="R246" s="66">
        <f t="shared" si="116"/>
        <v>0</v>
      </c>
      <c r="S246" s="66">
        <f t="shared" si="116"/>
        <v>0</v>
      </c>
      <c r="T246" s="66">
        <f t="shared" si="116"/>
        <v>0</v>
      </c>
      <c r="U246" s="66">
        <f t="shared" si="116"/>
        <v>853</v>
      </c>
      <c r="V246" s="66">
        <f t="shared" si="116"/>
        <v>1</v>
      </c>
      <c r="W246" s="66">
        <f t="shared" si="116"/>
        <v>0</v>
      </c>
      <c r="X246" s="66">
        <f t="shared" si="116"/>
        <v>0</v>
      </c>
      <c r="Y246" s="66">
        <f t="shared" si="116"/>
        <v>0</v>
      </c>
      <c r="Z246" s="66">
        <f t="shared" si="116"/>
        <v>1</v>
      </c>
      <c r="AA246" s="66">
        <f t="shared" si="116"/>
        <v>0</v>
      </c>
      <c r="AB246" s="66">
        <f t="shared" si="116"/>
        <v>0</v>
      </c>
      <c r="AC246" s="66">
        <f t="shared" si="116"/>
        <v>0</v>
      </c>
      <c r="AD246" s="66">
        <f t="shared" si="116"/>
        <v>9</v>
      </c>
      <c r="AE246" s="66">
        <f t="shared" si="116"/>
        <v>0</v>
      </c>
      <c r="AF246" s="66">
        <f t="shared" si="116"/>
        <v>904</v>
      </c>
      <c r="AG246" s="66">
        <f t="shared" si="116"/>
        <v>895</v>
      </c>
    </row>
    <row r="247" spans="1:33" x14ac:dyDescent="0.3">
      <c r="A247" s="77"/>
      <c r="B247" s="77"/>
      <c r="C247" s="77"/>
      <c r="D247" s="78"/>
      <c r="E247" s="77"/>
      <c r="F247" s="77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4"/>
      <c r="AD247" s="35"/>
      <c r="AE247" s="33"/>
      <c r="AF247" s="33"/>
      <c r="AG247" s="33"/>
    </row>
    <row r="248" spans="1:33" x14ac:dyDescent="0.3">
      <c r="A248" s="22" t="s">
        <v>266</v>
      </c>
      <c r="B248" s="22" t="s">
        <v>267</v>
      </c>
      <c r="C248" s="22" t="s">
        <v>268</v>
      </c>
      <c r="D248" s="23">
        <v>18</v>
      </c>
      <c r="E248" s="22" t="s">
        <v>309</v>
      </c>
      <c r="F248" s="22" t="s">
        <v>310</v>
      </c>
      <c r="G248" s="24">
        <v>6</v>
      </c>
      <c r="H248" s="24">
        <v>94</v>
      </c>
      <c r="I248" s="24">
        <v>0</v>
      </c>
      <c r="J248" s="24">
        <v>0</v>
      </c>
      <c r="K248" s="24">
        <v>0</v>
      </c>
      <c r="L248" s="24">
        <v>0</v>
      </c>
      <c r="M248" s="24">
        <v>2</v>
      </c>
      <c r="N248" s="24">
        <v>4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202</v>
      </c>
      <c r="V248" s="24">
        <v>0</v>
      </c>
      <c r="W248" s="24">
        <v>0</v>
      </c>
      <c r="X248" s="24">
        <v>0</v>
      </c>
      <c r="Y248" s="24">
        <v>1</v>
      </c>
      <c r="Z248" s="24">
        <v>0</v>
      </c>
      <c r="AA248" s="24">
        <v>0</v>
      </c>
      <c r="AB248" s="24">
        <v>0</v>
      </c>
      <c r="AC248" s="25">
        <v>1</v>
      </c>
      <c r="AD248" s="26">
        <v>6</v>
      </c>
      <c r="AE248" s="24">
        <v>0</v>
      </c>
      <c r="AF248" s="24">
        <f t="shared" ref="AF248:AF251" si="117">G248+H248+I248+J248+K248+L248+M248+N248+O248+P248+Q248+R248+S248+T248+U248+V248+W248+X248+Y248+Z248+AA248+AB248+AC248+AD248</f>
        <v>316</v>
      </c>
      <c r="AG248" s="24">
        <f t="shared" ref="AG248:AG251" si="118">G248+H248+I248+J248+K248+L248+M248+N248+O248+P248+Q248+R248+S248+T248+U248+V248+W248+X248+Y248+Z248+AA248+AB248+AC248</f>
        <v>310</v>
      </c>
    </row>
    <row r="249" spans="1:33" x14ac:dyDescent="0.3">
      <c r="A249" s="22" t="s">
        <v>266</v>
      </c>
      <c r="B249" s="22" t="s">
        <v>267</v>
      </c>
      <c r="C249" s="22" t="s">
        <v>268</v>
      </c>
      <c r="D249" s="23">
        <v>18</v>
      </c>
      <c r="E249" s="22" t="s">
        <v>311</v>
      </c>
      <c r="F249" s="22" t="s">
        <v>312</v>
      </c>
      <c r="G249" s="24">
        <v>0</v>
      </c>
      <c r="H249" s="24">
        <v>48</v>
      </c>
      <c r="I249" s="24">
        <v>0</v>
      </c>
      <c r="J249" s="24">
        <v>0</v>
      </c>
      <c r="K249" s="24">
        <v>0</v>
      </c>
      <c r="L249" s="24">
        <v>1</v>
      </c>
      <c r="M249" s="24">
        <v>0</v>
      </c>
      <c r="N249" s="24">
        <v>1</v>
      </c>
      <c r="O249" s="24">
        <v>2</v>
      </c>
      <c r="P249" s="24">
        <v>0</v>
      </c>
      <c r="Q249" s="24">
        <v>0</v>
      </c>
      <c r="R249" s="24">
        <v>0</v>
      </c>
      <c r="S249" s="24">
        <v>0</v>
      </c>
      <c r="T249" s="24">
        <v>0</v>
      </c>
      <c r="U249" s="24">
        <v>450</v>
      </c>
      <c r="V249" s="24">
        <v>0</v>
      </c>
      <c r="W249" s="24">
        <v>0</v>
      </c>
      <c r="X249" s="24">
        <v>0</v>
      </c>
      <c r="Y249" s="24">
        <v>4</v>
      </c>
      <c r="Z249" s="24">
        <v>1</v>
      </c>
      <c r="AA249" s="24">
        <v>0</v>
      </c>
      <c r="AB249" s="24">
        <v>0</v>
      </c>
      <c r="AC249" s="25">
        <v>0</v>
      </c>
      <c r="AD249" s="26">
        <v>10</v>
      </c>
      <c r="AE249" s="24">
        <v>0</v>
      </c>
      <c r="AF249" s="24">
        <f t="shared" si="117"/>
        <v>517</v>
      </c>
      <c r="AG249" s="24">
        <f t="shared" si="118"/>
        <v>507</v>
      </c>
    </row>
    <row r="250" spans="1:33" x14ac:dyDescent="0.3">
      <c r="A250" s="22" t="s">
        <v>266</v>
      </c>
      <c r="B250" s="22" t="s">
        <v>267</v>
      </c>
      <c r="C250" s="22" t="s">
        <v>268</v>
      </c>
      <c r="D250" s="23">
        <v>18</v>
      </c>
      <c r="E250" s="22" t="s">
        <v>313</v>
      </c>
      <c r="F250" s="22" t="s">
        <v>314</v>
      </c>
      <c r="G250" s="24">
        <v>2</v>
      </c>
      <c r="H250" s="24">
        <v>32</v>
      </c>
      <c r="I250" s="24">
        <v>1</v>
      </c>
      <c r="J250" s="24">
        <v>0</v>
      </c>
      <c r="K250" s="24">
        <v>0</v>
      </c>
      <c r="L250" s="24">
        <v>1</v>
      </c>
      <c r="M250" s="24">
        <v>0</v>
      </c>
      <c r="N250" s="24">
        <v>2</v>
      </c>
      <c r="O250" s="24">
        <v>1</v>
      </c>
      <c r="P250" s="24">
        <v>0</v>
      </c>
      <c r="Q250" s="24">
        <v>0</v>
      </c>
      <c r="R250" s="24">
        <v>0</v>
      </c>
      <c r="S250" s="24">
        <v>1</v>
      </c>
      <c r="T250" s="24">
        <v>2</v>
      </c>
      <c r="U250" s="24">
        <v>361</v>
      </c>
      <c r="V250" s="24">
        <v>2</v>
      </c>
      <c r="W250" s="24">
        <v>1</v>
      </c>
      <c r="X250" s="24">
        <v>0</v>
      </c>
      <c r="Y250" s="24">
        <v>0</v>
      </c>
      <c r="Z250" s="24">
        <v>2</v>
      </c>
      <c r="AA250" s="24">
        <v>0</v>
      </c>
      <c r="AB250" s="24">
        <v>0</v>
      </c>
      <c r="AC250" s="25">
        <v>1</v>
      </c>
      <c r="AD250" s="26">
        <v>2</v>
      </c>
      <c r="AE250" s="24">
        <v>0</v>
      </c>
      <c r="AF250" s="24">
        <f t="shared" si="117"/>
        <v>411</v>
      </c>
      <c r="AG250" s="24">
        <f t="shared" si="118"/>
        <v>409</v>
      </c>
    </row>
    <row r="251" spans="1:33" x14ac:dyDescent="0.3">
      <c r="A251" s="22" t="s">
        <v>266</v>
      </c>
      <c r="B251" s="22" t="s">
        <v>267</v>
      </c>
      <c r="C251" s="22" t="s">
        <v>268</v>
      </c>
      <c r="D251" s="23">
        <v>18</v>
      </c>
      <c r="E251" s="22" t="s">
        <v>315</v>
      </c>
      <c r="F251" s="22" t="s">
        <v>316</v>
      </c>
      <c r="G251" s="24">
        <v>0</v>
      </c>
      <c r="H251" s="24">
        <v>73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1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174</v>
      </c>
      <c r="V251" s="24">
        <v>0</v>
      </c>
      <c r="W251" s="24">
        <v>0</v>
      </c>
      <c r="X251" s="24">
        <v>0</v>
      </c>
      <c r="Y251" s="24">
        <v>5</v>
      </c>
      <c r="Z251" s="24">
        <v>0</v>
      </c>
      <c r="AA251" s="24">
        <v>1</v>
      </c>
      <c r="AB251" s="24">
        <v>0</v>
      </c>
      <c r="AC251" s="25">
        <v>0</v>
      </c>
      <c r="AD251" s="26">
        <v>3</v>
      </c>
      <c r="AE251" s="24">
        <v>0</v>
      </c>
      <c r="AF251" s="24">
        <f t="shared" si="117"/>
        <v>257</v>
      </c>
      <c r="AG251" s="24">
        <f t="shared" si="118"/>
        <v>254</v>
      </c>
    </row>
    <row r="252" spans="1:33" x14ac:dyDescent="0.3">
      <c r="A252" s="77"/>
      <c r="B252" s="77"/>
      <c r="C252" s="77"/>
      <c r="D252" s="47"/>
      <c r="E252" s="47" t="s">
        <v>128</v>
      </c>
      <c r="F252" s="65" t="s">
        <v>17</v>
      </c>
      <c r="G252" s="66">
        <f>SUM(G248:G251)</f>
        <v>8</v>
      </c>
      <c r="H252" s="66">
        <f t="shared" ref="H252:AG252" si="119">SUM(H248:H251)</f>
        <v>247</v>
      </c>
      <c r="I252" s="66">
        <f t="shared" si="119"/>
        <v>1</v>
      </c>
      <c r="J252" s="66">
        <f t="shared" si="119"/>
        <v>0</v>
      </c>
      <c r="K252" s="66">
        <f t="shared" si="119"/>
        <v>0</v>
      </c>
      <c r="L252" s="66">
        <f t="shared" si="119"/>
        <v>2</v>
      </c>
      <c r="M252" s="66">
        <f t="shared" si="119"/>
        <v>2</v>
      </c>
      <c r="N252" s="66">
        <f t="shared" si="119"/>
        <v>8</v>
      </c>
      <c r="O252" s="66">
        <f t="shared" si="119"/>
        <v>3</v>
      </c>
      <c r="P252" s="66">
        <f t="shared" si="119"/>
        <v>0</v>
      </c>
      <c r="Q252" s="66">
        <f t="shared" si="119"/>
        <v>0</v>
      </c>
      <c r="R252" s="66">
        <f t="shared" si="119"/>
        <v>0</v>
      </c>
      <c r="S252" s="66">
        <f t="shared" si="119"/>
        <v>1</v>
      </c>
      <c r="T252" s="66">
        <f t="shared" si="119"/>
        <v>2</v>
      </c>
      <c r="U252" s="66">
        <f t="shared" si="119"/>
        <v>1187</v>
      </c>
      <c r="V252" s="66">
        <f t="shared" si="119"/>
        <v>2</v>
      </c>
      <c r="W252" s="66">
        <f t="shared" si="119"/>
        <v>1</v>
      </c>
      <c r="X252" s="66">
        <f t="shared" si="119"/>
        <v>0</v>
      </c>
      <c r="Y252" s="66">
        <f t="shared" si="119"/>
        <v>10</v>
      </c>
      <c r="Z252" s="66">
        <f t="shared" si="119"/>
        <v>3</v>
      </c>
      <c r="AA252" s="66">
        <f t="shared" si="119"/>
        <v>1</v>
      </c>
      <c r="AB252" s="66">
        <f t="shared" si="119"/>
        <v>0</v>
      </c>
      <c r="AC252" s="66">
        <f t="shared" si="119"/>
        <v>2</v>
      </c>
      <c r="AD252" s="66">
        <f t="shared" si="119"/>
        <v>21</v>
      </c>
      <c r="AE252" s="66">
        <f t="shared" si="119"/>
        <v>0</v>
      </c>
      <c r="AF252" s="66">
        <f t="shared" si="119"/>
        <v>1501</v>
      </c>
      <c r="AG252" s="66">
        <f t="shared" si="119"/>
        <v>1480</v>
      </c>
    </row>
    <row r="253" spans="1:33" x14ac:dyDescent="0.3">
      <c r="A253" s="77"/>
      <c r="B253" s="77"/>
      <c r="C253" s="77"/>
      <c r="D253" s="78"/>
      <c r="E253" s="77"/>
      <c r="F253" s="77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4"/>
      <c r="AD253" s="35"/>
      <c r="AE253" s="33"/>
      <c r="AF253" s="33"/>
      <c r="AG253" s="33"/>
    </row>
    <row r="254" spans="1:33" x14ac:dyDescent="0.3">
      <c r="A254" s="22" t="s">
        <v>266</v>
      </c>
      <c r="B254" s="22" t="s">
        <v>267</v>
      </c>
      <c r="C254" s="22" t="s">
        <v>268</v>
      </c>
      <c r="D254" s="23">
        <v>19</v>
      </c>
      <c r="E254" s="22" t="s">
        <v>317</v>
      </c>
      <c r="F254" s="22" t="s">
        <v>318</v>
      </c>
      <c r="G254" s="24">
        <v>2</v>
      </c>
      <c r="H254" s="24">
        <v>21</v>
      </c>
      <c r="I254" s="24">
        <v>1</v>
      </c>
      <c r="J254" s="24">
        <v>0</v>
      </c>
      <c r="K254" s="24">
        <v>0</v>
      </c>
      <c r="L254" s="24">
        <v>1</v>
      </c>
      <c r="M254" s="24">
        <v>0</v>
      </c>
      <c r="N254" s="24">
        <v>0</v>
      </c>
      <c r="O254" s="24">
        <v>1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472</v>
      </c>
      <c r="V254" s="24">
        <v>1</v>
      </c>
      <c r="W254" s="24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5">
        <v>0</v>
      </c>
      <c r="AD254" s="26">
        <v>6</v>
      </c>
      <c r="AE254" s="24">
        <v>0</v>
      </c>
      <c r="AF254" s="24">
        <f t="shared" ref="AF254:AF258" si="120">G254+H254+I254+J254+K254+L254+M254+N254+O254+P254+Q254+R254+S254+T254+U254+V254+W254+X254+Y254+Z254+AA254+AB254+AC254+AD254</f>
        <v>505</v>
      </c>
      <c r="AG254" s="24">
        <f t="shared" ref="AG254:AG258" si="121">G254+H254+I254+J254+K254+L254+M254+N254+O254+P254+Q254+R254+S254+T254+U254+V254+W254+X254+Y254+Z254+AA254+AB254+AC254</f>
        <v>499</v>
      </c>
    </row>
    <row r="255" spans="1:33" x14ac:dyDescent="0.3">
      <c r="A255" s="22" t="s">
        <v>266</v>
      </c>
      <c r="B255" s="22" t="s">
        <v>267</v>
      </c>
      <c r="C255" s="22" t="s">
        <v>268</v>
      </c>
      <c r="D255" s="23">
        <v>19</v>
      </c>
      <c r="E255" s="22" t="s">
        <v>1856</v>
      </c>
      <c r="F255" s="22" t="s">
        <v>319</v>
      </c>
      <c r="G255" s="24">
        <v>2</v>
      </c>
      <c r="H255" s="24">
        <v>13</v>
      </c>
      <c r="I255" s="24">
        <v>0</v>
      </c>
      <c r="J255" s="24">
        <v>0</v>
      </c>
      <c r="K255" s="24">
        <v>1</v>
      </c>
      <c r="L255" s="24">
        <v>3</v>
      </c>
      <c r="M255" s="24">
        <v>0</v>
      </c>
      <c r="N255" s="24">
        <v>0</v>
      </c>
      <c r="O255" s="24">
        <v>0</v>
      </c>
      <c r="P255" s="24">
        <v>1</v>
      </c>
      <c r="Q255" s="24">
        <v>1</v>
      </c>
      <c r="R255" s="24">
        <v>1</v>
      </c>
      <c r="S255" s="24">
        <v>0</v>
      </c>
      <c r="T255" s="24">
        <v>0</v>
      </c>
      <c r="U255" s="24">
        <v>621</v>
      </c>
      <c r="V255" s="24">
        <v>3</v>
      </c>
      <c r="W255" s="24">
        <v>1</v>
      </c>
      <c r="X255" s="24">
        <v>0</v>
      </c>
      <c r="Y255" s="24">
        <v>0</v>
      </c>
      <c r="Z255" s="24">
        <v>0</v>
      </c>
      <c r="AA255" s="24">
        <v>1</v>
      </c>
      <c r="AB255" s="24">
        <v>1</v>
      </c>
      <c r="AC255" s="25">
        <v>0</v>
      </c>
      <c r="AD255" s="26">
        <v>8</v>
      </c>
      <c r="AE255" s="24">
        <v>0</v>
      </c>
      <c r="AF255" s="24">
        <f t="shared" si="120"/>
        <v>657</v>
      </c>
      <c r="AG255" s="24">
        <f t="shared" si="121"/>
        <v>649</v>
      </c>
    </row>
    <row r="256" spans="1:33" x14ac:dyDescent="0.3">
      <c r="A256" s="22" t="s">
        <v>266</v>
      </c>
      <c r="B256" s="22" t="s">
        <v>267</v>
      </c>
      <c r="C256" s="22" t="s">
        <v>268</v>
      </c>
      <c r="D256" s="23">
        <v>19</v>
      </c>
      <c r="E256" s="22" t="s">
        <v>1857</v>
      </c>
      <c r="F256" s="22" t="s">
        <v>320</v>
      </c>
      <c r="G256" s="24">
        <v>1</v>
      </c>
      <c r="H256" s="24">
        <v>29</v>
      </c>
      <c r="I256" s="24">
        <v>2</v>
      </c>
      <c r="J256" s="24">
        <v>1</v>
      </c>
      <c r="K256" s="24">
        <v>0</v>
      </c>
      <c r="L256" s="24">
        <v>3</v>
      </c>
      <c r="M256" s="24">
        <v>0</v>
      </c>
      <c r="N256" s="24">
        <v>1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1</v>
      </c>
      <c r="U256" s="24">
        <v>607</v>
      </c>
      <c r="V256" s="24">
        <v>1</v>
      </c>
      <c r="W256" s="24">
        <v>0</v>
      </c>
      <c r="X256" s="24">
        <v>0</v>
      </c>
      <c r="Y256" s="24">
        <v>1</v>
      </c>
      <c r="Z256" s="24">
        <v>0</v>
      </c>
      <c r="AA256" s="24">
        <v>0</v>
      </c>
      <c r="AB256" s="24">
        <v>0</v>
      </c>
      <c r="AC256" s="25">
        <v>0</v>
      </c>
      <c r="AD256" s="26">
        <v>8</v>
      </c>
      <c r="AE256" s="24">
        <v>0</v>
      </c>
      <c r="AF256" s="24">
        <f t="shared" si="120"/>
        <v>655</v>
      </c>
      <c r="AG256" s="24">
        <f t="shared" si="121"/>
        <v>647</v>
      </c>
    </row>
    <row r="257" spans="1:33" x14ac:dyDescent="0.3">
      <c r="A257" s="22" t="s">
        <v>266</v>
      </c>
      <c r="B257" s="22" t="s">
        <v>267</v>
      </c>
      <c r="C257" s="22" t="s">
        <v>268</v>
      </c>
      <c r="D257" s="23">
        <v>19</v>
      </c>
      <c r="E257" s="22" t="s">
        <v>1858</v>
      </c>
      <c r="F257" s="22" t="s">
        <v>321</v>
      </c>
      <c r="G257" s="24">
        <v>0</v>
      </c>
      <c r="H257" s="24">
        <v>12</v>
      </c>
      <c r="I257" s="24">
        <v>0</v>
      </c>
      <c r="J257" s="24">
        <v>0</v>
      </c>
      <c r="K257" s="24">
        <v>0</v>
      </c>
      <c r="L257" s="24">
        <v>1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457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  <c r="AB257" s="24">
        <v>0</v>
      </c>
      <c r="AC257" s="25">
        <v>2</v>
      </c>
      <c r="AD257" s="26">
        <v>12</v>
      </c>
      <c r="AE257" s="24">
        <v>0</v>
      </c>
      <c r="AF257" s="24">
        <f t="shared" si="120"/>
        <v>484</v>
      </c>
      <c r="AG257" s="24">
        <f t="shared" si="121"/>
        <v>472</v>
      </c>
    </row>
    <row r="258" spans="1:33" x14ac:dyDescent="0.3">
      <c r="A258" s="22" t="s">
        <v>266</v>
      </c>
      <c r="B258" s="22" t="s">
        <v>267</v>
      </c>
      <c r="C258" s="22" t="s">
        <v>268</v>
      </c>
      <c r="D258" s="23">
        <v>19</v>
      </c>
      <c r="E258" s="22" t="s">
        <v>1859</v>
      </c>
      <c r="F258" s="22" t="s">
        <v>322</v>
      </c>
      <c r="G258" s="24">
        <v>4</v>
      </c>
      <c r="H258" s="24">
        <v>11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453</v>
      </c>
      <c r="V258" s="24">
        <v>1</v>
      </c>
      <c r="W258" s="24">
        <v>0</v>
      </c>
      <c r="X258" s="24">
        <v>1</v>
      </c>
      <c r="Y258" s="24">
        <v>0</v>
      </c>
      <c r="Z258" s="24">
        <v>1</v>
      </c>
      <c r="AA258" s="24">
        <v>0</v>
      </c>
      <c r="AB258" s="24">
        <v>0</v>
      </c>
      <c r="AC258" s="25">
        <v>0</v>
      </c>
      <c r="AD258" s="26">
        <v>0</v>
      </c>
      <c r="AE258" s="24">
        <v>0</v>
      </c>
      <c r="AF258" s="24">
        <f t="shared" si="120"/>
        <v>471</v>
      </c>
      <c r="AG258" s="24">
        <f t="shared" si="121"/>
        <v>471</v>
      </c>
    </row>
    <row r="259" spans="1:33" x14ac:dyDescent="0.3">
      <c r="A259" s="77"/>
      <c r="B259" s="77"/>
      <c r="C259" s="77"/>
      <c r="D259" s="47"/>
      <c r="E259" s="47" t="s">
        <v>75</v>
      </c>
      <c r="F259" s="65" t="s">
        <v>17</v>
      </c>
      <c r="G259" s="66">
        <f>SUM(G254:G258)</f>
        <v>9</v>
      </c>
      <c r="H259" s="66">
        <f t="shared" ref="H259:AG259" si="122">SUM(H254:H258)</f>
        <v>86</v>
      </c>
      <c r="I259" s="66">
        <f t="shared" si="122"/>
        <v>3</v>
      </c>
      <c r="J259" s="66">
        <f t="shared" si="122"/>
        <v>1</v>
      </c>
      <c r="K259" s="66">
        <f t="shared" si="122"/>
        <v>1</v>
      </c>
      <c r="L259" s="66">
        <f t="shared" si="122"/>
        <v>8</v>
      </c>
      <c r="M259" s="66">
        <f t="shared" si="122"/>
        <v>0</v>
      </c>
      <c r="N259" s="66">
        <f t="shared" si="122"/>
        <v>1</v>
      </c>
      <c r="O259" s="66">
        <f t="shared" si="122"/>
        <v>1</v>
      </c>
      <c r="P259" s="66">
        <f t="shared" si="122"/>
        <v>1</v>
      </c>
      <c r="Q259" s="66">
        <f t="shared" si="122"/>
        <v>1</v>
      </c>
      <c r="R259" s="66">
        <f t="shared" si="122"/>
        <v>1</v>
      </c>
      <c r="S259" s="66">
        <f t="shared" si="122"/>
        <v>0</v>
      </c>
      <c r="T259" s="66">
        <f t="shared" si="122"/>
        <v>1</v>
      </c>
      <c r="U259" s="66">
        <f t="shared" si="122"/>
        <v>2610</v>
      </c>
      <c r="V259" s="66">
        <f t="shared" si="122"/>
        <v>6</v>
      </c>
      <c r="W259" s="66">
        <f t="shared" si="122"/>
        <v>1</v>
      </c>
      <c r="X259" s="66">
        <f t="shared" si="122"/>
        <v>1</v>
      </c>
      <c r="Y259" s="66">
        <f t="shared" si="122"/>
        <v>1</v>
      </c>
      <c r="Z259" s="66">
        <f t="shared" si="122"/>
        <v>1</v>
      </c>
      <c r="AA259" s="66">
        <f t="shared" si="122"/>
        <v>1</v>
      </c>
      <c r="AB259" s="66">
        <f t="shared" si="122"/>
        <v>1</v>
      </c>
      <c r="AC259" s="66">
        <f t="shared" si="122"/>
        <v>2</v>
      </c>
      <c r="AD259" s="66">
        <f t="shared" si="122"/>
        <v>34</v>
      </c>
      <c r="AE259" s="66">
        <f t="shared" si="122"/>
        <v>0</v>
      </c>
      <c r="AF259" s="66">
        <f t="shared" si="122"/>
        <v>2772</v>
      </c>
      <c r="AG259" s="66">
        <f t="shared" si="122"/>
        <v>2738</v>
      </c>
    </row>
    <row r="260" spans="1:33" x14ac:dyDescent="0.3">
      <c r="A260" s="77"/>
      <c r="B260" s="77"/>
      <c r="C260" s="77"/>
      <c r="D260" s="78"/>
      <c r="E260" s="77"/>
      <c r="F260" s="77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4"/>
      <c r="AD260" s="35"/>
      <c r="AE260" s="33"/>
      <c r="AF260" s="33"/>
      <c r="AG260" s="33"/>
    </row>
    <row r="261" spans="1:33" x14ac:dyDescent="0.3">
      <c r="A261" s="22" t="s">
        <v>266</v>
      </c>
      <c r="B261" s="22" t="s">
        <v>267</v>
      </c>
      <c r="C261" s="22" t="s">
        <v>268</v>
      </c>
      <c r="D261" s="23">
        <v>20</v>
      </c>
      <c r="E261" s="22" t="s">
        <v>323</v>
      </c>
      <c r="F261" s="22" t="s">
        <v>324</v>
      </c>
      <c r="G261" s="24">
        <v>3</v>
      </c>
      <c r="H261" s="24">
        <v>90</v>
      </c>
      <c r="I261" s="24">
        <v>2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215</v>
      </c>
      <c r="V261" s="24">
        <v>2</v>
      </c>
      <c r="W261" s="24">
        <v>0</v>
      </c>
      <c r="X261" s="24">
        <v>1</v>
      </c>
      <c r="Y261" s="24">
        <v>0</v>
      </c>
      <c r="Z261" s="24">
        <v>0</v>
      </c>
      <c r="AA261" s="24">
        <v>0</v>
      </c>
      <c r="AB261" s="24">
        <v>2</v>
      </c>
      <c r="AC261" s="25">
        <v>3</v>
      </c>
      <c r="AD261" s="26">
        <v>4</v>
      </c>
      <c r="AE261" s="24">
        <v>0</v>
      </c>
      <c r="AF261" s="24">
        <f t="shared" ref="AF261:AF264" si="123">G261+H261+I261+J261+K261+L261+M261+N261+O261+P261+Q261+R261+S261+T261+U261+V261+W261+X261+Y261+Z261+AA261+AB261+AC261+AD261</f>
        <v>322</v>
      </c>
      <c r="AG261" s="24">
        <f t="shared" ref="AG261:AG264" si="124">G261+H261+I261+J261+K261+L261+M261+N261+O261+P261+Q261+R261+S261+T261+U261+V261+W261+X261+Y261+Z261+AA261+AB261+AC261</f>
        <v>318</v>
      </c>
    </row>
    <row r="262" spans="1:33" x14ac:dyDescent="0.3">
      <c r="A262" s="22" t="s">
        <v>266</v>
      </c>
      <c r="B262" s="22" t="s">
        <v>267</v>
      </c>
      <c r="C262" s="22" t="s">
        <v>268</v>
      </c>
      <c r="D262" s="23">
        <v>20</v>
      </c>
      <c r="E262" s="22" t="s">
        <v>325</v>
      </c>
      <c r="F262" s="22" t="s">
        <v>326</v>
      </c>
      <c r="G262" s="24">
        <v>4</v>
      </c>
      <c r="H262" s="24">
        <v>86</v>
      </c>
      <c r="I262" s="24">
        <v>3</v>
      </c>
      <c r="J262" s="24">
        <v>2</v>
      </c>
      <c r="K262" s="24">
        <v>1</v>
      </c>
      <c r="L262" s="24">
        <v>3</v>
      </c>
      <c r="M262" s="24">
        <v>0</v>
      </c>
      <c r="N262" s="24">
        <v>3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2</v>
      </c>
      <c r="U262" s="24">
        <v>638</v>
      </c>
      <c r="V262" s="24">
        <v>3</v>
      </c>
      <c r="W262" s="24">
        <v>0</v>
      </c>
      <c r="X262" s="24">
        <v>1</v>
      </c>
      <c r="Y262" s="24">
        <v>3</v>
      </c>
      <c r="Z262" s="24">
        <v>1</v>
      </c>
      <c r="AA262" s="24">
        <v>0</v>
      </c>
      <c r="AB262" s="24">
        <v>0</v>
      </c>
      <c r="AC262" s="25">
        <v>0</v>
      </c>
      <c r="AD262" s="26">
        <v>21</v>
      </c>
      <c r="AE262" s="24">
        <v>0</v>
      </c>
      <c r="AF262" s="24">
        <f t="shared" si="123"/>
        <v>771</v>
      </c>
      <c r="AG262" s="24">
        <f t="shared" si="124"/>
        <v>750</v>
      </c>
    </row>
    <row r="263" spans="1:33" x14ac:dyDescent="0.3">
      <c r="A263" s="22" t="s">
        <v>266</v>
      </c>
      <c r="B263" s="22" t="s">
        <v>267</v>
      </c>
      <c r="C263" s="22" t="s">
        <v>268</v>
      </c>
      <c r="D263" s="23">
        <v>20</v>
      </c>
      <c r="E263" s="22" t="s">
        <v>327</v>
      </c>
      <c r="F263" s="22" t="s">
        <v>328</v>
      </c>
      <c r="G263" s="24">
        <v>2</v>
      </c>
      <c r="H263" s="24">
        <v>236</v>
      </c>
      <c r="I263" s="24">
        <v>4</v>
      </c>
      <c r="J263" s="24">
        <v>1</v>
      </c>
      <c r="K263" s="24">
        <v>0</v>
      </c>
      <c r="L263" s="24">
        <v>1</v>
      </c>
      <c r="M263" s="24">
        <v>1</v>
      </c>
      <c r="N263" s="24">
        <v>6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1</v>
      </c>
      <c r="U263" s="24">
        <v>347</v>
      </c>
      <c r="V263" s="24">
        <v>1</v>
      </c>
      <c r="W263" s="24">
        <v>0</v>
      </c>
      <c r="X263" s="24">
        <v>1</v>
      </c>
      <c r="Y263" s="24">
        <v>0</v>
      </c>
      <c r="Z263" s="24">
        <v>0</v>
      </c>
      <c r="AA263" s="24">
        <v>0</v>
      </c>
      <c r="AB263" s="24">
        <v>0</v>
      </c>
      <c r="AC263" s="25">
        <v>1</v>
      </c>
      <c r="AD263" s="26">
        <v>14</v>
      </c>
      <c r="AE263" s="24">
        <v>0</v>
      </c>
      <c r="AF263" s="24">
        <f t="shared" si="123"/>
        <v>616</v>
      </c>
      <c r="AG263" s="24">
        <f t="shared" si="124"/>
        <v>602</v>
      </c>
    </row>
    <row r="264" spans="1:33" x14ac:dyDescent="0.3">
      <c r="A264" s="22" t="s">
        <v>266</v>
      </c>
      <c r="B264" s="22" t="s">
        <v>267</v>
      </c>
      <c r="C264" s="22" t="s">
        <v>268</v>
      </c>
      <c r="D264" s="23">
        <v>20</v>
      </c>
      <c r="E264" s="22" t="s">
        <v>329</v>
      </c>
      <c r="F264" s="22" t="s">
        <v>330</v>
      </c>
      <c r="G264" s="24">
        <v>1</v>
      </c>
      <c r="H264" s="24">
        <v>50</v>
      </c>
      <c r="I264" s="24">
        <v>0</v>
      </c>
      <c r="J264" s="24">
        <v>0</v>
      </c>
      <c r="K264" s="24">
        <v>0</v>
      </c>
      <c r="L264" s="24">
        <v>1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405</v>
      </c>
      <c r="V264" s="24">
        <v>6</v>
      </c>
      <c r="W264" s="24">
        <v>0</v>
      </c>
      <c r="X264" s="24">
        <v>0</v>
      </c>
      <c r="Y264" s="24">
        <v>1</v>
      </c>
      <c r="Z264" s="24">
        <v>0</v>
      </c>
      <c r="AA264" s="24">
        <v>1</v>
      </c>
      <c r="AB264" s="24">
        <v>0</v>
      </c>
      <c r="AC264" s="25">
        <v>1</v>
      </c>
      <c r="AD264" s="26">
        <v>7</v>
      </c>
      <c r="AE264" s="24">
        <v>0</v>
      </c>
      <c r="AF264" s="24">
        <f t="shared" si="123"/>
        <v>473</v>
      </c>
      <c r="AG264" s="24">
        <f t="shared" si="124"/>
        <v>466</v>
      </c>
    </row>
    <row r="265" spans="1:33" x14ac:dyDescent="0.3">
      <c r="A265" s="77"/>
      <c r="B265" s="77"/>
      <c r="C265" s="77"/>
      <c r="D265" s="47"/>
      <c r="E265" s="47" t="s">
        <v>128</v>
      </c>
      <c r="F265" s="65" t="s">
        <v>17</v>
      </c>
      <c r="G265" s="66">
        <f>SUM(G261:G264)</f>
        <v>10</v>
      </c>
      <c r="H265" s="66">
        <f t="shared" ref="H265:AG265" si="125">SUM(H261:H264)</f>
        <v>462</v>
      </c>
      <c r="I265" s="66">
        <f t="shared" si="125"/>
        <v>9</v>
      </c>
      <c r="J265" s="66">
        <f t="shared" si="125"/>
        <v>3</v>
      </c>
      <c r="K265" s="66">
        <f t="shared" si="125"/>
        <v>1</v>
      </c>
      <c r="L265" s="66">
        <f t="shared" si="125"/>
        <v>5</v>
      </c>
      <c r="M265" s="66">
        <f t="shared" si="125"/>
        <v>1</v>
      </c>
      <c r="N265" s="66">
        <f t="shared" si="125"/>
        <v>9</v>
      </c>
      <c r="O265" s="66">
        <f t="shared" si="125"/>
        <v>0</v>
      </c>
      <c r="P265" s="66">
        <f t="shared" si="125"/>
        <v>0</v>
      </c>
      <c r="Q265" s="66">
        <f t="shared" si="125"/>
        <v>0</v>
      </c>
      <c r="R265" s="66">
        <f t="shared" si="125"/>
        <v>0</v>
      </c>
      <c r="S265" s="66">
        <f t="shared" si="125"/>
        <v>0</v>
      </c>
      <c r="T265" s="66">
        <f t="shared" si="125"/>
        <v>3</v>
      </c>
      <c r="U265" s="66">
        <f t="shared" si="125"/>
        <v>1605</v>
      </c>
      <c r="V265" s="66">
        <f t="shared" si="125"/>
        <v>12</v>
      </c>
      <c r="W265" s="66">
        <f t="shared" si="125"/>
        <v>0</v>
      </c>
      <c r="X265" s="66">
        <f t="shared" si="125"/>
        <v>3</v>
      </c>
      <c r="Y265" s="66">
        <f t="shared" si="125"/>
        <v>4</v>
      </c>
      <c r="Z265" s="66">
        <f t="shared" si="125"/>
        <v>1</v>
      </c>
      <c r="AA265" s="66">
        <f t="shared" si="125"/>
        <v>1</v>
      </c>
      <c r="AB265" s="66">
        <f t="shared" si="125"/>
        <v>2</v>
      </c>
      <c r="AC265" s="66">
        <f t="shared" si="125"/>
        <v>5</v>
      </c>
      <c r="AD265" s="66">
        <f t="shared" si="125"/>
        <v>46</v>
      </c>
      <c r="AE265" s="66">
        <f t="shared" si="125"/>
        <v>0</v>
      </c>
      <c r="AF265" s="66">
        <f t="shared" si="125"/>
        <v>2182</v>
      </c>
      <c r="AG265" s="66">
        <f t="shared" si="125"/>
        <v>2136</v>
      </c>
    </row>
    <row r="266" spans="1:33" x14ac:dyDescent="0.3">
      <c r="A266" s="77"/>
      <c r="B266" s="77"/>
      <c r="C266" s="77"/>
      <c r="D266" s="78"/>
      <c r="E266" s="77"/>
      <c r="F266" s="77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4"/>
      <c r="AD266" s="35"/>
      <c r="AE266" s="33"/>
      <c r="AF266" s="33"/>
      <c r="AG266" s="33"/>
    </row>
    <row r="267" spans="1:33" x14ac:dyDescent="0.3">
      <c r="A267" s="22" t="s">
        <v>266</v>
      </c>
      <c r="B267" s="22" t="s">
        <v>267</v>
      </c>
      <c r="C267" s="22" t="s">
        <v>268</v>
      </c>
      <c r="D267" s="23">
        <v>21</v>
      </c>
      <c r="E267" s="22" t="s">
        <v>1860</v>
      </c>
      <c r="F267" s="22" t="s">
        <v>331</v>
      </c>
      <c r="G267" s="24">
        <v>0</v>
      </c>
      <c r="H267" s="24">
        <v>33</v>
      </c>
      <c r="I267" s="24">
        <v>1</v>
      </c>
      <c r="J267" s="24">
        <v>1</v>
      </c>
      <c r="K267" s="24">
        <v>0</v>
      </c>
      <c r="L267" s="24">
        <v>2</v>
      </c>
      <c r="M267" s="24">
        <v>1</v>
      </c>
      <c r="N267" s="24">
        <v>1</v>
      </c>
      <c r="O267" s="24">
        <v>1</v>
      </c>
      <c r="P267" s="24">
        <v>0</v>
      </c>
      <c r="Q267" s="24">
        <v>0</v>
      </c>
      <c r="R267" s="24">
        <v>0</v>
      </c>
      <c r="S267" s="24">
        <v>0</v>
      </c>
      <c r="T267" s="24">
        <v>1</v>
      </c>
      <c r="U267" s="24">
        <v>651</v>
      </c>
      <c r="V267" s="24">
        <v>1</v>
      </c>
      <c r="W267" s="24">
        <v>0</v>
      </c>
      <c r="X267" s="24">
        <v>0</v>
      </c>
      <c r="Y267" s="24">
        <v>1</v>
      </c>
      <c r="Z267" s="24">
        <v>0</v>
      </c>
      <c r="AA267" s="24">
        <v>0</v>
      </c>
      <c r="AB267" s="24">
        <v>0</v>
      </c>
      <c r="AC267" s="25">
        <v>0</v>
      </c>
      <c r="AD267" s="26">
        <v>12</v>
      </c>
      <c r="AE267" s="24">
        <v>0</v>
      </c>
      <c r="AF267" s="24">
        <f t="shared" ref="AF267:AF272" si="126">G267+H267+I267+J267+K267+L267+M267+N267+O267+P267+Q267+R267+S267+T267+U267+V267+W267+X267+Y267+Z267+AA267+AB267+AC267+AD267</f>
        <v>706</v>
      </c>
      <c r="AG267" s="24">
        <f t="shared" ref="AG267:AG272" si="127">G267+H267+I267+J267+K267+L267+M267+N267+O267+P267+Q267+R267+S267+T267+U267+V267+W267+X267+Y267+Z267+AA267+AB267+AC267</f>
        <v>694</v>
      </c>
    </row>
    <row r="268" spans="1:33" x14ac:dyDescent="0.3">
      <c r="A268" s="22" t="s">
        <v>266</v>
      </c>
      <c r="B268" s="22" t="s">
        <v>267</v>
      </c>
      <c r="C268" s="22" t="s">
        <v>268</v>
      </c>
      <c r="D268" s="23">
        <v>21</v>
      </c>
      <c r="E268" s="22" t="s">
        <v>1861</v>
      </c>
      <c r="F268" s="22" t="s">
        <v>332</v>
      </c>
      <c r="G268" s="24">
        <v>1</v>
      </c>
      <c r="H268" s="24">
        <v>24</v>
      </c>
      <c r="I268" s="24">
        <v>0</v>
      </c>
      <c r="J268" s="24">
        <v>1</v>
      </c>
      <c r="K268" s="24">
        <v>0</v>
      </c>
      <c r="L268" s="24">
        <v>1</v>
      </c>
      <c r="M268" s="24">
        <v>1</v>
      </c>
      <c r="N268" s="24">
        <v>2</v>
      </c>
      <c r="O268" s="24">
        <v>0</v>
      </c>
      <c r="P268" s="24">
        <v>0</v>
      </c>
      <c r="Q268" s="24">
        <v>0</v>
      </c>
      <c r="R268" s="24">
        <v>1</v>
      </c>
      <c r="S268" s="24">
        <v>0</v>
      </c>
      <c r="T268" s="24">
        <v>0</v>
      </c>
      <c r="U268" s="24">
        <v>647</v>
      </c>
      <c r="V268" s="24">
        <v>1</v>
      </c>
      <c r="W268" s="24">
        <v>0</v>
      </c>
      <c r="X268" s="24">
        <v>0</v>
      </c>
      <c r="Y268" s="24">
        <v>1</v>
      </c>
      <c r="Z268" s="24">
        <v>1</v>
      </c>
      <c r="AA268" s="24">
        <v>0</v>
      </c>
      <c r="AB268" s="24">
        <v>0</v>
      </c>
      <c r="AC268" s="25">
        <v>0</v>
      </c>
      <c r="AD268" s="26">
        <v>13</v>
      </c>
      <c r="AE268" s="24">
        <v>0</v>
      </c>
      <c r="AF268" s="24">
        <f t="shared" si="126"/>
        <v>694</v>
      </c>
      <c r="AG268" s="24">
        <f t="shared" si="127"/>
        <v>681</v>
      </c>
    </row>
    <row r="269" spans="1:33" x14ac:dyDescent="0.3">
      <c r="A269" s="22" t="s">
        <v>266</v>
      </c>
      <c r="B269" s="22" t="s">
        <v>267</v>
      </c>
      <c r="C269" s="22" t="s">
        <v>268</v>
      </c>
      <c r="D269" s="23">
        <v>21</v>
      </c>
      <c r="E269" s="22" t="s">
        <v>333</v>
      </c>
      <c r="F269" s="22" t="s">
        <v>334</v>
      </c>
      <c r="G269" s="24">
        <v>0</v>
      </c>
      <c r="H269" s="24">
        <v>7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235</v>
      </c>
      <c r="V269" s="24">
        <v>1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  <c r="AB269" s="24">
        <v>0</v>
      </c>
      <c r="AC269" s="25">
        <v>0</v>
      </c>
      <c r="AD269" s="26">
        <v>4</v>
      </c>
      <c r="AE269" s="24">
        <v>0</v>
      </c>
      <c r="AF269" s="24">
        <f t="shared" si="126"/>
        <v>247</v>
      </c>
      <c r="AG269" s="24">
        <f t="shared" si="127"/>
        <v>243</v>
      </c>
    </row>
    <row r="270" spans="1:33" x14ac:dyDescent="0.3">
      <c r="A270" s="22" t="s">
        <v>266</v>
      </c>
      <c r="B270" s="22" t="s">
        <v>267</v>
      </c>
      <c r="C270" s="22" t="s">
        <v>268</v>
      </c>
      <c r="D270" s="23">
        <v>21</v>
      </c>
      <c r="E270" s="22" t="s">
        <v>335</v>
      </c>
      <c r="F270" s="22" t="s">
        <v>336</v>
      </c>
      <c r="G270" s="24">
        <v>1</v>
      </c>
      <c r="H270" s="24">
        <v>17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514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  <c r="AB270" s="24">
        <v>0</v>
      </c>
      <c r="AC270" s="25">
        <v>0</v>
      </c>
      <c r="AD270" s="26">
        <v>7</v>
      </c>
      <c r="AE270" s="24">
        <v>0</v>
      </c>
      <c r="AF270" s="24">
        <f t="shared" si="126"/>
        <v>539</v>
      </c>
      <c r="AG270" s="24">
        <f t="shared" si="127"/>
        <v>532</v>
      </c>
    </row>
    <row r="271" spans="1:33" x14ac:dyDescent="0.3">
      <c r="A271" s="22" t="s">
        <v>266</v>
      </c>
      <c r="B271" s="22" t="s">
        <v>267</v>
      </c>
      <c r="C271" s="22" t="s">
        <v>268</v>
      </c>
      <c r="D271" s="23">
        <v>21</v>
      </c>
      <c r="E271" s="22" t="s">
        <v>337</v>
      </c>
      <c r="F271" s="22" t="s">
        <v>338</v>
      </c>
      <c r="G271" s="24">
        <v>0</v>
      </c>
      <c r="H271" s="24">
        <v>6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600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5">
        <v>0</v>
      </c>
      <c r="AD271" s="26">
        <v>6</v>
      </c>
      <c r="AE271" s="24">
        <v>0</v>
      </c>
      <c r="AF271" s="24">
        <f t="shared" si="126"/>
        <v>612</v>
      </c>
      <c r="AG271" s="24">
        <f t="shared" si="127"/>
        <v>606</v>
      </c>
    </row>
    <row r="272" spans="1:33" x14ac:dyDescent="0.3">
      <c r="A272" s="22" t="s">
        <v>266</v>
      </c>
      <c r="B272" s="22" t="s">
        <v>267</v>
      </c>
      <c r="C272" s="22" t="s">
        <v>268</v>
      </c>
      <c r="D272" s="23">
        <v>21</v>
      </c>
      <c r="E272" s="22" t="s">
        <v>339</v>
      </c>
      <c r="F272" s="22" t="s">
        <v>340</v>
      </c>
      <c r="G272" s="24">
        <v>0</v>
      </c>
      <c r="H272" s="24">
        <v>13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388</v>
      </c>
      <c r="V272" s="24">
        <v>0</v>
      </c>
      <c r="W272" s="24">
        <v>0</v>
      </c>
      <c r="X272" s="24">
        <v>1</v>
      </c>
      <c r="Y272" s="24">
        <v>0</v>
      </c>
      <c r="Z272" s="24">
        <v>0</v>
      </c>
      <c r="AA272" s="24">
        <v>0</v>
      </c>
      <c r="AB272" s="24">
        <v>0</v>
      </c>
      <c r="AC272" s="25">
        <v>1</v>
      </c>
      <c r="AD272" s="26">
        <v>0</v>
      </c>
      <c r="AE272" s="24">
        <v>0</v>
      </c>
      <c r="AF272" s="24">
        <f t="shared" si="126"/>
        <v>403</v>
      </c>
      <c r="AG272" s="24">
        <f t="shared" si="127"/>
        <v>403</v>
      </c>
    </row>
    <row r="273" spans="1:33" x14ac:dyDescent="0.3">
      <c r="A273" s="77"/>
      <c r="B273" s="77"/>
      <c r="C273" s="77"/>
      <c r="D273" s="47"/>
      <c r="E273" s="47" t="s">
        <v>65</v>
      </c>
      <c r="F273" s="65" t="s">
        <v>17</v>
      </c>
      <c r="G273" s="66">
        <f>SUM(G267:G272)</f>
        <v>2</v>
      </c>
      <c r="H273" s="66">
        <f t="shared" ref="H273:AG273" si="128">SUM(H267:H272)</f>
        <v>100</v>
      </c>
      <c r="I273" s="66">
        <f t="shared" si="128"/>
        <v>1</v>
      </c>
      <c r="J273" s="66">
        <f t="shared" si="128"/>
        <v>2</v>
      </c>
      <c r="K273" s="66">
        <f t="shared" si="128"/>
        <v>0</v>
      </c>
      <c r="L273" s="66">
        <f t="shared" si="128"/>
        <v>3</v>
      </c>
      <c r="M273" s="66">
        <f t="shared" si="128"/>
        <v>2</v>
      </c>
      <c r="N273" s="66">
        <f t="shared" si="128"/>
        <v>3</v>
      </c>
      <c r="O273" s="66">
        <f t="shared" si="128"/>
        <v>1</v>
      </c>
      <c r="P273" s="66">
        <f t="shared" si="128"/>
        <v>0</v>
      </c>
      <c r="Q273" s="66">
        <f t="shared" si="128"/>
        <v>0</v>
      </c>
      <c r="R273" s="66">
        <f t="shared" si="128"/>
        <v>1</v>
      </c>
      <c r="S273" s="66">
        <f t="shared" si="128"/>
        <v>0</v>
      </c>
      <c r="T273" s="66">
        <f t="shared" si="128"/>
        <v>1</v>
      </c>
      <c r="U273" s="66">
        <f t="shared" si="128"/>
        <v>3035</v>
      </c>
      <c r="V273" s="66">
        <f t="shared" si="128"/>
        <v>3</v>
      </c>
      <c r="W273" s="66">
        <f t="shared" si="128"/>
        <v>0</v>
      </c>
      <c r="X273" s="66">
        <f t="shared" si="128"/>
        <v>1</v>
      </c>
      <c r="Y273" s="66">
        <f t="shared" si="128"/>
        <v>2</v>
      </c>
      <c r="Z273" s="66">
        <f t="shared" si="128"/>
        <v>1</v>
      </c>
      <c r="AA273" s="66">
        <f t="shared" si="128"/>
        <v>0</v>
      </c>
      <c r="AB273" s="66">
        <f t="shared" si="128"/>
        <v>0</v>
      </c>
      <c r="AC273" s="66">
        <f t="shared" si="128"/>
        <v>1</v>
      </c>
      <c r="AD273" s="66">
        <f t="shared" si="128"/>
        <v>42</v>
      </c>
      <c r="AE273" s="66">
        <f t="shared" si="128"/>
        <v>0</v>
      </c>
      <c r="AF273" s="66">
        <f t="shared" si="128"/>
        <v>3201</v>
      </c>
      <c r="AG273" s="66">
        <f t="shared" si="128"/>
        <v>3159</v>
      </c>
    </row>
    <row r="274" spans="1:33" x14ac:dyDescent="0.3">
      <c r="A274" s="77"/>
      <c r="B274" s="77"/>
      <c r="C274" s="77"/>
      <c r="D274" s="78"/>
      <c r="E274" s="77"/>
      <c r="F274" s="77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4"/>
      <c r="AD274" s="35"/>
      <c r="AE274" s="33"/>
      <c r="AF274" s="33"/>
      <c r="AG274" s="33"/>
    </row>
    <row r="275" spans="1:33" x14ac:dyDescent="0.3">
      <c r="A275" s="22" t="s">
        <v>266</v>
      </c>
      <c r="B275" s="22" t="s">
        <v>267</v>
      </c>
      <c r="C275" s="22" t="s">
        <v>268</v>
      </c>
      <c r="D275" s="23">
        <v>23</v>
      </c>
      <c r="E275" s="22" t="s">
        <v>341</v>
      </c>
      <c r="F275" s="22" t="s">
        <v>342</v>
      </c>
      <c r="G275" s="24">
        <v>6</v>
      </c>
      <c r="H275" s="24">
        <v>66</v>
      </c>
      <c r="I275" s="24">
        <v>1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1</v>
      </c>
      <c r="U275" s="24">
        <v>772</v>
      </c>
      <c r="V275" s="24">
        <v>2</v>
      </c>
      <c r="W275" s="24">
        <v>0</v>
      </c>
      <c r="X275" s="24">
        <v>0</v>
      </c>
      <c r="Y275" s="24">
        <v>2</v>
      </c>
      <c r="Z275" s="24">
        <v>3</v>
      </c>
      <c r="AA275" s="24">
        <v>11</v>
      </c>
      <c r="AB275" s="24">
        <v>0</v>
      </c>
      <c r="AC275" s="25">
        <v>1</v>
      </c>
      <c r="AD275" s="26">
        <v>6</v>
      </c>
      <c r="AE275" s="24">
        <v>0</v>
      </c>
      <c r="AF275" s="24">
        <f t="shared" ref="AF275:AF277" si="129">G275+H275+I275+J275+K275+L275+M275+N275+O275+P275+Q275+R275+S275+T275+U275+V275+W275+X275+Y275+Z275+AA275+AB275+AC275+AD275</f>
        <v>871</v>
      </c>
      <c r="AG275" s="24">
        <f t="shared" ref="AG275:AG277" si="130">G275+H275+I275+J275+K275+L275+M275+N275+O275+P275+Q275+R275+S275+T275+U275+V275+W275+X275+Y275+Z275+AA275+AB275+AC275</f>
        <v>865</v>
      </c>
    </row>
    <row r="276" spans="1:33" x14ac:dyDescent="0.3">
      <c r="A276" s="22" t="s">
        <v>266</v>
      </c>
      <c r="B276" s="22" t="s">
        <v>267</v>
      </c>
      <c r="C276" s="22" t="s">
        <v>268</v>
      </c>
      <c r="D276" s="23">
        <v>23</v>
      </c>
      <c r="E276" s="22" t="s">
        <v>343</v>
      </c>
      <c r="F276" s="22" t="s">
        <v>344</v>
      </c>
      <c r="G276" s="24">
        <v>3</v>
      </c>
      <c r="H276" s="24">
        <v>32</v>
      </c>
      <c r="I276" s="24">
        <v>1</v>
      </c>
      <c r="J276" s="24">
        <v>0</v>
      </c>
      <c r="K276" s="24">
        <v>0</v>
      </c>
      <c r="L276" s="24">
        <v>1</v>
      </c>
      <c r="M276" s="24">
        <v>1</v>
      </c>
      <c r="N276" s="24">
        <v>1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576</v>
      </c>
      <c r="V276" s="24">
        <v>1</v>
      </c>
      <c r="W276" s="24">
        <v>0</v>
      </c>
      <c r="X276" s="24">
        <v>0</v>
      </c>
      <c r="Y276" s="24">
        <v>1</v>
      </c>
      <c r="Z276" s="24">
        <v>0</v>
      </c>
      <c r="AA276" s="24">
        <v>0</v>
      </c>
      <c r="AB276" s="24">
        <v>1</v>
      </c>
      <c r="AC276" s="25">
        <v>0</v>
      </c>
      <c r="AD276" s="26">
        <v>7</v>
      </c>
      <c r="AE276" s="24">
        <v>0</v>
      </c>
      <c r="AF276" s="24">
        <f t="shared" si="129"/>
        <v>625</v>
      </c>
      <c r="AG276" s="24">
        <f t="shared" si="130"/>
        <v>618</v>
      </c>
    </row>
    <row r="277" spans="1:33" x14ac:dyDescent="0.3">
      <c r="A277" s="22" t="s">
        <v>266</v>
      </c>
      <c r="B277" s="22" t="s">
        <v>267</v>
      </c>
      <c r="C277" s="22" t="s">
        <v>268</v>
      </c>
      <c r="D277" s="23">
        <v>23</v>
      </c>
      <c r="E277" s="22" t="s">
        <v>345</v>
      </c>
      <c r="F277" s="22" t="s">
        <v>346</v>
      </c>
      <c r="G277" s="24">
        <v>1</v>
      </c>
      <c r="H277" s="24">
        <v>21</v>
      </c>
      <c r="I277" s="24">
        <v>0</v>
      </c>
      <c r="J277" s="24">
        <v>1</v>
      </c>
      <c r="K277" s="24">
        <v>0</v>
      </c>
      <c r="L277" s="24">
        <v>0</v>
      </c>
      <c r="M277" s="24">
        <v>0</v>
      </c>
      <c r="N277" s="24">
        <v>1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210</v>
      </c>
      <c r="V277" s="24">
        <v>3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25">
        <v>1</v>
      </c>
      <c r="AD277" s="26">
        <v>3</v>
      </c>
      <c r="AE277" s="24">
        <v>0</v>
      </c>
      <c r="AF277" s="24">
        <f t="shared" si="129"/>
        <v>241</v>
      </c>
      <c r="AG277" s="24">
        <f t="shared" si="130"/>
        <v>238</v>
      </c>
    </row>
    <row r="278" spans="1:33" x14ac:dyDescent="0.3">
      <c r="A278" s="77"/>
      <c r="B278" s="77"/>
      <c r="C278" s="77"/>
      <c r="D278" s="47"/>
      <c r="E278" s="47" t="s">
        <v>16</v>
      </c>
      <c r="F278" s="65" t="s">
        <v>17</v>
      </c>
      <c r="G278" s="66">
        <f>SUM(G275:G277)</f>
        <v>10</v>
      </c>
      <c r="H278" s="66">
        <f t="shared" ref="H278:AG278" si="131">SUM(H275:H277)</f>
        <v>119</v>
      </c>
      <c r="I278" s="66">
        <f t="shared" si="131"/>
        <v>2</v>
      </c>
      <c r="J278" s="66">
        <f t="shared" si="131"/>
        <v>1</v>
      </c>
      <c r="K278" s="66">
        <f t="shared" si="131"/>
        <v>0</v>
      </c>
      <c r="L278" s="66">
        <f t="shared" si="131"/>
        <v>1</v>
      </c>
      <c r="M278" s="66">
        <f t="shared" si="131"/>
        <v>1</v>
      </c>
      <c r="N278" s="66">
        <f t="shared" si="131"/>
        <v>2</v>
      </c>
      <c r="O278" s="66">
        <f t="shared" si="131"/>
        <v>0</v>
      </c>
      <c r="P278" s="66">
        <f t="shared" si="131"/>
        <v>0</v>
      </c>
      <c r="Q278" s="66">
        <f t="shared" si="131"/>
        <v>0</v>
      </c>
      <c r="R278" s="66">
        <f t="shared" si="131"/>
        <v>0</v>
      </c>
      <c r="S278" s="66">
        <f t="shared" si="131"/>
        <v>0</v>
      </c>
      <c r="T278" s="66">
        <f t="shared" si="131"/>
        <v>1</v>
      </c>
      <c r="U278" s="66">
        <f t="shared" si="131"/>
        <v>1558</v>
      </c>
      <c r="V278" s="66">
        <f t="shared" si="131"/>
        <v>6</v>
      </c>
      <c r="W278" s="66">
        <f t="shared" si="131"/>
        <v>0</v>
      </c>
      <c r="X278" s="66">
        <f t="shared" si="131"/>
        <v>0</v>
      </c>
      <c r="Y278" s="66">
        <f t="shared" si="131"/>
        <v>3</v>
      </c>
      <c r="Z278" s="66">
        <f t="shared" si="131"/>
        <v>3</v>
      </c>
      <c r="AA278" s="66">
        <f t="shared" si="131"/>
        <v>11</v>
      </c>
      <c r="AB278" s="66">
        <f t="shared" si="131"/>
        <v>1</v>
      </c>
      <c r="AC278" s="66">
        <f t="shared" si="131"/>
        <v>2</v>
      </c>
      <c r="AD278" s="66">
        <f t="shared" si="131"/>
        <v>16</v>
      </c>
      <c r="AE278" s="66">
        <f t="shared" si="131"/>
        <v>0</v>
      </c>
      <c r="AF278" s="66">
        <f t="shared" si="131"/>
        <v>1737</v>
      </c>
      <c r="AG278" s="66">
        <f t="shared" si="131"/>
        <v>1721</v>
      </c>
    </row>
    <row r="279" spans="1:33" x14ac:dyDescent="0.3">
      <c r="A279" s="77"/>
      <c r="B279" s="77"/>
      <c r="C279" s="77"/>
      <c r="D279" s="78"/>
      <c r="E279" s="77"/>
      <c r="F279" s="77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4"/>
      <c r="AD279" s="35"/>
      <c r="AE279" s="33"/>
      <c r="AF279" s="33"/>
      <c r="AG279" s="33"/>
    </row>
    <row r="280" spans="1:33" x14ac:dyDescent="0.3">
      <c r="A280" s="22" t="s">
        <v>266</v>
      </c>
      <c r="B280" s="22" t="s">
        <v>267</v>
      </c>
      <c r="C280" s="22" t="s">
        <v>268</v>
      </c>
      <c r="D280" s="23">
        <v>24</v>
      </c>
      <c r="E280" s="22" t="s">
        <v>347</v>
      </c>
      <c r="F280" s="22" t="s">
        <v>348</v>
      </c>
      <c r="G280" s="24">
        <v>4</v>
      </c>
      <c r="H280" s="24">
        <v>117</v>
      </c>
      <c r="I280" s="24">
        <v>1</v>
      </c>
      <c r="J280" s="24">
        <v>0</v>
      </c>
      <c r="K280" s="24">
        <v>0</v>
      </c>
      <c r="L280" s="24">
        <v>0</v>
      </c>
      <c r="M280" s="24">
        <v>0</v>
      </c>
      <c r="N280" s="24">
        <v>3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285</v>
      </c>
      <c r="V280" s="24">
        <v>3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5">
        <v>0</v>
      </c>
      <c r="AD280" s="26">
        <v>6</v>
      </c>
      <c r="AE280" s="24">
        <v>0</v>
      </c>
      <c r="AF280" s="24">
        <f t="shared" ref="AF280:AF283" si="132">G280+H280+I280+J280+K280+L280+M280+N280+O280+P280+Q280+R280+S280+T280+U280+V280+W280+X280+Y280+Z280+AA280+AB280+AC280+AD280</f>
        <v>419</v>
      </c>
      <c r="AG280" s="24">
        <f t="shared" ref="AG280:AG283" si="133">G280+H280+I280+J280+K280+L280+M280+N280+O280+P280+Q280+R280+S280+T280+U280+V280+W280+X280+Y280+Z280+AA280+AB280+AC280</f>
        <v>413</v>
      </c>
    </row>
    <row r="281" spans="1:33" x14ac:dyDescent="0.3">
      <c r="A281" s="22" t="s">
        <v>266</v>
      </c>
      <c r="B281" s="22" t="s">
        <v>267</v>
      </c>
      <c r="C281" s="22" t="s">
        <v>268</v>
      </c>
      <c r="D281" s="23">
        <v>24</v>
      </c>
      <c r="E281" s="22" t="s">
        <v>349</v>
      </c>
      <c r="F281" s="22" t="s">
        <v>350</v>
      </c>
      <c r="G281" s="24">
        <v>1</v>
      </c>
      <c r="H281" s="24">
        <v>117</v>
      </c>
      <c r="I281" s="24">
        <v>0</v>
      </c>
      <c r="J281" s="24">
        <v>0</v>
      </c>
      <c r="K281" s="24">
        <v>0</v>
      </c>
      <c r="L281" s="24">
        <v>2</v>
      </c>
      <c r="M281" s="24">
        <v>1</v>
      </c>
      <c r="N281" s="24">
        <v>5</v>
      </c>
      <c r="O281" s="24">
        <v>0</v>
      </c>
      <c r="P281" s="24">
        <v>0</v>
      </c>
      <c r="Q281" s="24">
        <v>1</v>
      </c>
      <c r="R281" s="24">
        <v>0</v>
      </c>
      <c r="S281" s="24">
        <v>0</v>
      </c>
      <c r="T281" s="24">
        <v>0</v>
      </c>
      <c r="U281" s="24">
        <v>371</v>
      </c>
      <c r="V281" s="24">
        <v>6</v>
      </c>
      <c r="W281" s="24">
        <v>0</v>
      </c>
      <c r="X281" s="24">
        <v>0</v>
      </c>
      <c r="Y281" s="24">
        <v>1</v>
      </c>
      <c r="Z281" s="24">
        <v>0</v>
      </c>
      <c r="AA281" s="24">
        <v>1</v>
      </c>
      <c r="AB281" s="24">
        <v>1</v>
      </c>
      <c r="AC281" s="25">
        <v>1</v>
      </c>
      <c r="AD281" s="26">
        <v>12</v>
      </c>
      <c r="AE281" s="24">
        <v>0</v>
      </c>
      <c r="AF281" s="24">
        <f t="shared" si="132"/>
        <v>520</v>
      </c>
      <c r="AG281" s="24">
        <f t="shared" si="133"/>
        <v>508</v>
      </c>
    </row>
    <row r="282" spans="1:33" x14ac:dyDescent="0.3">
      <c r="A282" s="22" t="s">
        <v>266</v>
      </c>
      <c r="B282" s="22" t="s">
        <v>267</v>
      </c>
      <c r="C282" s="22" t="s">
        <v>268</v>
      </c>
      <c r="D282" s="23">
        <v>24</v>
      </c>
      <c r="E282" s="22" t="s">
        <v>351</v>
      </c>
      <c r="F282" s="22" t="s">
        <v>352</v>
      </c>
      <c r="G282" s="24">
        <v>0</v>
      </c>
      <c r="H282" s="24">
        <v>50</v>
      </c>
      <c r="I282" s="24">
        <v>0</v>
      </c>
      <c r="J282" s="24">
        <v>0</v>
      </c>
      <c r="K282" s="24">
        <v>0</v>
      </c>
      <c r="L282" s="24">
        <v>2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139</v>
      </c>
      <c r="V282" s="24">
        <v>0</v>
      </c>
      <c r="W282" s="24">
        <v>0</v>
      </c>
      <c r="X282" s="24">
        <v>0</v>
      </c>
      <c r="Y282" s="24">
        <v>1</v>
      </c>
      <c r="Z282" s="24">
        <v>0</v>
      </c>
      <c r="AA282" s="24">
        <v>0</v>
      </c>
      <c r="AB282" s="24">
        <v>1</v>
      </c>
      <c r="AC282" s="25">
        <v>1</v>
      </c>
      <c r="AD282" s="26">
        <v>1</v>
      </c>
      <c r="AE282" s="24">
        <v>0</v>
      </c>
      <c r="AF282" s="24">
        <f t="shared" si="132"/>
        <v>195</v>
      </c>
      <c r="AG282" s="24">
        <f t="shared" si="133"/>
        <v>194</v>
      </c>
    </row>
    <row r="283" spans="1:33" x14ac:dyDescent="0.3">
      <c r="A283" s="22" t="s">
        <v>266</v>
      </c>
      <c r="B283" s="22" t="s">
        <v>267</v>
      </c>
      <c r="C283" s="22" t="s">
        <v>268</v>
      </c>
      <c r="D283" s="23">
        <v>24</v>
      </c>
      <c r="E283" s="22" t="s">
        <v>353</v>
      </c>
      <c r="F283" s="22" t="s">
        <v>354</v>
      </c>
      <c r="G283" s="24">
        <v>3</v>
      </c>
      <c r="H283" s="24">
        <v>57</v>
      </c>
      <c r="I283" s="24">
        <v>0</v>
      </c>
      <c r="J283" s="24">
        <v>0</v>
      </c>
      <c r="K283" s="24">
        <v>0</v>
      </c>
      <c r="L283" s="24">
        <v>1</v>
      </c>
      <c r="M283" s="24">
        <v>0</v>
      </c>
      <c r="N283" s="24">
        <v>0</v>
      </c>
      <c r="O283" s="24">
        <v>0</v>
      </c>
      <c r="P283" s="24">
        <v>1</v>
      </c>
      <c r="Q283" s="24">
        <v>0</v>
      </c>
      <c r="R283" s="24">
        <v>0</v>
      </c>
      <c r="S283" s="24">
        <v>0</v>
      </c>
      <c r="T283" s="24">
        <v>0</v>
      </c>
      <c r="U283" s="24">
        <v>297</v>
      </c>
      <c r="V283" s="24">
        <v>1</v>
      </c>
      <c r="W283" s="24">
        <v>0</v>
      </c>
      <c r="X283" s="24">
        <v>0</v>
      </c>
      <c r="Y283" s="24">
        <v>1</v>
      </c>
      <c r="Z283" s="24">
        <v>0</v>
      </c>
      <c r="AA283" s="24">
        <v>0</v>
      </c>
      <c r="AB283" s="24">
        <v>0</v>
      </c>
      <c r="AC283" s="25">
        <v>0</v>
      </c>
      <c r="AD283" s="26">
        <v>4</v>
      </c>
      <c r="AE283" s="24">
        <v>0</v>
      </c>
      <c r="AF283" s="24">
        <f t="shared" si="132"/>
        <v>365</v>
      </c>
      <c r="AG283" s="24">
        <f t="shared" si="133"/>
        <v>361</v>
      </c>
    </row>
    <row r="284" spans="1:33" x14ac:dyDescent="0.3">
      <c r="A284" s="77"/>
      <c r="B284" s="77"/>
      <c r="C284" s="77"/>
      <c r="D284" s="47"/>
      <c r="E284" s="47" t="s">
        <v>128</v>
      </c>
      <c r="F284" s="65" t="s">
        <v>17</v>
      </c>
      <c r="G284" s="66">
        <f>SUM(G280:G283)</f>
        <v>8</v>
      </c>
      <c r="H284" s="66">
        <f t="shared" ref="H284:AG284" si="134">SUM(H280:H283)</f>
        <v>341</v>
      </c>
      <c r="I284" s="66">
        <f t="shared" si="134"/>
        <v>1</v>
      </c>
      <c r="J284" s="66">
        <f t="shared" si="134"/>
        <v>0</v>
      </c>
      <c r="K284" s="66">
        <f t="shared" si="134"/>
        <v>0</v>
      </c>
      <c r="L284" s="66">
        <f t="shared" si="134"/>
        <v>5</v>
      </c>
      <c r="M284" s="66">
        <f t="shared" si="134"/>
        <v>1</v>
      </c>
      <c r="N284" s="66">
        <f t="shared" si="134"/>
        <v>8</v>
      </c>
      <c r="O284" s="66">
        <f t="shared" si="134"/>
        <v>0</v>
      </c>
      <c r="P284" s="66">
        <f t="shared" si="134"/>
        <v>1</v>
      </c>
      <c r="Q284" s="66">
        <f t="shared" si="134"/>
        <v>1</v>
      </c>
      <c r="R284" s="66">
        <f t="shared" si="134"/>
        <v>0</v>
      </c>
      <c r="S284" s="66">
        <f t="shared" si="134"/>
        <v>0</v>
      </c>
      <c r="T284" s="66">
        <f t="shared" si="134"/>
        <v>0</v>
      </c>
      <c r="U284" s="66">
        <f t="shared" si="134"/>
        <v>1092</v>
      </c>
      <c r="V284" s="66">
        <f t="shared" si="134"/>
        <v>10</v>
      </c>
      <c r="W284" s="66">
        <f t="shared" si="134"/>
        <v>0</v>
      </c>
      <c r="X284" s="66">
        <f t="shared" si="134"/>
        <v>0</v>
      </c>
      <c r="Y284" s="66">
        <f t="shared" si="134"/>
        <v>3</v>
      </c>
      <c r="Z284" s="66">
        <f t="shared" si="134"/>
        <v>0</v>
      </c>
      <c r="AA284" s="66">
        <f t="shared" si="134"/>
        <v>1</v>
      </c>
      <c r="AB284" s="66">
        <f t="shared" si="134"/>
        <v>2</v>
      </c>
      <c r="AC284" s="66">
        <f t="shared" si="134"/>
        <v>2</v>
      </c>
      <c r="AD284" s="66">
        <f t="shared" si="134"/>
        <v>23</v>
      </c>
      <c r="AE284" s="66">
        <f t="shared" si="134"/>
        <v>0</v>
      </c>
      <c r="AF284" s="66">
        <f t="shared" si="134"/>
        <v>1499</v>
      </c>
      <c r="AG284" s="66">
        <f t="shared" si="134"/>
        <v>1476</v>
      </c>
    </row>
    <row r="285" spans="1:33" x14ac:dyDescent="0.3">
      <c r="A285" s="77"/>
      <c r="B285" s="77"/>
      <c r="C285" s="77"/>
      <c r="D285" s="78"/>
      <c r="E285" s="77"/>
      <c r="F285" s="77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4"/>
      <c r="AD285" s="35"/>
      <c r="AE285" s="33"/>
      <c r="AF285" s="33"/>
      <c r="AG285" s="33"/>
    </row>
    <row r="286" spans="1:33" x14ac:dyDescent="0.3">
      <c r="A286" s="22" t="s">
        <v>789</v>
      </c>
      <c r="B286" s="22" t="s">
        <v>267</v>
      </c>
      <c r="C286" s="22" t="s">
        <v>790</v>
      </c>
      <c r="D286" s="23">
        <v>6</v>
      </c>
      <c r="E286" s="22" t="s">
        <v>791</v>
      </c>
      <c r="F286" s="22" t="s">
        <v>792</v>
      </c>
      <c r="G286" s="24">
        <v>1</v>
      </c>
      <c r="H286" s="24">
        <v>48</v>
      </c>
      <c r="I286" s="24">
        <v>3</v>
      </c>
      <c r="J286" s="24">
        <v>0</v>
      </c>
      <c r="K286" s="24">
        <v>0</v>
      </c>
      <c r="L286" s="24">
        <v>0</v>
      </c>
      <c r="M286" s="24">
        <v>0</v>
      </c>
      <c r="N286" s="24">
        <v>1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303</v>
      </c>
      <c r="V286" s="24">
        <v>3</v>
      </c>
      <c r="W286" s="24">
        <v>1</v>
      </c>
      <c r="X286" s="24">
        <v>0</v>
      </c>
      <c r="Y286" s="24">
        <v>0</v>
      </c>
      <c r="Z286" s="24">
        <v>1</v>
      </c>
      <c r="AA286" s="24">
        <v>0</v>
      </c>
      <c r="AB286" s="24">
        <v>0</v>
      </c>
      <c r="AC286" s="25">
        <v>2</v>
      </c>
      <c r="AD286" s="26">
        <v>30</v>
      </c>
      <c r="AE286" s="24">
        <v>0</v>
      </c>
      <c r="AF286" s="24">
        <f t="shared" ref="AF286:AF288" si="135">G286+H286+I286+J286+K286+L286+M286+N286+O286+P286+Q286+R286+S286+T286+U286+V286+W286+X286+Y286+Z286+AA286+AB286+AC286+AD286</f>
        <v>393</v>
      </c>
      <c r="AG286" s="24">
        <f t="shared" ref="AG286:AG288" si="136">G286+H286+I286+J286+K286+L286+M286+N286+O286+P286+Q286+R286+S286+T286+U286+V286+W286+X286+Y286+Z286+AA286+AB286+AC286</f>
        <v>363</v>
      </c>
    </row>
    <row r="287" spans="1:33" x14ac:dyDescent="0.3">
      <c r="A287" s="22" t="s">
        <v>789</v>
      </c>
      <c r="B287" s="22" t="s">
        <v>267</v>
      </c>
      <c r="C287" s="22" t="s">
        <v>790</v>
      </c>
      <c r="D287" s="23">
        <v>6</v>
      </c>
      <c r="E287" s="22" t="s">
        <v>1933</v>
      </c>
      <c r="F287" s="22" t="s">
        <v>793</v>
      </c>
      <c r="G287" s="24">
        <v>4</v>
      </c>
      <c r="H287" s="24">
        <v>98</v>
      </c>
      <c r="I287" s="24">
        <v>1</v>
      </c>
      <c r="J287" s="24">
        <v>2</v>
      </c>
      <c r="K287" s="24">
        <v>1</v>
      </c>
      <c r="L287" s="24">
        <v>2</v>
      </c>
      <c r="M287" s="24">
        <v>0</v>
      </c>
      <c r="N287" s="24">
        <v>0</v>
      </c>
      <c r="O287" s="24">
        <v>1</v>
      </c>
      <c r="P287" s="24">
        <v>0</v>
      </c>
      <c r="Q287" s="24">
        <v>0</v>
      </c>
      <c r="R287" s="24">
        <v>0</v>
      </c>
      <c r="S287" s="24">
        <v>2</v>
      </c>
      <c r="T287" s="24">
        <v>0</v>
      </c>
      <c r="U287" s="24">
        <v>375</v>
      </c>
      <c r="V287" s="24">
        <v>2</v>
      </c>
      <c r="W287" s="24">
        <v>0</v>
      </c>
      <c r="X287" s="24">
        <v>0</v>
      </c>
      <c r="Y287" s="24">
        <v>2</v>
      </c>
      <c r="Z287" s="24">
        <v>0</v>
      </c>
      <c r="AA287" s="24">
        <v>0</v>
      </c>
      <c r="AB287" s="24">
        <v>1</v>
      </c>
      <c r="AC287" s="25">
        <v>1</v>
      </c>
      <c r="AD287" s="26">
        <v>12</v>
      </c>
      <c r="AE287" s="24">
        <v>0</v>
      </c>
      <c r="AF287" s="24">
        <f t="shared" si="135"/>
        <v>504</v>
      </c>
      <c r="AG287" s="24">
        <f t="shared" si="136"/>
        <v>492</v>
      </c>
    </row>
    <row r="288" spans="1:33" x14ac:dyDescent="0.3">
      <c r="A288" s="22" t="s">
        <v>789</v>
      </c>
      <c r="B288" s="22" t="s">
        <v>267</v>
      </c>
      <c r="C288" s="22" t="s">
        <v>790</v>
      </c>
      <c r="D288" s="23">
        <v>6</v>
      </c>
      <c r="E288" s="22" t="s">
        <v>1934</v>
      </c>
      <c r="F288" s="22" t="s">
        <v>794</v>
      </c>
      <c r="G288" s="24">
        <v>3</v>
      </c>
      <c r="H288" s="24">
        <v>103</v>
      </c>
      <c r="I288" s="24">
        <v>2</v>
      </c>
      <c r="J288" s="24">
        <v>0</v>
      </c>
      <c r="K288" s="24">
        <v>0</v>
      </c>
      <c r="L288" s="24">
        <v>0</v>
      </c>
      <c r="M288" s="24">
        <v>1</v>
      </c>
      <c r="N288" s="24">
        <v>0</v>
      </c>
      <c r="O288" s="24">
        <v>0</v>
      </c>
      <c r="P288" s="24">
        <v>1</v>
      </c>
      <c r="Q288" s="24">
        <v>0</v>
      </c>
      <c r="R288" s="24">
        <v>0</v>
      </c>
      <c r="S288" s="24">
        <v>0</v>
      </c>
      <c r="T288" s="24">
        <v>2</v>
      </c>
      <c r="U288" s="24">
        <v>381</v>
      </c>
      <c r="V288" s="24">
        <v>2</v>
      </c>
      <c r="W288" s="24">
        <v>0</v>
      </c>
      <c r="X288" s="24">
        <v>1</v>
      </c>
      <c r="Y288" s="24">
        <v>2</v>
      </c>
      <c r="Z288" s="24">
        <v>0</v>
      </c>
      <c r="AA288" s="24">
        <v>0</v>
      </c>
      <c r="AB288" s="24">
        <v>1</v>
      </c>
      <c r="AC288" s="25">
        <v>0</v>
      </c>
      <c r="AD288" s="26">
        <v>21</v>
      </c>
      <c r="AE288" s="24">
        <v>0</v>
      </c>
      <c r="AF288" s="24">
        <f t="shared" si="135"/>
        <v>520</v>
      </c>
      <c r="AG288" s="24">
        <f t="shared" si="136"/>
        <v>499</v>
      </c>
    </row>
    <row r="289" spans="1:33" x14ac:dyDescent="0.3">
      <c r="A289" s="77"/>
      <c r="B289" s="77"/>
      <c r="C289" s="77"/>
      <c r="D289" s="47"/>
      <c r="E289" s="47" t="s">
        <v>16</v>
      </c>
      <c r="F289" s="65" t="s">
        <v>17</v>
      </c>
      <c r="G289" s="66">
        <f>SUM(G286:G288)</f>
        <v>8</v>
      </c>
      <c r="H289" s="66">
        <f t="shared" ref="H289:AG289" si="137">SUM(H286:H288)</f>
        <v>249</v>
      </c>
      <c r="I289" s="66">
        <f t="shared" si="137"/>
        <v>6</v>
      </c>
      <c r="J289" s="66">
        <f t="shared" si="137"/>
        <v>2</v>
      </c>
      <c r="K289" s="66">
        <f t="shared" si="137"/>
        <v>1</v>
      </c>
      <c r="L289" s="66">
        <f t="shared" si="137"/>
        <v>2</v>
      </c>
      <c r="M289" s="66">
        <f t="shared" si="137"/>
        <v>1</v>
      </c>
      <c r="N289" s="66">
        <f t="shared" si="137"/>
        <v>1</v>
      </c>
      <c r="O289" s="66">
        <f t="shared" si="137"/>
        <v>1</v>
      </c>
      <c r="P289" s="66">
        <f t="shared" si="137"/>
        <v>1</v>
      </c>
      <c r="Q289" s="66">
        <f t="shared" si="137"/>
        <v>0</v>
      </c>
      <c r="R289" s="66">
        <f t="shared" si="137"/>
        <v>0</v>
      </c>
      <c r="S289" s="66">
        <f t="shared" si="137"/>
        <v>2</v>
      </c>
      <c r="T289" s="66">
        <f t="shared" si="137"/>
        <v>2</v>
      </c>
      <c r="U289" s="66">
        <f t="shared" si="137"/>
        <v>1059</v>
      </c>
      <c r="V289" s="66">
        <f t="shared" si="137"/>
        <v>7</v>
      </c>
      <c r="W289" s="66">
        <f t="shared" si="137"/>
        <v>1</v>
      </c>
      <c r="X289" s="66">
        <f t="shared" si="137"/>
        <v>1</v>
      </c>
      <c r="Y289" s="66">
        <f t="shared" si="137"/>
        <v>4</v>
      </c>
      <c r="Z289" s="66">
        <f t="shared" si="137"/>
        <v>1</v>
      </c>
      <c r="AA289" s="66">
        <f t="shared" si="137"/>
        <v>0</v>
      </c>
      <c r="AB289" s="66">
        <f t="shared" si="137"/>
        <v>2</v>
      </c>
      <c r="AC289" s="66">
        <f t="shared" si="137"/>
        <v>3</v>
      </c>
      <c r="AD289" s="66">
        <f t="shared" si="137"/>
        <v>63</v>
      </c>
      <c r="AE289" s="66">
        <f t="shared" si="137"/>
        <v>0</v>
      </c>
      <c r="AF289" s="66">
        <f t="shared" si="137"/>
        <v>1417</v>
      </c>
      <c r="AG289" s="66">
        <f t="shared" si="137"/>
        <v>1354</v>
      </c>
    </row>
    <row r="290" spans="1:33" x14ac:dyDescent="0.3">
      <c r="A290" s="77"/>
      <c r="B290" s="77"/>
      <c r="C290" s="77"/>
      <c r="D290" s="78"/>
      <c r="E290" s="77"/>
      <c r="F290" s="77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4"/>
      <c r="AD290" s="35"/>
      <c r="AE290" s="33"/>
      <c r="AF290" s="33"/>
      <c r="AG290" s="33"/>
    </row>
    <row r="291" spans="1:33" x14ac:dyDescent="0.3">
      <c r="A291" s="22" t="s">
        <v>789</v>
      </c>
      <c r="B291" s="22" t="s">
        <v>267</v>
      </c>
      <c r="C291" s="22" t="s">
        <v>790</v>
      </c>
      <c r="D291" s="23">
        <v>14</v>
      </c>
      <c r="E291" s="22" t="s">
        <v>795</v>
      </c>
      <c r="F291" s="22" t="s">
        <v>796</v>
      </c>
      <c r="G291" s="24">
        <v>3</v>
      </c>
      <c r="H291" s="24">
        <v>45</v>
      </c>
      <c r="I291" s="24">
        <v>0</v>
      </c>
      <c r="J291" s="24">
        <v>0</v>
      </c>
      <c r="K291" s="24">
        <v>0</v>
      </c>
      <c r="L291" s="24">
        <v>2</v>
      </c>
      <c r="M291" s="24">
        <v>1</v>
      </c>
      <c r="N291" s="24">
        <v>0</v>
      </c>
      <c r="O291" s="24">
        <v>0</v>
      </c>
      <c r="P291" s="24">
        <v>0</v>
      </c>
      <c r="Q291" s="24">
        <v>0</v>
      </c>
      <c r="R291" s="24">
        <v>1</v>
      </c>
      <c r="S291" s="24">
        <v>0</v>
      </c>
      <c r="T291" s="24">
        <v>0</v>
      </c>
      <c r="U291" s="24">
        <v>191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4">
        <v>0</v>
      </c>
      <c r="AB291" s="24">
        <v>0</v>
      </c>
      <c r="AC291" s="25">
        <v>1</v>
      </c>
      <c r="AD291" s="26">
        <v>3</v>
      </c>
      <c r="AE291" s="24">
        <v>0</v>
      </c>
      <c r="AF291" s="24">
        <f t="shared" ref="AF291:AF293" si="138">G291+H291+I291+J291+K291+L291+M291+N291+O291+P291+Q291+R291+S291+T291+U291+V291+W291+X291+Y291+Z291+AA291+AB291+AC291+AD291</f>
        <v>247</v>
      </c>
      <c r="AG291" s="24">
        <f t="shared" ref="AG291:AG293" si="139">G291+H291+I291+J291+K291+L291+M291+N291+O291+P291+Q291+R291+S291+T291+U291+V291+W291+X291+Y291+Z291+AA291+AB291+AC291</f>
        <v>244</v>
      </c>
    </row>
    <row r="292" spans="1:33" x14ac:dyDescent="0.3">
      <c r="A292" s="22" t="s">
        <v>789</v>
      </c>
      <c r="B292" s="22" t="s">
        <v>267</v>
      </c>
      <c r="C292" s="22" t="s">
        <v>790</v>
      </c>
      <c r="D292" s="23">
        <v>14</v>
      </c>
      <c r="E292" s="22" t="s">
        <v>797</v>
      </c>
      <c r="F292" s="22" t="s">
        <v>798</v>
      </c>
      <c r="G292" s="24">
        <v>5</v>
      </c>
      <c r="H292" s="24">
        <v>123</v>
      </c>
      <c r="I292" s="24">
        <v>2</v>
      </c>
      <c r="J292" s="24">
        <v>0</v>
      </c>
      <c r="K292" s="24">
        <v>0</v>
      </c>
      <c r="L292" s="24">
        <v>5</v>
      </c>
      <c r="M292" s="24">
        <v>1</v>
      </c>
      <c r="N292" s="24">
        <v>4</v>
      </c>
      <c r="O292" s="24">
        <v>0</v>
      </c>
      <c r="P292" s="24">
        <v>1</v>
      </c>
      <c r="Q292" s="24">
        <v>0</v>
      </c>
      <c r="R292" s="24">
        <v>0</v>
      </c>
      <c r="S292" s="24">
        <v>0</v>
      </c>
      <c r="T292" s="24">
        <v>3</v>
      </c>
      <c r="U292" s="24">
        <v>612</v>
      </c>
      <c r="V292" s="24">
        <v>5</v>
      </c>
      <c r="W292" s="24">
        <v>0</v>
      </c>
      <c r="X292" s="24">
        <v>0</v>
      </c>
      <c r="Y292" s="24">
        <v>0</v>
      </c>
      <c r="Z292" s="24">
        <v>0</v>
      </c>
      <c r="AA292" s="24">
        <v>2</v>
      </c>
      <c r="AB292" s="24">
        <v>0</v>
      </c>
      <c r="AC292" s="25">
        <v>2</v>
      </c>
      <c r="AD292" s="26">
        <v>25</v>
      </c>
      <c r="AE292" s="24">
        <v>0</v>
      </c>
      <c r="AF292" s="24">
        <f t="shared" si="138"/>
        <v>790</v>
      </c>
      <c r="AG292" s="24">
        <f t="shared" si="139"/>
        <v>765</v>
      </c>
    </row>
    <row r="293" spans="1:33" x14ac:dyDescent="0.3">
      <c r="A293" s="22" t="s">
        <v>789</v>
      </c>
      <c r="B293" s="22" t="s">
        <v>267</v>
      </c>
      <c r="C293" s="22" t="s">
        <v>790</v>
      </c>
      <c r="D293" s="23">
        <v>14</v>
      </c>
      <c r="E293" s="22" t="s">
        <v>799</v>
      </c>
      <c r="F293" s="22" t="s">
        <v>800</v>
      </c>
      <c r="G293" s="24">
        <v>2</v>
      </c>
      <c r="H293" s="24">
        <v>61</v>
      </c>
      <c r="I293" s="24">
        <v>3</v>
      </c>
      <c r="J293" s="24">
        <v>0</v>
      </c>
      <c r="K293" s="24">
        <v>0</v>
      </c>
      <c r="L293" s="24">
        <v>2</v>
      </c>
      <c r="M293" s="24">
        <v>1</v>
      </c>
      <c r="N293" s="24">
        <v>1</v>
      </c>
      <c r="O293" s="24">
        <v>0</v>
      </c>
      <c r="P293" s="24">
        <v>0</v>
      </c>
      <c r="Q293" s="24">
        <v>1</v>
      </c>
      <c r="R293" s="24">
        <v>1</v>
      </c>
      <c r="S293" s="24">
        <v>0</v>
      </c>
      <c r="T293" s="24">
        <v>0</v>
      </c>
      <c r="U293" s="24">
        <v>431</v>
      </c>
      <c r="V293" s="24">
        <v>2</v>
      </c>
      <c r="W293" s="24">
        <v>1</v>
      </c>
      <c r="X293" s="24">
        <v>1</v>
      </c>
      <c r="Y293" s="24">
        <v>0</v>
      </c>
      <c r="Z293" s="24">
        <v>0</v>
      </c>
      <c r="AA293" s="24">
        <v>1</v>
      </c>
      <c r="AB293" s="24">
        <v>0</v>
      </c>
      <c r="AC293" s="25">
        <v>0</v>
      </c>
      <c r="AD293" s="26">
        <v>12</v>
      </c>
      <c r="AE293" s="24">
        <v>0</v>
      </c>
      <c r="AF293" s="24">
        <f t="shared" si="138"/>
        <v>520</v>
      </c>
      <c r="AG293" s="24">
        <f t="shared" si="139"/>
        <v>508</v>
      </c>
    </row>
    <row r="294" spans="1:33" x14ac:dyDescent="0.3">
      <c r="A294" s="77"/>
      <c r="B294" s="77"/>
      <c r="C294" s="77"/>
      <c r="D294" s="78"/>
      <c r="E294" s="47" t="s">
        <v>16</v>
      </c>
      <c r="F294" s="65" t="s">
        <v>17</v>
      </c>
      <c r="G294" s="66">
        <f>SUM(G291:G293)</f>
        <v>10</v>
      </c>
      <c r="H294" s="66">
        <f t="shared" ref="H294:AG294" si="140">SUM(H291:H293)</f>
        <v>229</v>
      </c>
      <c r="I294" s="66">
        <f t="shared" si="140"/>
        <v>5</v>
      </c>
      <c r="J294" s="66">
        <f t="shared" si="140"/>
        <v>0</v>
      </c>
      <c r="K294" s="66">
        <f t="shared" si="140"/>
        <v>0</v>
      </c>
      <c r="L294" s="66">
        <f t="shared" si="140"/>
        <v>9</v>
      </c>
      <c r="M294" s="66">
        <f t="shared" si="140"/>
        <v>3</v>
      </c>
      <c r="N294" s="66">
        <f t="shared" si="140"/>
        <v>5</v>
      </c>
      <c r="O294" s="66">
        <f t="shared" si="140"/>
        <v>0</v>
      </c>
      <c r="P294" s="66">
        <f t="shared" si="140"/>
        <v>1</v>
      </c>
      <c r="Q294" s="66">
        <f t="shared" si="140"/>
        <v>1</v>
      </c>
      <c r="R294" s="66">
        <f t="shared" si="140"/>
        <v>2</v>
      </c>
      <c r="S294" s="66">
        <f t="shared" si="140"/>
        <v>0</v>
      </c>
      <c r="T294" s="66">
        <f t="shared" si="140"/>
        <v>3</v>
      </c>
      <c r="U294" s="66">
        <f t="shared" si="140"/>
        <v>1234</v>
      </c>
      <c r="V294" s="66">
        <f t="shared" si="140"/>
        <v>7</v>
      </c>
      <c r="W294" s="66">
        <f t="shared" si="140"/>
        <v>1</v>
      </c>
      <c r="X294" s="66">
        <f t="shared" si="140"/>
        <v>1</v>
      </c>
      <c r="Y294" s="66">
        <f t="shared" si="140"/>
        <v>0</v>
      </c>
      <c r="Z294" s="66">
        <f t="shared" si="140"/>
        <v>0</v>
      </c>
      <c r="AA294" s="66">
        <f t="shared" si="140"/>
        <v>3</v>
      </c>
      <c r="AB294" s="66">
        <f t="shared" si="140"/>
        <v>0</v>
      </c>
      <c r="AC294" s="66">
        <f t="shared" si="140"/>
        <v>3</v>
      </c>
      <c r="AD294" s="66">
        <f t="shared" si="140"/>
        <v>40</v>
      </c>
      <c r="AE294" s="66">
        <f t="shared" si="140"/>
        <v>0</v>
      </c>
      <c r="AF294" s="66">
        <f t="shared" si="140"/>
        <v>1557</v>
      </c>
      <c r="AG294" s="66">
        <f t="shared" si="140"/>
        <v>1517</v>
      </c>
    </row>
    <row r="295" spans="1:33" x14ac:dyDescent="0.3">
      <c r="A295" s="88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90"/>
    </row>
    <row r="296" spans="1:33" ht="18" x14ac:dyDescent="0.35">
      <c r="A296" s="70" t="s">
        <v>355</v>
      </c>
      <c r="B296" s="74"/>
      <c r="C296" s="75"/>
      <c r="D296" s="76"/>
      <c r="E296" s="72"/>
      <c r="F296" s="72"/>
      <c r="G296" s="73">
        <f>G214+G220+G227+G236+G242+G246+G252+G259+G265+G273+G278+G284+G289+G294</f>
        <v>120</v>
      </c>
      <c r="H296" s="73">
        <f t="shared" ref="H296:AG296" si="141">H214+H220+H227+H236+H242+H246+H252+H259+H265+H273+H278+H284+H289+H294</f>
        <v>4216</v>
      </c>
      <c r="I296" s="73">
        <f t="shared" si="141"/>
        <v>62</v>
      </c>
      <c r="J296" s="73">
        <f t="shared" si="141"/>
        <v>27</v>
      </c>
      <c r="K296" s="73">
        <f t="shared" si="141"/>
        <v>11</v>
      </c>
      <c r="L296" s="73">
        <f t="shared" si="141"/>
        <v>54</v>
      </c>
      <c r="M296" s="73">
        <f t="shared" si="141"/>
        <v>24</v>
      </c>
      <c r="N296" s="73">
        <f t="shared" si="141"/>
        <v>77</v>
      </c>
      <c r="O296" s="73">
        <f t="shared" si="141"/>
        <v>12</v>
      </c>
      <c r="P296" s="73">
        <f t="shared" si="141"/>
        <v>5</v>
      </c>
      <c r="Q296" s="73">
        <f t="shared" si="141"/>
        <v>7</v>
      </c>
      <c r="R296" s="73">
        <f t="shared" si="141"/>
        <v>9</v>
      </c>
      <c r="S296" s="73">
        <f t="shared" si="141"/>
        <v>6</v>
      </c>
      <c r="T296" s="73">
        <f t="shared" si="141"/>
        <v>28</v>
      </c>
      <c r="U296" s="73">
        <f t="shared" si="141"/>
        <v>23477</v>
      </c>
      <c r="V296" s="73">
        <f t="shared" si="141"/>
        <v>81</v>
      </c>
      <c r="W296" s="73">
        <f t="shared" si="141"/>
        <v>6</v>
      </c>
      <c r="X296" s="73">
        <f t="shared" si="141"/>
        <v>11</v>
      </c>
      <c r="Y296" s="73">
        <f t="shared" si="141"/>
        <v>48</v>
      </c>
      <c r="Z296" s="73">
        <f t="shared" si="141"/>
        <v>41</v>
      </c>
      <c r="AA296" s="73">
        <f t="shared" si="141"/>
        <v>33</v>
      </c>
      <c r="AB296" s="73">
        <f t="shared" si="141"/>
        <v>17</v>
      </c>
      <c r="AC296" s="73">
        <f t="shared" si="141"/>
        <v>43</v>
      </c>
      <c r="AD296" s="73">
        <f t="shared" si="141"/>
        <v>511</v>
      </c>
      <c r="AE296" s="73">
        <f t="shared" si="141"/>
        <v>0</v>
      </c>
      <c r="AF296" s="73">
        <f t="shared" si="141"/>
        <v>28926</v>
      </c>
      <c r="AG296" s="73">
        <f t="shared" si="141"/>
        <v>28415</v>
      </c>
    </row>
    <row r="297" spans="1:33" x14ac:dyDescent="0.3">
      <c r="A297" s="22" t="s">
        <v>266</v>
      </c>
      <c r="B297" s="22" t="s">
        <v>356</v>
      </c>
      <c r="C297" s="22" t="s">
        <v>268</v>
      </c>
      <c r="D297" s="23">
        <v>1</v>
      </c>
      <c r="E297" s="22" t="s">
        <v>1862</v>
      </c>
      <c r="F297" s="22" t="s">
        <v>357</v>
      </c>
      <c r="G297" s="24">
        <v>0</v>
      </c>
      <c r="H297" s="24">
        <v>25</v>
      </c>
      <c r="I297" s="24">
        <v>0</v>
      </c>
      <c r="J297" s="24">
        <v>0</v>
      </c>
      <c r="K297" s="24">
        <v>0</v>
      </c>
      <c r="L297" s="24">
        <v>0</v>
      </c>
      <c r="M297" s="24">
        <v>1</v>
      </c>
      <c r="N297" s="24">
        <v>2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1</v>
      </c>
      <c r="U297" s="24">
        <v>578</v>
      </c>
      <c r="V297" s="24">
        <v>1</v>
      </c>
      <c r="W297" s="24">
        <v>0</v>
      </c>
      <c r="X297" s="24">
        <v>0</v>
      </c>
      <c r="Y297" s="24">
        <v>2</v>
      </c>
      <c r="Z297" s="24">
        <v>1</v>
      </c>
      <c r="AA297" s="24">
        <v>1</v>
      </c>
      <c r="AB297" s="24">
        <v>0</v>
      </c>
      <c r="AC297" s="25">
        <v>0</v>
      </c>
      <c r="AD297" s="26">
        <v>2</v>
      </c>
      <c r="AE297" s="24">
        <v>0</v>
      </c>
      <c r="AF297" s="24">
        <f t="shared" ref="AF297:AF304" si="142">G297+H297+I297+J297+K297+L297+M297+N297+O297+P297+Q297+R297+S297+T297+U297+V297+W297+X297+Y297+Z297+AA297+AB297+AC297+AD297</f>
        <v>614</v>
      </c>
      <c r="AG297" s="24">
        <f t="shared" ref="AG297:AG304" si="143">G297+H297+I297+J297+K297+L297+M297+N297+O297+P297+Q297+R297+S297+T297+U297+V297+W297+X297+Y297+Z297+AA297+AB297+AC297</f>
        <v>612</v>
      </c>
    </row>
    <row r="298" spans="1:33" x14ac:dyDescent="0.3">
      <c r="A298" s="22" t="s">
        <v>266</v>
      </c>
      <c r="B298" s="22" t="s">
        <v>356</v>
      </c>
      <c r="C298" s="22" t="s">
        <v>268</v>
      </c>
      <c r="D298" s="23">
        <v>1</v>
      </c>
      <c r="E298" s="22" t="s">
        <v>1863</v>
      </c>
      <c r="F298" s="22" t="s">
        <v>358</v>
      </c>
      <c r="G298" s="24">
        <v>0</v>
      </c>
      <c r="H298" s="24">
        <v>25</v>
      </c>
      <c r="I298" s="24">
        <v>1</v>
      </c>
      <c r="J298" s="24">
        <v>0</v>
      </c>
      <c r="K298" s="24">
        <v>1</v>
      </c>
      <c r="L298" s="24">
        <v>1</v>
      </c>
      <c r="M298" s="24">
        <v>0</v>
      </c>
      <c r="N298" s="24">
        <v>0</v>
      </c>
      <c r="O298" s="24">
        <v>0</v>
      </c>
      <c r="P298" s="24">
        <v>0</v>
      </c>
      <c r="Q298" s="24">
        <v>1</v>
      </c>
      <c r="R298" s="24">
        <v>0</v>
      </c>
      <c r="S298" s="24">
        <v>0</v>
      </c>
      <c r="T298" s="24">
        <v>0</v>
      </c>
      <c r="U298" s="24">
        <v>586</v>
      </c>
      <c r="V298" s="24">
        <v>0</v>
      </c>
      <c r="W298" s="24">
        <v>1</v>
      </c>
      <c r="X298" s="24">
        <v>1</v>
      </c>
      <c r="Y298" s="24">
        <v>1</v>
      </c>
      <c r="Z298" s="24">
        <v>0</v>
      </c>
      <c r="AA298" s="24">
        <v>1</v>
      </c>
      <c r="AB298" s="24">
        <v>0</v>
      </c>
      <c r="AC298" s="25">
        <v>0</v>
      </c>
      <c r="AD298" s="26">
        <v>3</v>
      </c>
      <c r="AE298" s="24">
        <v>0</v>
      </c>
      <c r="AF298" s="24">
        <f t="shared" si="142"/>
        <v>622</v>
      </c>
      <c r="AG298" s="24">
        <f t="shared" si="143"/>
        <v>619</v>
      </c>
    </row>
    <row r="299" spans="1:33" x14ac:dyDescent="0.3">
      <c r="A299" s="22" t="s">
        <v>266</v>
      </c>
      <c r="B299" s="22" t="s">
        <v>356</v>
      </c>
      <c r="C299" s="22" t="s">
        <v>268</v>
      </c>
      <c r="D299" s="23">
        <v>1</v>
      </c>
      <c r="E299" s="22" t="s">
        <v>359</v>
      </c>
      <c r="F299" s="22" t="s">
        <v>360</v>
      </c>
      <c r="G299" s="24">
        <v>0</v>
      </c>
      <c r="H299" s="24">
        <v>8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167</v>
      </c>
      <c r="V299" s="24">
        <v>1</v>
      </c>
      <c r="W299" s="24">
        <v>0</v>
      </c>
      <c r="X299" s="24">
        <v>1</v>
      </c>
      <c r="Y299" s="24">
        <v>0</v>
      </c>
      <c r="Z299" s="24">
        <v>0</v>
      </c>
      <c r="AA299" s="24">
        <v>2</v>
      </c>
      <c r="AB299" s="24">
        <v>0</v>
      </c>
      <c r="AC299" s="25">
        <v>2</v>
      </c>
      <c r="AD299" s="26">
        <v>3</v>
      </c>
      <c r="AE299" s="24">
        <v>0</v>
      </c>
      <c r="AF299" s="24">
        <f t="shared" si="142"/>
        <v>184</v>
      </c>
      <c r="AG299" s="24">
        <f t="shared" si="143"/>
        <v>181</v>
      </c>
    </row>
    <row r="300" spans="1:33" x14ac:dyDescent="0.3">
      <c r="A300" s="22" t="s">
        <v>266</v>
      </c>
      <c r="B300" s="22" t="s">
        <v>356</v>
      </c>
      <c r="C300" s="22" t="s">
        <v>268</v>
      </c>
      <c r="D300" s="23">
        <v>1</v>
      </c>
      <c r="E300" s="22" t="s">
        <v>361</v>
      </c>
      <c r="F300" s="22" t="s">
        <v>362</v>
      </c>
      <c r="G300" s="24">
        <v>0</v>
      </c>
      <c r="H300" s="24">
        <v>16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1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315</v>
      </c>
      <c r="V300" s="24">
        <v>1</v>
      </c>
      <c r="W300" s="24">
        <v>0</v>
      </c>
      <c r="X300" s="24">
        <v>0</v>
      </c>
      <c r="Y300" s="24">
        <v>0</v>
      </c>
      <c r="Z300" s="24">
        <v>0</v>
      </c>
      <c r="AA300" s="24">
        <v>2</v>
      </c>
      <c r="AB300" s="24">
        <v>0</v>
      </c>
      <c r="AC300" s="25">
        <v>0</v>
      </c>
      <c r="AD300" s="26">
        <v>14</v>
      </c>
      <c r="AE300" s="24">
        <v>0</v>
      </c>
      <c r="AF300" s="24">
        <f t="shared" si="142"/>
        <v>349</v>
      </c>
      <c r="AG300" s="24">
        <f t="shared" si="143"/>
        <v>335</v>
      </c>
    </row>
    <row r="301" spans="1:33" x14ac:dyDescent="0.3">
      <c r="A301" s="22" t="s">
        <v>266</v>
      </c>
      <c r="B301" s="22" t="s">
        <v>356</v>
      </c>
      <c r="C301" s="22" t="s">
        <v>268</v>
      </c>
      <c r="D301" s="23">
        <v>1</v>
      </c>
      <c r="E301" s="22" t="s">
        <v>363</v>
      </c>
      <c r="F301" s="22" t="s">
        <v>364</v>
      </c>
      <c r="G301" s="24">
        <v>2</v>
      </c>
      <c r="H301" s="24">
        <v>37</v>
      </c>
      <c r="I301" s="24">
        <v>0</v>
      </c>
      <c r="J301" s="24">
        <v>0</v>
      </c>
      <c r="K301" s="24">
        <v>0</v>
      </c>
      <c r="L301" s="24">
        <v>2</v>
      </c>
      <c r="M301" s="24">
        <v>0</v>
      </c>
      <c r="N301" s="24">
        <v>1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667</v>
      </c>
      <c r="V301" s="24">
        <v>0</v>
      </c>
      <c r="W301" s="24">
        <v>0</v>
      </c>
      <c r="X301" s="24">
        <v>0</v>
      </c>
      <c r="Y301" s="24">
        <v>1</v>
      </c>
      <c r="Z301" s="24">
        <v>0</v>
      </c>
      <c r="AA301" s="24">
        <v>0</v>
      </c>
      <c r="AB301" s="24">
        <v>0</v>
      </c>
      <c r="AC301" s="25">
        <v>0</v>
      </c>
      <c r="AD301" s="26">
        <v>5</v>
      </c>
      <c r="AE301" s="24">
        <v>0</v>
      </c>
      <c r="AF301" s="24">
        <f t="shared" si="142"/>
        <v>715</v>
      </c>
      <c r="AG301" s="24">
        <f t="shared" si="143"/>
        <v>710</v>
      </c>
    </row>
    <row r="302" spans="1:33" x14ac:dyDescent="0.3">
      <c r="A302" s="22" t="s">
        <v>266</v>
      </c>
      <c r="B302" s="22" t="s">
        <v>356</v>
      </c>
      <c r="C302" s="22" t="s">
        <v>268</v>
      </c>
      <c r="D302" s="23">
        <v>1</v>
      </c>
      <c r="E302" s="22" t="s">
        <v>365</v>
      </c>
      <c r="F302" s="22" t="s">
        <v>366</v>
      </c>
      <c r="G302" s="24">
        <v>0</v>
      </c>
      <c r="H302" s="24">
        <v>24</v>
      </c>
      <c r="I302" s="24">
        <v>1</v>
      </c>
      <c r="J302" s="24">
        <v>0</v>
      </c>
      <c r="K302" s="24">
        <v>0</v>
      </c>
      <c r="L302" s="24">
        <v>2</v>
      </c>
      <c r="M302" s="24">
        <v>0</v>
      </c>
      <c r="N302" s="24">
        <v>1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631</v>
      </c>
      <c r="V302" s="24">
        <v>1</v>
      </c>
      <c r="W302" s="24">
        <v>1</v>
      </c>
      <c r="X302" s="24">
        <v>0</v>
      </c>
      <c r="Y302" s="24">
        <v>0</v>
      </c>
      <c r="Z302" s="24">
        <v>0</v>
      </c>
      <c r="AA302" s="24">
        <v>0</v>
      </c>
      <c r="AB302" s="24">
        <v>0</v>
      </c>
      <c r="AC302" s="25">
        <v>0</v>
      </c>
      <c r="AD302" s="26">
        <v>7</v>
      </c>
      <c r="AE302" s="24">
        <v>0</v>
      </c>
      <c r="AF302" s="24">
        <f t="shared" si="142"/>
        <v>668</v>
      </c>
      <c r="AG302" s="24">
        <f t="shared" si="143"/>
        <v>661</v>
      </c>
    </row>
    <row r="303" spans="1:33" x14ac:dyDescent="0.3">
      <c r="A303" s="22" t="s">
        <v>266</v>
      </c>
      <c r="B303" s="22" t="s">
        <v>356</v>
      </c>
      <c r="C303" s="22" t="s">
        <v>268</v>
      </c>
      <c r="D303" s="23">
        <v>1</v>
      </c>
      <c r="E303" s="22" t="s">
        <v>367</v>
      </c>
      <c r="F303" s="22" t="s">
        <v>368</v>
      </c>
      <c r="G303" s="24">
        <v>0</v>
      </c>
      <c r="H303" s="24">
        <v>14</v>
      </c>
      <c r="I303" s="24">
        <v>0</v>
      </c>
      <c r="J303" s="24">
        <v>0</v>
      </c>
      <c r="K303" s="24">
        <v>0</v>
      </c>
      <c r="L303" s="24">
        <v>1</v>
      </c>
      <c r="M303" s="24">
        <v>1</v>
      </c>
      <c r="N303" s="24">
        <v>0</v>
      </c>
      <c r="O303" s="24">
        <v>0</v>
      </c>
      <c r="P303" s="24">
        <v>0</v>
      </c>
      <c r="Q303" s="24">
        <v>0</v>
      </c>
      <c r="R303" s="24">
        <v>1</v>
      </c>
      <c r="S303" s="24">
        <v>0</v>
      </c>
      <c r="T303" s="24">
        <v>0</v>
      </c>
      <c r="U303" s="24">
        <v>885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4">
        <v>1</v>
      </c>
      <c r="AB303" s="24">
        <v>0</v>
      </c>
      <c r="AC303" s="25">
        <v>1</v>
      </c>
      <c r="AD303" s="26">
        <v>1</v>
      </c>
      <c r="AE303" s="24">
        <v>1</v>
      </c>
      <c r="AF303" s="24">
        <f t="shared" si="142"/>
        <v>905</v>
      </c>
      <c r="AG303" s="24">
        <f t="shared" si="143"/>
        <v>904</v>
      </c>
    </row>
    <row r="304" spans="1:33" x14ac:dyDescent="0.3">
      <c r="A304" s="22" t="s">
        <v>266</v>
      </c>
      <c r="B304" s="22" t="s">
        <v>356</v>
      </c>
      <c r="C304" s="22" t="s">
        <v>268</v>
      </c>
      <c r="D304" s="23">
        <v>1</v>
      </c>
      <c r="E304" s="22" t="s">
        <v>369</v>
      </c>
      <c r="F304" s="22" t="s">
        <v>370</v>
      </c>
      <c r="G304" s="24">
        <v>1</v>
      </c>
      <c r="H304" s="24">
        <v>57</v>
      </c>
      <c r="I304" s="24">
        <v>0</v>
      </c>
      <c r="J304" s="24">
        <v>0</v>
      </c>
      <c r="K304" s="24">
        <v>1</v>
      </c>
      <c r="L304" s="24">
        <v>1</v>
      </c>
      <c r="M304" s="24">
        <v>0</v>
      </c>
      <c r="N304" s="24">
        <v>1</v>
      </c>
      <c r="O304" s="24">
        <v>0</v>
      </c>
      <c r="P304" s="24">
        <v>1</v>
      </c>
      <c r="Q304" s="24">
        <v>0</v>
      </c>
      <c r="R304" s="24">
        <v>0</v>
      </c>
      <c r="S304" s="24">
        <v>0</v>
      </c>
      <c r="T304" s="24">
        <v>0</v>
      </c>
      <c r="U304" s="24">
        <v>734</v>
      </c>
      <c r="V304" s="24">
        <v>0</v>
      </c>
      <c r="W304" s="24">
        <v>0</v>
      </c>
      <c r="X304" s="24">
        <v>1</v>
      </c>
      <c r="Y304" s="24">
        <v>0</v>
      </c>
      <c r="Z304" s="24">
        <v>1</v>
      </c>
      <c r="AA304" s="24">
        <v>0</v>
      </c>
      <c r="AB304" s="24">
        <v>0</v>
      </c>
      <c r="AC304" s="25">
        <v>0</v>
      </c>
      <c r="AD304" s="26">
        <v>4</v>
      </c>
      <c r="AE304" s="24">
        <v>1</v>
      </c>
      <c r="AF304" s="24">
        <f t="shared" si="142"/>
        <v>802</v>
      </c>
      <c r="AG304" s="24">
        <f t="shared" si="143"/>
        <v>798</v>
      </c>
    </row>
    <row r="305" spans="1:33" x14ac:dyDescent="0.3">
      <c r="A305" s="22"/>
      <c r="B305" s="22"/>
      <c r="C305" s="22"/>
      <c r="D305" s="23"/>
      <c r="E305" s="47" t="s">
        <v>104</v>
      </c>
      <c r="F305" s="65" t="s">
        <v>17</v>
      </c>
      <c r="G305" s="66">
        <f>SUM(G297:G304)</f>
        <v>3</v>
      </c>
      <c r="H305" s="66">
        <f t="shared" ref="H305:AG305" si="144">SUM(H297:H304)</f>
        <v>206</v>
      </c>
      <c r="I305" s="66">
        <f t="shared" si="144"/>
        <v>2</v>
      </c>
      <c r="J305" s="66">
        <f t="shared" si="144"/>
        <v>0</v>
      </c>
      <c r="K305" s="66">
        <f t="shared" si="144"/>
        <v>2</v>
      </c>
      <c r="L305" s="66">
        <f t="shared" si="144"/>
        <v>7</v>
      </c>
      <c r="M305" s="66">
        <f t="shared" si="144"/>
        <v>2</v>
      </c>
      <c r="N305" s="66">
        <f t="shared" si="144"/>
        <v>6</v>
      </c>
      <c r="O305" s="66">
        <f t="shared" si="144"/>
        <v>0</v>
      </c>
      <c r="P305" s="66">
        <f t="shared" si="144"/>
        <v>1</v>
      </c>
      <c r="Q305" s="66">
        <f t="shared" si="144"/>
        <v>1</v>
      </c>
      <c r="R305" s="66">
        <f t="shared" si="144"/>
        <v>1</v>
      </c>
      <c r="S305" s="66">
        <f t="shared" si="144"/>
        <v>0</v>
      </c>
      <c r="T305" s="66">
        <f t="shared" si="144"/>
        <v>1</v>
      </c>
      <c r="U305" s="66">
        <f t="shared" si="144"/>
        <v>4563</v>
      </c>
      <c r="V305" s="66">
        <f t="shared" si="144"/>
        <v>4</v>
      </c>
      <c r="W305" s="66">
        <f t="shared" si="144"/>
        <v>2</v>
      </c>
      <c r="X305" s="66">
        <f t="shared" si="144"/>
        <v>3</v>
      </c>
      <c r="Y305" s="66">
        <f t="shared" si="144"/>
        <v>4</v>
      </c>
      <c r="Z305" s="66">
        <f t="shared" si="144"/>
        <v>2</v>
      </c>
      <c r="AA305" s="66">
        <f t="shared" si="144"/>
        <v>7</v>
      </c>
      <c r="AB305" s="66">
        <f t="shared" si="144"/>
        <v>0</v>
      </c>
      <c r="AC305" s="66">
        <f t="shared" si="144"/>
        <v>3</v>
      </c>
      <c r="AD305" s="66">
        <f t="shared" si="144"/>
        <v>39</v>
      </c>
      <c r="AE305" s="66">
        <f t="shared" si="144"/>
        <v>2</v>
      </c>
      <c r="AF305" s="66">
        <f t="shared" si="144"/>
        <v>4859</v>
      </c>
      <c r="AG305" s="66">
        <f t="shared" si="144"/>
        <v>4820</v>
      </c>
    </row>
    <row r="306" spans="1:33" x14ac:dyDescent="0.3">
      <c r="A306" s="77"/>
      <c r="B306" s="77"/>
      <c r="C306" s="77"/>
      <c r="D306" s="78"/>
      <c r="E306" s="77"/>
      <c r="F306" s="77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4"/>
      <c r="AD306" s="35"/>
      <c r="AE306" s="33"/>
      <c r="AF306" s="33"/>
      <c r="AG306" s="33"/>
    </row>
    <row r="307" spans="1:33" x14ac:dyDescent="0.3">
      <c r="A307" s="22" t="s">
        <v>266</v>
      </c>
      <c r="B307" s="22" t="s">
        <v>356</v>
      </c>
      <c r="C307" s="22" t="s">
        <v>268</v>
      </c>
      <c r="D307" s="23">
        <v>3</v>
      </c>
      <c r="E307" s="22" t="s">
        <v>371</v>
      </c>
      <c r="F307" s="22" t="s">
        <v>372</v>
      </c>
      <c r="G307" s="24">
        <v>0</v>
      </c>
      <c r="H307" s="24">
        <v>26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0</v>
      </c>
      <c r="R307" s="24">
        <v>0</v>
      </c>
      <c r="S307" s="24"/>
      <c r="T307" s="24">
        <v>0</v>
      </c>
      <c r="U307" s="24">
        <v>125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5">
        <v>0</v>
      </c>
      <c r="AD307" s="26">
        <v>0</v>
      </c>
      <c r="AE307" s="24">
        <v>0</v>
      </c>
      <c r="AF307" s="24">
        <f t="shared" ref="AF307:AF310" si="145">G307+H307+I307+J307+K307+L307+M307+N307+O307+P307+Q307+R307+S307+T307+U307+V307+W307+X307+Y307+Z307+AA307+AB307+AC307+AD307</f>
        <v>151</v>
      </c>
      <c r="AG307" s="24">
        <f t="shared" ref="AG307:AG310" si="146">G307+H307+I307+J307+K307+L307+M307+N307+O307+P307+Q307+R307+S307+T307+U307+V307+W307+X307+Y307+Z307+AA307+AB307+AC307</f>
        <v>151</v>
      </c>
    </row>
    <row r="308" spans="1:33" x14ac:dyDescent="0.3">
      <c r="A308" s="22" t="s">
        <v>266</v>
      </c>
      <c r="B308" s="22" t="s">
        <v>356</v>
      </c>
      <c r="C308" s="22" t="s">
        <v>268</v>
      </c>
      <c r="D308" s="23">
        <v>3</v>
      </c>
      <c r="E308" s="22" t="s">
        <v>373</v>
      </c>
      <c r="F308" s="22" t="s">
        <v>374</v>
      </c>
      <c r="G308" s="24">
        <v>0</v>
      </c>
      <c r="H308" s="24">
        <v>34</v>
      </c>
      <c r="I308" s="24">
        <v>1</v>
      </c>
      <c r="J308" s="24">
        <v>0</v>
      </c>
      <c r="K308" s="24">
        <v>0</v>
      </c>
      <c r="L308" s="24">
        <v>1</v>
      </c>
      <c r="M308" s="24">
        <v>0</v>
      </c>
      <c r="N308" s="24">
        <v>1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183</v>
      </c>
      <c r="V308" s="24">
        <v>0</v>
      </c>
      <c r="W308" s="24">
        <v>0</v>
      </c>
      <c r="X308" s="24">
        <v>0</v>
      </c>
      <c r="Y308" s="24">
        <v>0</v>
      </c>
      <c r="Z308" s="24">
        <v>1</v>
      </c>
      <c r="AA308" s="24">
        <v>0</v>
      </c>
      <c r="AB308" s="24">
        <v>0</v>
      </c>
      <c r="AC308" s="25">
        <v>0</v>
      </c>
      <c r="AD308" s="26">
        <v>1</v>
      </c>
      <c r="AE308" s="24">
        <v>0</v>
      </c>
      <c r="AF308" s="24">
        <f t="shared" si="145"/>
        <v>222</v>
      </c>
      <c r="AG308" s="24">
        <f t="shared" si="146"/>
        <v>221</v>
      </c>
    </row>
    <row r="309" spans="1:33" x14ac:dyDescent="0.3">
      <c r="A309" s="22" t="s">
        <v>266</v>
      </c>
      <c r="B309" s="22" t="s">
        <v>356</v>
      </c>
      <c r="C309" s="22" t="s">
        <v>268</v>
      </c>
      <c r="D309" s="23">
        <v>3</v>
      </c>
      <c r="E309" s="22" t="s">
        <v>375</v>
      </c>
      <c r="F309" s="22" t="s">
        <v>376</v>
      </c>
      <c r="G309" s="24">
        <v>0</v>
      </c>
      <c r="H309" s="24">
        <v>36</v>
      </c>
      <c r="I309" s="24">
        <v>0</v>
      </c>
      <c r="J309" s="24">
        <v>0</v>
      </c>
      <c r="K309" s="24">
        <v>0</v>
      </c>
      <c r="L309" s="24">
        <v>0</v>
      </c>
      <c r="M309" s="24">
        <v>1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177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5">
        <v>0</v>
      </c>
      <c r="AD309" s="26">
        <v>0</v>
      </c>
      <c r="AE309" s="24">
        <v>0</v>
      </c>
      <c r="AF309" s="24">
        <f t="shared" si="145"/>
        <v>214</v>
      </c>
      <c r="AG309" s="24">
        <f t="shared" si="146"/>
        <v>214</v>
      </c>
    </row>
    <row r="310" spans="1:33" x14ac:dyDescent="0.3">
      <c r="A310" s="22" t="s">
        <v>266</v>
      </c>
      <c r="B310" s="22" t="s">
        <v>356</v>
      </c>
      <c r="C310" s="22" t="s">
        <v>268</v>
      </c>
      <c r="D310" s="23">
        <v>3</v>
      </c>
      <c r="E310" s="22" t="s">
        <v>377</v>
      </c>
      <c r="F310" s="22" t="s">
        <v>378</v>
      </c>
      <c r="G310" s="24">
        <v>1</v>
      </c>
      <c r="H310" s="24">
        <v>51</v>
      </c>
      <c r="I310" s="24">
        <v>0</v>
      </c>
      <c r="J310" s="24">
        <v>0</v>
      </c>
      <c r="K310" s="24">
        <v>0</v>
      </c>
      <c r="L310" s="24">
        <v>0</v>
      </c>
      <c r="M310" s="24">
        <v>1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134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1</v>
      </c>
      <c r="AB310" s="24">
        <v>0</v>
      </c>
      <c r="AC310" s="25">
        <v>0</v>
      </c>
      <c r="AD310" s="26">
        <v>6</v>
      </c>
      <c r="AE310" s="24">
        <v>0</v>
      </c>
      <c r="AF310" s="24">
        <f t="shared" si="145"/>
        <v>194</v>
      </c>
      <c r="AG310" s="24">
        <f t="shared" si="146"/>
        <v>188</v>
      </c>
    </row>
    <row r="311" spans="1:33" x14ac:dyDescent="0.3">
      <c r="A311" s="22"/>
      <c r="B311" s="22"/>
      <c r="C311" s="22"/>
      <c r="D311" s="23"/>
      <c r="E311" s="47" t="s">
        <v>128</v>
      </c>
      <c r="F311" s="65" t="s">
        <v>17</v>
      </c>
      <c r="G311" s="66">
        <f>SUM(G307:G310)</f>
        <v>1</v>
      </c>
      <c r="H311" s="66">
        <f t="shared" ref="H311:AG311" si="147">SUM(H307:H310)</f>
        <v>147</v>
      </c>
      <c r="I311" s="66">
        <f t="shared" si="147"/>
        <v>1</v>
      </c>
      <c r="J311" s="66">
        <f t="shared" si="147"/>
        <v>0</v>
      </c>
      <c r="K311" s="66">
        <f t="shared" si="147"/>
        <v>0</v>
      </c>
      <c r="L311" s="66">
        <f t="shared" si="147"/>
        <v>1</v>
      </c>
      <c r="M311" s="66">
        <f t="shared" si="147"/>
        <v>2</v>
      </c>
      <c r="N311" s="66">
        <f t="shared" si="147"/>
        <v>1</v>
      </c>
      <c r="O311" s="66">
        <f t="shared" si="147"/>
        <v>0</v>
      </c>
      <c r="P311" s="66">
        <f t="shared" si="147"/>
        <v>0</v>
      </c>
      <c r="Q311" s="66">
        <f t="shared" si="147"/>
        <v>0</v>
      </c>
      <c r="R311" s="66">
        <f t="shared" si="147"/>
        <v>0</v>
      </c>
      <c r="S311" s="66">
        <f t="shared" si="147"/>
        <v>0</v>
      </c>
      <c r="T311" s="66">
        <f t="shared" si="147"/>
        <v>0</v>
      </c>
      <c r="U311" s="66">
        <f t="shared" si="147"/>
        <v>619</v>
      </c>
      <c r="V311" s="66">
        <f t="shared" si="147"/>
        <v>0</v>
      </c>
      <c r="W311" s="66">
        <f t="shared" si="147"/>
        <v>0</v>
      </c>
      <c r="X311" s="66">
        <f t="shared" si="147"/>
        <v>0</v>
      </c>
      <c r="Y311" s="66">
        <f t="shared" si="147"/>
        <v>0</v>
      </c>
      <c r="Z311" s="66">
        <f t="shared" si="147"/>
        <v>1</v>
      </c>
      <c r="AA311" s="66">
        <f t="shared" si="147"/>
        <v>1</v>
      </c>
      <c r="AB311" s="66">
        <f t="shared" si="147"/>
        <v>0</v>
      </c>
      <c r="AC311" s="66">
        <f t="shared" si="147"/>
        <v>0</v>
      </c>
      <c r="AD311" s="66">
        <f t="shared" si="147"/>
        <v>7</v>
      </c>
      <c r="AE311" s="66">
        <f t="shared" si="147"/>
        <v>0</v>
      </c>
      <c r="AF311" s="66">
        <f t="shared" si="147"/>
        <v>781</v>
      </c>
      <c r="AG311" s="66">
        <f t="shared" si="147"/>
        <v>774</v>
      </c>
    </row>
    <row r="312" spans="1:33" x14ac:dyDescent="0.3">
      <c r="A312" s="77"/>
      <c r="B312" s="77"/>
      <c r="C312" s="77"/>
      <c r="D312" s="78"/>
      <c r="E312" s="77"/>
      <c r="F312" s="77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4"/>
      <c r="AD312" s="35"/>
      <c r="AE312" s="33"/>
      <c r="AF312" s="33"/>
      <c r="AG312" s="33"/>
    </row>
    <row r="313" spans="1:33" x14ac:dyDescent="0.3">
      <c r="A313" s="22" t="s">
        <v>266</v>
      </c>
      <c r="B313" s="22" t="s">
        <v>356</v>
      </c>
      <c r="C313" s="22" t="s">
        <v>268</v>
      </c>
      <c r="D313" s="23">
        <v>7</v>
      </c>
      <c r="E313" s="22" t="s">
        <v>379</v>
      </c>
      <c r="F313" s="22" t="s">
        <v>380</v>
      </c>
      <c r="G313" s="24">
        <v>2</v>
      </c>
      <c r="H313" s="24">
        <v>87</v>
      </c>
      <c r="I313" s="24">
        <v>0</v>
      </c>
      <c r="J313" s="24">
        <v>0</v>
      </c>
      <c r="K313" s="24">
        <v>1</v>
      </c>
      <c r="L313" s="24">
        <v>2</v>
      </c>
      <c r="M313" s="24">
        <v>0</v>
      </c>
      <c r="N313" s="24">
        <v>1</v>
      </c>
      <c r="O313" s="24">
        <v>0</v>
      </c>
      <c r="P313" s="24">
        <v>0</v>
      </c>
      <c r="Q313" s="24">
        <v>0</v>
      </c>
      <c r="R313" s="24">
        <v>0</v>
      </c>
      <c r="S313" s="24">
        <v>0</v>
      </c>
      <c r="T313" s="24">
        <v>3</v>
      </c>
      <c r="U313" s="24">
        <v>210</v>
      </c>
      <c r="V313" s="24">
        <v>4</v>
      </c>
      <c r="W313" s="24">
        <v>1</v>
      </c>
      <c r="X313" s="24">
        <v>0</v>
      </c>
      <c r="Y313" s="24">
        <v>1</v>
      </c>
      <c r="Z313" s="24">
        <v>1</v>
      </c>
      <c r="AA313" s="24">
        <v>1</v>
      </c>
      <c r="AB313" s="24">
        <v>0</v>
      </c>
      <c r="AC313" s="25">
        <v>0</v>
      </c>
      <c r="AD313" s="26">
        <v>6</v>
      </c>
      <c r="AE313" s="24">
        <v>0</v>
      </c>
      <c r="AF313" s="24">
        <f t="shared" ref="AF313:AF317" si="148">G313+H313+I313+J313+K313+L313+M313+N313+O313+P313+Q313+R313+S313+T313+U313+V313+W313+X313+Y313+Z313+AA313+AB313+AC313+AD313</f>
        <v>320</v>
      </c>
      <c r="AG313" s="24">
        <f t="shared" ref="AG313:AG317" si="149">G313+H313+I313+J313+K313+L313+M313+N313+O313+P313+Q313+R313+S313+T313+U313+V313+W313+X313+Y313+Z313+AA313+AB313+AC313</f>
        <v>314</v>
      </c>
    </row>
    <row r="314" spans="1:33" x14ac:dyDescent="0.3">
      <c r="A314" s="22" t="s">
        <v>266</v>
      </c>
      <c r="B314" s="22" t="s">
        <v>356</v>
      </c>
      <c r="C314" s="22" t="s">
        <v>268</v>
      </c>
      <c r="D314" s="23">
        <v>7</v>
      </c>
      <c r="E314" s="22" t="s">
        <v>381</v>
      </c>
      <c r="F314" s="22" t="s">
        <v>382</v>
      </c>
      <c r="G314" s="24">
        <v>4</v>
      </c>
      <c r="H314" s="24">
        <v>204</v>
      </c>
      <c r="I314" s="24">
        <v>4</v>
      </c>
      <c r="J314" s="24">
        <v>1</v>
      </c>
      <c r="K314" s="24">
        <v>0</v>
      </c>
      <c r="L314" s="24">
        <v>1</v>
      </c>
      <c r="M314" s="24">
        <v>0</v>
      </c>
      <c r="N314" s="24">
        <v>2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1</v>
      </c>
      <c r="U314" s="24">
        <v>252</v>
      </c>
      <c r="V314" s="24">
        <v>1</v>
      </c>
      <c r="W314" s="24">
        <v>0</v>
      </c>
      <c r="X314" s="24">
        <v>0</v>
      </c>
      <c r="Y314" s="24">
        <v>0</v>
      </c>
      <c r="Z314" s="24">
        <v>0</v>
      </c>
      <c r="AA314" s="24">
        <v>1</v>
      </c>
      <c r="AB314" s="24">
        <v>2</v>
      </c>
      <c r="AC314" s="25">
        <v>1</v>
      </c>
      <c r="AD314" s="26">
        <v>8</v>
      </c>
      <c r="AE314" s="24">
        <v>0</v>
      </c>
      <c r="AF314" s="24">
        <f t="shared" si="148"/>
        <v>482</v>
      </c>
      <c r="AG314" s="24">
        <f t="shared" si="149"/>
        <v>474</v>
      </c>
    </row>
    <row r="315" spans="1:33" x14ac:dyDescent="0.3">
      <c r="A315" s="22" t="s">
        <v>266</v>
      </c>
      <c r="B315" s="22" t="s">
        <v>356</v>
      </c>
      <c r="C315" s="22" t="s">
        <v>268</v>
      </c>
      <c r="D315" s="23">
        <v>7</v>
      </c>
      <c r="E315" s="22" t="s">
        <v>383</v>
      </c>
      <c r="F315" s="22" t="s">
        <v>384</v>
      </c>
      <c r="G315" s="24">
        <v>2</v>
      </c>
      <c r="H315" s="24">
        <v>211</v>
      </c>
      <c r="I315" s="24">
        <v>3</v>
      </c>
      <c r="J315" s="24">
        <v>0</v>
      </c>
      <c r="K315" s="24">
        <v>0</v>
      </c>
      <c r="L315" s="24">
        <v>2</v>
      </c>
      <c r="M315" s="24">
        <v>0</v>
      </c>
      <c r="N315" s="24">
        <v>2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370</v>
      </c>
      <c r="V315" s="24">
        <v>2</v>
      </c>
      <c r="W315" s="24">
        <v>0</v>
      </c>
      <c r="X315" s="24">
        <v>0</v>
      </c>
      <c r="Y315" s="24">
        <v>0</v>
      </c>
      <c r="Z315" s="24">
        <v>0</v>
      </c>
      <c r="AA315" s="24">
        <v>0</v>
      </c>
      <c r="AB315" s="24">
        <v>0</v>
      </c>
      <c r="AC315" s="25">
        <v>0</v>
      </c>
      <c r="AD315" s="26">
        <v>9</v>
      </c>
      <c r="AE315" s="24">
        <v>0</v>
      </c>
      <c r="AF315" s="24">
        <f t="shared" si="148"/>
        <v>601</v>
      </c>
      <c r="AG315" s="24">
        <f t="shared" si="149"/>
        <v>592</v>
      </c>
    </row>
    <row r="316" spans="1:33" x14ac:dyDescent="0.3">
      <c r="A316" s="22" t="s">
        <v>266</v>
      </c>
      <c r="B316" s="22" t="s">
        <v>356</v>
      </c>
      <c r="C316" s="22" t="s">
        <v>268</v>
      </c>
      <c r="D316" s="23">
        <v>7</v>
      </c>
      <c r="E316" s="22" t="s">
        <v>385</v>
      </c>
      <c r="F316" s="22" t="s">
        <v>386</v>
      </c>
      <c r="G316" s="24">
        <v>0</v>
      </c>
      <c r="H316" s="24">
        <v>68</v>
      </c>
      <c r="I316" s="24">
        <v>1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1</v>
      </c>
      <c r="U316" s="24">
        <v>179</v>
      </c>
      <c r="V316" s="24">
        <v>2</v>
      </c>
      <c r="W316" s="24">
        <v>0</v>
      </c>
      <c r="X316" s="24">
        <v>0</v>
      </c>
      <c r="Y316" s="24">
        <v>0</v>
      </c>
      <c r="Z316" s="24">
        <v>0</v>
      </c>
      <c r="AA316" s="24">
        <v>0</v>
      </c>
      <c r="AB316" s="24">
        <v>0</v>
      </c>
      <c r="AC316" s="25">
        <v>0</v>
      </c>
      <c r="AD316" s="26">
        <v>4</v>
      </c>
      <c r="AE316" s="24">
        <v>0</v>
      </c>
      <c r="AF316" s="24">
        <f t="shared" si="148"/>
        <v>255</v>
      </c>
      <c r="AG316" s="24">
        <f t="shared" si="149"/>
        <v>251</v>
      </c>
    </row>
    <row r="317" spans="1:33" x14ac:dyDescent="0.3">
      <c r="A317" s="22" t="s">
        <v>266</v>
      </c>
      <c r="B317" s="22" t="s">
        <v>356</v>
      </c>
      <c r="C317" s="22" t="s">
        <v>268</v>
      </c>
      <c r="D317" s="23">
        <v>7</v>
      </c>
      <c r="E317" s="22" t="s">
        <v>387</v>
      </c>
      <c r="F317" s="22" t="s">
        <v>388</v>
      </c>
      <c r="G317" s="24">
        <v>2</v>
      </c>
      <c r="H317" s="24">
        <v>72</v>
      </c>
      <c r="I317" s="24">
        <v>0</v>
      </c>
      <c r="J317" s="24">
        <v>0</v>
      </c>
      <c r="K317" s="24">
        <v>0</v>
      </c>
      <c r="L317" s="24">
        <v>1</v>
      </c>
      <c r="M317" s="24">
        <v>0</v>
      </c>
      <c r="N317" s="24">
        <v>2</v>
      </c>
      <c r="O317" s="24">
        <v>2</v>
      </c>
      <c r="P317" s="24">
        <v>0</v>
      </c>
      <c r="Q317" s="24">
        <v>0</v>
      </c>
      <c r="R317" s="24">
        <v>0</v>
      </c>
      <c r="S317" s="24">
        <v>0</v>
      </c>
      <c r="T317" s="24">
        <v>1</v>
      </c>
      <c r="U317" s="24">
        <v>262</v>
      </c>
      <c r="V317" s="24">
        <v>0</v>
      </c>
      <c r="W317" s="24">
        <v>0</v>
      </c>
      <c r="X317" s="24">
        <v>1</v>
      </c>
      <c r="Y317" s="24">
        <v>0</v>
      </c>
      <c r="Z317" s="24">
        <v>1</v>
      </c>
      <c r="AA317" s="24">
        <v>0</v>
      </c>
      <c r="AB317" s="24">
        <v>2</v>
      </c>
      <c r="AC317" s="25">
        <v>0</v>
      </c>
      <c r="AD317" s="26">
        <v>6</v>
      </c>
      <c r="AE317" s="24">
        <v>0</v>
      </c>
      <c r="AF317" s="24">
        <f t="shared" si="148"/>
        <v>352</v>
      </c>
      <c r="AG317" s="24">
        <f t="shared" si="149"/>
        <v>346</v>
      </c>
    </row>
    <row r="318" spans="1:33" x14ac:dyDescent="0.3">
      <c r="A318" s="22"/>
      <c r="B318" s="22"/>
      <c r="C318" s="22"/>
      <c r="D318" s="23"/>
      <c r="E318" s="47" t="s">
        <v>75</v>
      </c>
      <c r="F318" s="65" t="s">
        <v>17</v>
      </c>
      <c r="G318" s="66">
        <f>SUM(G313:G317)</f>
        <v>10</v>
      </c>
      <c r="H318" s="66">
        <f t="shared" ref="H318:AG318" si="150">SUM(H313:H317)</f>
        <v>642</v>
      </c>
      <c r="I318" s="66">
        <f t="shared" si="150"/>
        <v>8</v>
      </c>
      <c r="J318" s="66">
        <f t="shared" si="150"/>
        <v>1</v>
      </c>
      <c r="K318" s="66">
        <f t="shared" si="150"/>
        <v>1</v>
      </c>
      <c r="L318" s="66">
        <f t="shared" si="150"/>
        <v>6</v>
      </c>
      <c r="M318" s="66">
        <f t="shared" si="150"/>
        <v>0</v>
      </c>
      <c r="N318" s="66">
        <f t="shared" si="150"/>
        <v>7</v>
      </c>
      <c r="O318" s="66">
        <f t="shared" si="150"/>
        <v>2</v>
      </c>
      <c r="P318" s="66">
        <f t="shared" si="150"/>
        <v>0</v>
      </c>
      <c r="Q318" s="66">
        <f t="shared" si="150"/>
        <v>0</v>
      </c>
      <c r="R318" s="66">
        <f t="shared" si="150"/>
        <v>0</v>
      </c>
      <c r="S318" s="66">
        <f t="shared" si="150"/>
        <v>0</v>
      </c>
      <c r="T318" s="66">
        <f t="shared" si="150"/>
        <v>6</v>
      </c>
      <c r="U318" s="66">
        <f t="shared" si="150"/>
        <v>1273</v>
      </c>
      <c r="V318" s="66">
        <f t="shared" si="150"/>
        <v>9</v>
      </c>
      <c r="W318" s="66">
        <f t="shared" si="150"/>
        <v>1</v>
      </c>
      <c r="X318" s="66">
        <f t="shared" si="150"/>
        <v>1</v>
      </c>
      <c r="Y318" s="66">
        <f t="shared" si="150"/>
        <v>1</v>
      </c>
      <c r="Z318" s="66">
        <f t="shared" si="150"/>
        <v>2</v>
      </c>
      <c r="AA318" s="66">
        <f t="shared" si="150"/>
        <v>2</v>
      </c>
      <c r="AB318" s="66">
        <f t="shared" si="150"/>
        <v>4</v>
      </c>
      <c r="AC318" s="66">
        <f t="shared" si="150"/>
        <v>1</v>
      </c>
      <c r="AD318" s="66">
        <f t="shared" si="150"/>
        <v>33</v>
      </c>
      <c r="AE318" s="66">
        <f t="shared" si="150"/>
        <v>0</v>
      </c>
      <c r="AF318" s="66">
        <f t="shared" si="150"/>
        <v>2010</v>
      </c>
      <c r="AG318" s="66">
        <f t="shared" si="150"/>
        <v>1977</v>
      </c>
    </row>
    <row r="319" spans="1:33" x14ac:dyDescent="0.3">
      <c r="A319" s="77"/>
      <c r="B319" s="77"/>
      <c r="C319" s="77"/>
      <c r="D319" s="78"/>
      <c r="E319" s="77"/>
      <c r="F319" s="77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4"/>
      <c r="AD319" s="35"/>
      <c r="AE319" s="33"/>
      <c r="AF319" s="33"/>
      <c r="AG319" s="33"/>
    </row>
    <row r="320" spans="1:33" x14ac:dyDescent="0.3">
      <c r="A320" s="22" t="s">
        <v>266</v>
      </c>
      <c r="B320" s="22" t="s">
        <v>356</v>
      </c>
      <c r="C320" s="22" t="s">
        <v>268</v>
      </c>
      <c r="D320" s="23">
        <v>8</v>
      </c>
      <c r="E320" s="22" t="s">
        <v>389</v>
      </c>
      <c r="F320" s="22" t="s">
        <v>390</v>
      </c>
      <c r="G320" s="24">
        <v>3</v>
      </c>
      <c r="H320" s="24">
        <v>87</v>
      </c>
      <c r="I320" s="24">
        <v>1</v>
      </c>
      <c r="J320" s="24">
        <v>0</v>
      </c>
      <c r="K320" s="24">
        <v>1</v>
      </c>
      <c r="L320" s="24">
        <v>2</v>
      </c>
      <c r="M320" s="24">
        <v>0</v>
      </c>
      <c r="N320" s="24">
        <v>0</v>
      </c>
      <c r="O320" s="24">
        <v>0</v>
      </c>
      <c r="P320" s="24">
        <v>1</v>
      </c>
      <c r="Q320" s="24">
        <v>1</v>
      </c>
      <c r="R320" s="24">
        <v>0</v>
      </c>
      <c r="S320" s="24">
        <v>0</v>
      </c>
      <c r="T320" s="24">
        <v>0</v>
      </c>
      <c r="U320" s="24">
        <v>114</v>
      </c>
      <c r="V320" s="24">
        <v>2</v>
      </c>
      <c r="W320" s="24">
        <v>1</v>
      </c>
      <c r="X320" s="24">
        <v>1</v>
      </c>
      <c r="Y320" s="24">
        <v>3</v>
      </c>
      <c r="Z320" s="24">
        <v>0</v>
      </c>
      <c r="AA320" s="24">
        <v>0</v>
      </c>
      <c r="AB320" s="24">
        <v>0</v>
      </c>
      <c r="AC320" s="25">
        <v>0</v>
      </c>
      <c r="AD320" s="26">
        <v>1</v>
      </c>
      <c r="AE320" s="24">
        <v>0</v>
      </c>
      <c r="AF320" s="24">
        <f t="shared" ref="AF320:AF324" si="151">G320+H320+I320+J320+K320+L320+M320+N320+O320+P320+Q320+R320+S320+T320+U320+V320+W320+X320+Y320+Z320+AA320+AB320+AC320+AD320</f>
        <v>218</v>
      </c>
      <c r="AG320" s="24">
        <f t="shared" ref="AG320:AG324" si="152">G320+H320+I320+J320+K320+L320+M320+N320+O320+P320+Q320+R320+S320+T320+U320+V320+W320+X320+Y320+Z320+AA320+AB320+AC320</f>
        <v>217</v>
      </c>
    </row>
    <row r="321" spans="1:33" x14ac:dyDescent="0.3">
      <c r="A321" s="22" t="s">
        <v>266</v>
      </c>
      <c r="B321" s="22" t="s">
        <v>356</v>
      </c>
      <c r="C321" s="22" t="s">
        <v>268</v>
      </c>
      <c r="D321" s="23">
        <v>8</v>
      </c>
      <c r="E321" s="22" t="s">
        <v>391</v>
      </c>
      <c r="F321" s="22" t="s">
        <v>392</v>
      </c>
      <c r="G321" s="24">
        <v>2</v>
      </c>
      <c r="H321" s="24">
        <v>82</v>
      </c>
      <c r="I321" s="24">
        <v>2</v>
      </c>
      <c r="J321" s="24">
        <v>0</v>
      </c>
      <c r="K321" s="24">
        <v>2</v>
      </c>
      <c r="L321" s="24">
        <v>2</v>
      </c>
      <c r="M321" s="24">
        <v>2</v>
      </c>
      <c r="N321" s="24">
        <v>2</v>
      </c>
      <c r="O321" s="24">
        <v>0</v>
      </c>
      <c r="P321" s="24">
        <v>0</v>
      </c>
      <c r="Q321" s="24">
        <v>0</v>
      </c>
      <c r="R321" s="24">
        <v>1</v>
      </c>
      <c r="S321" s="24">
        <v>0</v>
      </c>
      <c r="T321" s="24">
        <v>1</v>
      </c>
      <c r="U321" s="24">
        <v>253</v>
      </c>
      <c r="V321" s="24">
        <v>1</v>
      </c>
      <c r="W321" s="24">
        <v>2</v>
      </c>
      <c r="X321" s="24">
        <v>0</v>
      </c>
      <c r="Y321" s="24">
        <v>0</v>
      </c>
      <c r="Z321" s="24">
        <v>0</v>
      </c>
      <c r="AA321" s="24">
        <v>0</v>
      </c>
      <c r="AB321" s="24">
        <v>1</v>
      </c>
      <c r="AC321" s="25">
        <v>3</v>
      </c>
      <c r="AD321" s="26">
        <v>8</v>
      </c>
      <c r="AE321" s="24">
        <v>0</v>
      </c>
      <c r="AF321" s="24">
        <f t="shared" si="151"/>
        <v>364</v>
      </c>
      <c r="AG321" s="24">
        <f t="shared" si="152"/>
        <v>356</v>
      </c>
    </row>
    <row r="322" spans="1:33" x14ac:dyDescent="0.3">
      <c r="A322" s="22" t="s">
        <v>266</v>
      </c>
      <c r="B322" s="22" t="s">
        <v>356</v>
      </c>
      <c r="C322" s="22" t="s">
        <v>268</v>
      </c>
      <c r="D322" s="23">
        <v>8</v>
      </c>
      <c r="E322" s="22" t="s">
        <v>393</v>
      </c>
      <c r="F322" s="22" t="s">
        <v>394</v>
      </c>
      <c r="G322" s="24">
        <v>1</v>
      </c>
      <c r="H322" s="24">
        <v>100</v>
      </c>
      <c r="I322" s="24">
        <v>4</v>
      </c>
      <c r="J322" s="24">
        <v>0</v>
      </c>
      <c r="K322" s="24">
        <v>0</v>
      </c>
      <c r="L322" s="24">
        <v>0</v>
      </c>
      <c r="M322" s="24">
        <v>1</v>
      </c>
      <c r="N322" s="24">
        <v>3</v>
      </c>
      <c r="O322" s="24">
        <v>1</v>
      </c>
      <c r="P322" s="24">
        <v>0</v>
      </c>
      <c r="Q322" s="24">
        <v>1</v>
      </c>
      <c r="R322" s="24">
        <v>0</v>
      </c>
      <c r="S322" s="24">
        <v>0</v>
      </c>
      <c r="T322" s="24">
        <v>0</v>
      </c>
      <c r="U322" s="24">
        <v>353</v>
      </c>
      <c r="V322" s="24">
        <v>1</v>
      </c>
      <c r="W322" s="24">
        <v>1</v>
      </c>
      <c r="X322" s="24">
        <v>1</v>
      </c>
      <c r="Y322" s="24">
        <v>1</v>
      </c>
      <c r="Z322" s="24">
        <v>1</v>
      </c>
      <c r="AA322" s="24">
        <v>1</v>
      </c>
      <c r="AB322" s="24">
        <v>0</v>
      </c>
      <c r="AC322" s="25">
        <v>2</v>
      </c>
      <c r="AD322" s="26">
        <v>5</v>
      </c>
      <c r="AE322" s="24">
        <v>0</v>
      </c>
      <c r="AF322" s="24">
        <f t="shared" si="151"/>
        <v>477</v>
      </c>
      <c r="AG322" s="24">
        <f t="shared" si="152"/>
        <v>472</v>
      </c>
    </row>
    <row r="323" spans="1:33" x14ac:dyDescent="0.3">
      <c r="A323" s="22" t="s">
        <v>266</v>
      </c>
      <c r="B323" s="22" t="s">
        <v>356</v>
      </c>
      <c r="C323" s="22" t="s">
        <v>268</v>
      </c>
      <c r="D323" s="23">
        <v>8</v>
      </c>
      <c r="E323" s="22" t="s">
        <v>395</v>
      </c>
      <c r="F323" s="22" t="s">
        <v>396</v>
      </c>
      <c r="G323" s="24">
        <v>0</v>
      </c>
      <c r="H323" s="24">
        <v>36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1</v>
      </c>
      <c r="R323" s="24">
        <v>0</v>
      </c>
      <c r="S323" s="24">
        <v>0</v>
      </c>
      <c r="T323" s="24">
        <v>0</v>
      </c>
      <c r="U323" s="24">
        <v>89</v>
      </c>
      <c r="V323" s="24">
        <v>1</v>
      </c>
      <c r="W323" s="24">
        <v>0</v>
      </c>
      <c r="X323" s="24">
        <v>1</v>
      </c>
      <c r="Y323" s="24">
        <v>0</v>
      </c>
      <c r="Z323" s="24">
        <v>0</v>
      </c>
      <c r="AA323" s="24">
        <v>0</v>
      </c>
      <c r="AB323" s="24">
        <v>0</v>
      </c>
      <c r="AC323" s="25">
        <v>0</v>
      </c>
      <c r="AD323" s="26">
        <v>5</v>
      </c>
      <c r="AE323" s="24">
        <v>0</v>
      </c>
      <c r="AF323" s="24">
        <f t="shared" si="151"/>
        <v>133</v>
      </c>
      <c r="AG323" s="24">
        <f t="shared" si="152"/>
        <v>128</v>
      </c>
    </row>
    <row r="324" spans="1:33" x14ac:dyDescent="0.3">
      <c r="A324" s="22" t="s">
        <v>266</v>
      </c>
      <c r="B324" s="22" t="s">
        <v>356</v>
      </c>
      <c r="C324" s="22" t="s">
        <v>268</v>
      </c>
      <c r="D324" s="23">
        <v>8</v>
      </c>
      <c r="E324" s="22" t="s">
        <v>397</v>
      </c>
      <c r="F324" s="22" t="s">
        <v>398</v>
      </c>
      <c r="G324" s="24">
        <v>1</v>
      </c>
      <c r="H324" s="24">
        <v>102</v>
      </c>
      <c r="I324" s="24">
        <v>1</v>
      </c>
      <c r="J324" s="24">
        <v>1</v>
      </c>
      <c r="K324" s="24">
        <v>0</v>
      </c>
      <c r="L324" s="24">
        <v>0</v>
      </c>
      <c r="M324" s="24">
        <v>1</v>
      </c>
      <c r="N324" s="24">
        <v>5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1</v>
      </c>
      <c r="U324" s="24">
        <v>359</v>
      </c>
      <c r="V324" s="24">
        <v>4</v>
      </c>
      <c r="W324" s="24">
        <v>0</v>
      </c>
      <c r="X324" s="24">
        <v>1</v>
      </c>
      <c r="Y324" s="24">
        <v>1</v>
      </c>
      <c r="Z324" s="24">
        <v>0</v>
      </c>
      <c r="AA324" s="24">
        <v>0</v>
      </c>
      <c r="AB324" s="24">
        <v>1</v>
      </c>
      <c r="AC324" s="25">
        <v>1</v>
      </c>
      <c r="AD324" s="26">
        <v>8</v>
      </c>
      <c r="AE324" s="24">
        <v>0</v>
      </c>
      <c r="AF324" s="24">
        <f t="shared" si="151"/>
        <v>487</v>
      </c>
      <c r="AG324" s="24">
        <f t="shared" si="152"/>
        <v>479</v>
      </c>
    </row>
    <row r="325" spans="1:33" x14ac:dyDescent="0.3">
      <c r="A325" s="22"/>
      <c r="B325" s="22"/>
      <c r="C325" s="22"/>
      <c r="D325" s="23"/>
      <c r="E325" s="47" t="s">
        <v>75</v>
      </c>
      <c r="F325" s="65" t="s">
        <v>17</v>
      </c>
      <c r="G325" s="66">
        <f>SUM(G320:G324)</f>
        <v>7</v>
      </c>
      <c r="H325" s="66">
        <f t="shared" ref="H325:AG325" si="153">SUM(H320:H324)</f>
        <v>407</v>
      </c>
      <c r="I325" s="66">
        <f t="shared" si="153"/>
        <v>8</v>
      </c>
      <c r="J325" s="66">
        <f t="shared" si="153"/>
        <v>1</v>
      </c>
      <c r="K325" s="66">
        <f t="shared" si="153"/>
        <v>3</v>
      </c>
      <c r="L325" s="66">
        <f t="shared" si="153"/>
        <v>4</v>
      </c>
      <c r="M325" s="66">
        <f t="shared" si="153"/>
        <v>4</v>
      </c>
      <c r="N325" s="66">
        <f t="shared" si="153"/>
        <v>10</v>
      </c>
      <c r="O325" s="66">
        <f t="shared" si="153"/>
        <v>1</v>
      </c>
      <c r="P325" s="66">
        <f t="shared" si="153"/>
        <v>1</v>
      </c>
      <c r="Q325" s="66">
        <f t="shared" si="153"/>
        <v>3</v>
      </c>
      <c r="R325" s="66">
        <f t="shared" si="153"/>
        <v>1</v>
      </c>
      <c r="S325" s="66">
        <f t="shared" si="153"/>
        <v>0</v>
      </c>
      <c r="T325" s="66">
        <f t="shared" si="153"/>
        <v>2</v>
      </c>
      <c r="U325" s="66">
        <f t="shared" si="153"/>
        <v>1168</v>
      </c>
      <c r="V325" s="66">
        <f t="shared" si="153"/>
        <v>9</v>
      </c>
      <c r="W325" s="66">
        <f t="shared" si="153"/>
        <v>4</v>
      </c>
      <c r="X325" s="66">
        <f t="shared" si="153"/>
        <v>4</v>
      </c>
      <c r="Y325" s="66">
        <f t="shared" si="153"/>
        <v>5</v>
      </c>
      <c r="Z325" s="66">
        <f t="shared" si="153"/>
        <v>1</v>
      </c>
      <c r="AA325" s="66">
        <f t="shared" si="153"/>
        <v>1</v>
      </c>
      <c r="AB325" s="66">
        <f t="shared" si="153"/>
        <v>2</v>
      </c>
      <c r="AC325" s="66">
        <f t="shared" si="153"/>
        <v>6</v>
      </c>
      <c r="AD325" s="66">
        <f t="shared" si="153"/>
        <v>27</v>
      </c>
      <c r="AE325" s="66">
        <f t="shared" si="153"/>
        <v>0</v>
      </c>
      <c r="AF325" s="66">
        <f t="shared" si="153"/>
        <v>1679</v>
      </c>
      <c r="AG325" s="66">
        <f t="shared" si="153"/>
        <v>1652</v>
      </c>
    </row>
    <row r="326" spans="1:33" x14ac:dyDescent="0.3">
      <c r="A326" s="77"/>
      <c r="B326" s="77"/>
      <c r="C326" s="77"/>
      <c r="D326" s="78"/>
      <c r="E326" s="77"/>
      <c r="F326" s="77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4"/>
      <c r="AD326" s="35"/>
      <c r="AE326" s="33"/>
      <c r="AF326" s="33"/>
      <c r="AG326" s="33"/>
    </row>
    <row r="327" spans="1:33" x14ac:dyDescent="0.3">
      <c r="A327" s="22" t="s">
        <v>266</v>
      </c>
      <c r="B327" s="22" t="s">
        <v>356</v>
      </c>
      <c r="C327" s="22" t="s">
        <v>268</v>
      </c>
      <c r="D327" s="23">
        <v>9</v>
      </c>
      <c r="E327" s="22" t="s">
        <v>399</v>
      </c>
      <c r="F327" s="22" t="s">
        <v>400</v>
      </c>
      <c r="G327" s="24">
        <v>0</v>
      </c>
      <c r="H327" s="24">
        <v>10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178</v>
      </c>
      <c r="V327" s="24">
        <v>1</v>
      </c>
      <c r="W327" s="24">
        <v>1</v>
      </c>
      <c r="X327" s="24">
        <v>1</v>
      </c>
      <c r="Y327" s="24">
        <v>2</v>
      </c>
      <c r="Z327" s="24">
        <v>0</v>
      </c>
      <c r="AA327" s="24">
        <v>2</v>
      </c>
      <c r="AB327" s="24">
        <v>0</v>
      </c>
      <c r="AC327" s="25">
        <v>0</v>
      </c>
      <c r="AD327" s="26">
        <v>0</v>
      </c>
      <c r="AE327" s="24">
        <v>0</v>
      </c>
      <c r="AF327" s="24">
        <f t="shared" ref="AF327:AF330" si="154">G327+H327+I327+J327+K327+L327+M327+N327+O327+P327+Q327+R327+S327+T327+U327+V327+W327+X327+Y327+Z327+AA327+AB327+AC327+AD327</f>
        <v>195</v>
      </c>
      <c r="AG327" s="24">
        <f t="shared" ref="AG327:AG330" si="155">G327+H327+I327+J327+K327+L327+M327+N327+O327+P327+Q327+R327+S327+T327+U327+V327+W327+X327+Y327+Z327+AA327+AB327+AC327</f>
        <v>195</v>
      </c>
    </row>
    <row r="328" spans="1:33" x14ac:dyDescent="0.3">
      <c r="A328" s="22" t="s">
        <v>266</v>
      </c>
      <c r="B328" s="22" t="s">
        <v>356</v>
      </c>
      <c r="C328" s="22" t="s">
        <v>268</v>
      </c>
      <c r="D328" s="23">
        <v>9</v>
      </c>
      <c r="E328" s="22" t="s">
        <v>401</v>
      </c>
      <c r="F328" s="22" t="s">
        <v>402</v>
      </c>
      <c r="G328" s="24">
        <v>5</v>
      </c>
      <c r="H328" s="24">
        <v>147</v>
      </c>
      <c r="I328" s="24">
        <v>0</v>
      </c>
      <c r="J328" s="24">
        <v>0</v>
      </c>
      <c r="K328" s="24">
        <v>0</v>
      </c>
      <c r="L328" s="24">
        <v>1</v>
      </c>
      <c r="M328" s="24">
        <v>0</v>
      </c>
      <c r="N328" s="24">
        <v>3</v>
      </c>
      <c r="O328" s="24">
        <v>1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321</v>
      </c>
      <c r="V328" s="24">
        <v>0</v>
      </c>
      <c r="W328" s="24">
        <v>0</v>
      </c>
      <c r="X328" s="24">
        <v>2</v>
      </c>
      <c r="Y328" s="24">
        <v>1</v>
      </c>
      <c r="Z328" s="24">
        <v>1</v>
      </c>
      <c r="AA328" s="24">
        <v>0</v>
      </c>
      <c r="AB328" s="24">
        <v>0</v>
      </c>
      <c r="AC328" s="25">
        <v>2</v>
      </c>
      <c r="AD328" s="26">
        <v>10</v>
      </c>
      <c r="AE328" s="24">
        <v>0</v>
      </c>
      <c r="AF328" s="24">
        <f t="shared" si="154"/>
        <v>494</v>
      </c>
      <c r="AG328" s="24">
        <f t="shared" si="155"/>
        <v>484</v>
      </c>
    </row>
    <row r="329" spans="1:33" x14ac:dyDescent="0.3">
      <c r="A329" s="22" t="s">
        <v>266</v>
      </c>
      <c r="B329" s="22" t="s">
        <v>356</v>
      </c>
      <c r="C329" s="22" t="s">
        <v>268</v>
      </c>
      <c r="D329" s="23">
        <v>9</v>
      </c>
      <c r="E329" s="22" t="s">
        <v>403</v>
      </c>
      <c r="F329" s="22" t="s">
        <v>404</v>
      </c>
      <c r="G329" s="24">
        <v>4</v>
      </c>
      <c r="H329" s="24">
        <v>56</v>
      </c>
      <c r="I329" s="24">
        <v>2</v>
      </c>
      <c r="J329" s="24">
        <v>0</v>
      </c>
      <c r="K329" s="24">
        <v>0</v>
      </c>
      <c r="L329" s="24">
        <v>1</v>
      </c>
      <c r="M329" s="24">
        <v>0</v>
      </c>
      <c r="N329" s="24">
        <v>5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1</v>
      </c>
      <c r="U329" s="24">
        <v>542</v>
      </c>
      <c r="V329" s="24">
        <v>3</v>
      </c>
      <c r="W329" s="24">
        <v>0</v>
      </c>
      <c r="X329" s="24">
        <v>3</v>
      </c>
      <c r="Y329" s="24">
        <v>0</v>
      </c>
      <c r="Z329" s="24">
        <v>0</v>
      </c>
      <c r="AA329" s="24">
        <v>3</v>
      </c>
      <c r="AB329" s="24">
        <v>1</v>
      </c>
      <c r="AC329" s="25">
        <v>0</v>
      </c>
      <c r="AD329" s="26">
        <v>9</v>
      </c>
      <c r="AE329" s="24">
        <v>0</v>
      </c>
      <c r="AF329" s="24">
        <f t="shared" si="154"/>
        <v>630</v>
      </c>
      <c r="AG329" s="24">
        <f t="shared" si="155"/>
        <v>621</v>
      </c>
    </row>
    <row r="330" spans="1:33" x14ac:dyDescent="0.3">
      <c r="A330" s="22" t="s">
        <v>266</v>
      </c>
      <c r="B330" s="22" t="s">
        <v>356</v>
      </c>
      <c r="C330" s="22" t="s">
        <v>268</v>
      </c>
      <c r="D330" s="23">
        <v>9</v>
      </c>
      <c r="E330" s="22" t="s">
        <v>405</v>
      </c>
      <c r="F330" s="22" t="s">
        <v>406</v>
      </c>
      <c r="G330" s="24">
        <v>0</v>
      </c>
      <c r="H330" s="24">
        <v>87</v>
      </c>
      <c r="I330" s="24">
        <v>2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168</v>
      </c>
      <c r="V330" s="24">
        <v>0</v>
      </c>
      <c r="W330" s="24">
        <v>2</v>
      </c>
      <c r="X330" s="24">
        <v>0</v>
      </c>
      <c r="Y330" s="24">
        <v>1</v>
      </c>
      <c r="Z330" s="24">
        <v>0</v>
      </c>
      <c r="AA330" s="24">
        <v>0</v>
      </c>
      <c r="AB330" s="24">
        <v>0</v>
      </c>
      <c r="AC330" s="25">
        <v>0</v>
      </c>
      <c r="AD330" s="26">
        <v>3</v>
      </c>
      <c r="AE330" s="24">
        <v>0</v>
      </c>
      <c r="AF330" s="24">
        <f t="shared" si="154"/>
        <v>263</v>
      </c>
      <c r="AG330" s="24">
        <f t="shared" si="155"/>
        <v>260</v>
      </c>
    </row>
    <row r="331" spans="1:33" x14ac:dyDescent="0.3">
      <c r="A331" s="22"/>
      <c r="B331" s="22"/>
      <c r="C331" s="22"/>
      <c r="D331" s="23"/>
      <c r="E331" s="47" t="s">
        <v>128</v>
      </c>
      <c r="F331" s="65" t="s">
        <v>17</v>
      </c>
      <c r="G331" s="66">
        <f>SUM(G327:G330)</f>
        <v>9</v>
      </c>
      <c r="H331" s="66">
        <f t="shared" ref="H331:AG331" si="156">SUM(H327:H330)</f>
        <v>300</v>
      </c>
      <c r="I331" s="66">
        <f t="shared" si="156"/>
        <v>4</v>
      </c>
      <c r="J331" s="66">
        <f t="shared" si="156"/>
        <v>0</v>
      </c>
      <c r="K331" s="66">
        <f t="shared" si="156"/>
        <v>0</v>
      </c>
      <c r="L331" s="66">
        <f t="shared" si="156"/>
        <v>2</v>
      </c>
      <c r="M331" s="66">
        <f t="shared" si="156"/>
        <v>0</v>
      </c>
      <c r="N331" s="66">
        <f t="shared" si="156"/>
        <v>8</v>
      </c>
      <c r="O331" s="66">
        <f t="shared" si="156"/>
        <v>1</v>
      </c>
      <c r="P331" s="66">
        <f t="shared" si="156"/>
        <v>0</v>
      </c>
      <c r="Q331" s="66">
        <f t="shared" si="156"/>
        <v>0</v>
      </c>
      <c r="R331" s="66">
        <f t="shared" si="156"/>
        <v>0</v>
      </c>
      <c r="S331" s="66">
        <f t="shared" si="156"/>
        <v>0</v>
      </c>
      <c r="T331" s="66">
        <f t="shared" si="156"/>
        <v>1</v>
      </c>
      <c r="U331" s="66">
        <f t="shared" si="156"/>
        <v>1209</v>
      </c>
      <c r="V331" s="66">
        <f t="shared" si="156"/>
        <v>4</v>
      </c>
      <c r="W331" s="66">
        <f t="shared" si="156"/>
        <v>3</v>
      </c>
      <c r="X331" s="66">
        <f t="shared" si="156"/>
        <v>6</v>
      </c>
      <c r="Y331" s="66">
        <f t="shared" si="156"/>
        <v>4</v>
      </c>
      <c r="Z331" s="66">
        <f t="shared" si="156"/>
        <v>1</v>
      </c>
      <c r="AA331" s="66">
        <f t="shared" si="156"/>
        <v>5</v>
      </c>
      <c r="AB331" s="66">
        <f t="shared" si="156"/>
        <v>1</v>
      </c>
      <c r="AC331" s="66">
        <f t="shared" si="156"/>
        <v>2</v>
      </c>
      <c r="AD331" s="66">
        <f t="shared" si="156"/>
        <v>22</v>
      </c>
      <c r="AE331" s="66">
        <f t="shared" si="156"/>
        <v>0</v>
      </c>
      <c r="AF331" s="66">
        <f t="shared" si="156"/>
        <v>1582</v>
      </c>
      <c r="AG331" s="66">
        <f t="shared" si="156"/>
        <v>1560</v>
      </c>
    </row>
    <row r="332" spans="1:33" x14ac:dyDescent="0.3">
      <c r="A332" s="77"/>
      <c r="B332" s="77"/>
      <c r="C332" s="77"/>
      <c r="D332" s="78"/>
      <c r="E332" s="77"/>
      <c r="F332" s="77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4"/>
      <c r="AD332" s="35"/>
      <c r="AE332" s="33"/>
      <c r="AF332" s="33"/>
      <c r="AG332" s="33"/>
    </row>
    <row r="333" spans="1:33" x14ac:dyDescent="0.3">
      <c r="A333" s="22" t="s">
        <v>266</v>
      </c>
      <c r="B333" s="22" t="s">
        <v>356</v>
      </c>
      <c r="C333" s="22" t="s">
        <v>268</v>
      </c>
      <c r="D333" s="23">
        <v>10</v>
      </c>
      <c r="E333" s="22" t="s">
        <v>407</v>
      </c>
      <c r="F333" s="22" t="s">
        <v>408</v>
      </c>
      <c r="G333" s="24">
        <v>0</v>
      </c>
      <c r="H333" s="24">
        <v>64</v>
      </c>
      <c r="I333" s="24">
        <v>2</v>
      </c>
      <c r="J333" s="24">
        <v>0</v>
      </c>
      <c r="K333" s="24">
        <v>1</v>
      </c>
      <c r="L333" s="24">
        <v>1</v>
      </c>
      <c r="M333" s="24">
        <v>0</v>
      </c>
      <c r="N333" s="24">
        <v>1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274</v>
      </c>
      <c r="V333" s="24">
        <v>0</v>
      </c>
      <c r="W333" s="24">
        <v>0</v>
      </c>
      <c r="X333" s="24">
        <v>1</v>
      </c>
      <c r="Y333" s="24">
        <v>0</v>
      </c>
      <c r="Z333" s="24">
        <v>1</v>
      </c>
      <c r="AA333" s="24">
        <v>1</v>
      </c>
      <c r="AB333" s="24">
        <v>1</v>
      </c>
      <c r="AC333" s="25">
        <v>0</v>
      </c>
      <c r="AD333" s="26">
        <v>4</v>
      </c>
      <c r="AE333" s="24">
        <v>0</v>
      </c>
      <c r="AF333" s="24">
        <f t="shared" ref="AF333:AF336" si="157">G333+H333+I333+J333+K333+L333+M333+N333+O333+P333+Q333+R333+S333+T333+U333+V333+W333+X333+Y333+Z333+AA333+AB333+AC333+AD333</f>
        <v>351</v>
      </c>
      <c r="AG333" s="24">
        <f t="shared" ref="AG333:AG336" si="158">G333+H333+I333+J333+K333+L333+M333+N333+O333+P333+Q333+R333+S333+T333+U333+V333+W333+X333+Y333+Z333+AA333+AB333+AC333</f>
        <v>347</v>
      </c>
    </row>
    <row r="334" spans="1:33" x14ac:dyDescent="0.3">
      <c r="A334" s="22" t="s">
        <v>266</v>
      </c>
      <c r="B334" s="22" t="s">
        <v>356</v>
      </c>
      <c r="C334" s="22" t="s">
        <v>268</v>
      </c>
      <c r="D334" s="23">
        <v>10</v>
      </c>
      <c r="E334" s="22" t="s">
        <v>409</v>
      </c>
      <c r="F334" s="22" t="s">
        <v>410</v>
      </c>
      <c r="G334" s="24">
        <v>6</v>
      </c>
      <c r="H334" s="24">
        <v>132</v>
      </c>
      <c r="I334" s="24">
        <v>1</v>
      </c>
      <c r="J334" s="24">
        <v>1</v>
      </c>
      <c r="K334" s="24">
        <v>0</v>
      </c>
      <c r="L334" s="24">
        <v>1</v>
      </c>
      <c r="M334" s="24">
        <v>0</v>
      </c>
      <c r="N334" s="24">
        <v>7</v>
      </c>
      <c r="O334" s="24">
        <v>0</v>
      </c>
      <c r="P334" s="24">
        <v>0</v>
      </c>
      <c r="Q334" s="24">
        <v>2</v>
      </c>
      <c r="R334" s="24">
        <v>0</v>
      </c>
      <c r="S334" s="24">
        <v>0</v>
      </c>
      <c r="T334" s="24">
        <v>1</v>
      </c>
      <c r="U334" s="24">
        <v>306</v>
      </c>
      <c r="V334" s="24">
        <v>2</v>
      </c>
      <c r="W334" s="24">
        <v>1</v>
      </c>
      <c r="X334" s="24">
        <v>0</v>
      </c>
      <c r="Y334" s="24">
        <v>2</v>
      </c>
      <c r="Z334" s="24">
        <v>0</v>
      </c>
      <c r="AA334" s="24">
        <v>0</v>
      </c>
      <c r="AB334" s="24">
        <v>0</v>
      </c>
      <c r="AC334" s="25">
        <v>1</v>
      </c>
      <c r="AD334" s="26">
        <v>5</v>
      </c>
      <c r="AE334" s="24">
        <v>0</v>
      </c>
      <c r="AF334" s="24">
        <f t="shared" si="157"/>
        <v>468</v>
      </c>
      <c r="AG334" s="24">
        <f t="shared" si="158"/>
        <v>463</v>
      </c>
    </row>
    <row r="335" spans="1:33" x14ac:dyDescent="0.3">
      <c r="A335" s="22" t="s">
        <v>266</v>
      </c>
      <c r="B335" s="22" t="s">
        <v>356</v>
      </c>
      <c r="C335" s="22" t="s">
        <v>268</v>
      </c>
      <c r="D335" s="23">
        <v>10</v>
      </c>
      <c r="E335" s="22" t="s">
        <v>411</v>
      </c>
      <c r="F335" s="22" t="s">
        <v>412</v>
      </c>
      <c r="G335" s="24">
        <v>2</v>
      </c>
      <c r="H335" s="24">
        <v>132</v>
      </c>
      <c r="I335" s="24">
        <v>2</v>
      </c>
      <c r="J335" s="24">
        <v>0</v>
      </c>
      <c r="K335" s="24">
        <v>0</v>
      </c>
      <c r="L335" s="24">
        <v>0</v>
      </c>
      <c r="M335" s="24">
        <v>0</v>
      </c>
      <c r="N335" s="24">
        <v>2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1</v>
      </c>
      <c r="U335" s="24">
        <v>117</v>
      </c>
      <c r="V335" s="24">
        <v>0</v>
      </c>
      <c r="W335" s="24">
        <v>0</v>
      </c>
      <c r="X335" s="24">
        <v>1</v>
      </c>
      <c r="Y335" s="24">
        <v>0</v>
      </c>
      <c r="Z335" s="24">
        <v>0</v>
      </c>
      <c r="AA335" s="24">
        <v>0</v>
      </c>
      <c r="AB335" s="24">
        <v>0</v>
      </c>
      <c r="AC335" s="25">
        <v>0</v>
      </c>
      <c r="AD335" s="26">
        <v>7</v>
      </c>
      <c r="AE335" s="24">
        <v>0</v>
      </c>
      <c r="AF335" s="24">
        <f t="shared" si="157"/>
        <v>264</v>
      </c>
      <c r="AG335" s="24">
        <f t="shared" si="158"/>
        <v>257</v>
      </c>
    </row>
    <row r="336" spans="1:33" x14ac:dyDescent="0.3">
      <c r="A336" s="22" t="s">
        <v>266</v>
      </c>
      <c r="B336" s="22" t="s">
        <v>356</v>
      </c>
      <c r="C336" s="22" t="s">
        <v>268</v>
      </c>
      <c r="D336" s="23">
        <v>10</v>
      </c>
      <c r="E336" s="22" t="s">
        <v>413</v>
      </c>
      <c r="F336" s="22" t="s">
        <v>414</v>
      </c>
      <c r="G336" s="24">
        <v>4</v>
      </c>
      <c r="H336" s="24">
        <v>56</v>
      </c>
      <c r="I336" s="24">
        <v>0</v>
      </c>
      <c r="J336" s="24">
        <v>0</v>
      </c>
      <c r="K336" s="24">
        <v>1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1</v>
      </c>
      <c r="U336" s="24">
        <v>202</v>
      </c>
      <c r="V336" s="24">
        <v>4</v>
      </c>
      <c r="W336" s="24">
        <v>0</v>
      </c>
      <c r="X336" s="24">
        <v>2</v>
      </c>
      <c r="Y336" s="24">
        <v>0</v>
      </c>
      <c r="Z336" s="24">
        <v>1</v>
      </c>
      <c r="AA336" s="24">
        <v>0</v>
      </c>
      <c r="AB336" s="24">
        <v>0</v>
      </c>
      <c r="AC336" s="25">
        <v>0</v>
      </c>
      <c r="AD336" s="26">
        <v>3</v>
      </c>
      <c r="AE336" s="24">
        <v>0</v>
      </c>
      <c r="AF336" s="24">
        <f t="shared" si="157"/>
        <v>274</v>
      </c>
      <c r="AG336" s="24">
        <f t="shared" si="158"/>
        <v>271</v>
      </c>
    </row>
    <row r="337" spans="1:33" x14ac:dyDescent="0.3">
      <c r="A337" s="22"/>
      <c r="B337" s="22"/>
      <c r="C337" s="22"/>
      <c r="D337" s="23"/>
      <c r="E337" s="47" t="s">
        <v>128</v>
      </c>
      <c r="F337" s="65" t="s">
        <v>17</v>
      </c>
      <c r="G337" s="66">
        <f>SUM(G333:G336)</f>
        <v>12</v>
      </c>
      <c r="H337" s="66">
        <f t="shared" ref="H337:AG337" si="159">SUM(H333:H336)</f>
        <v>384</v>
      </c>
      <c r="I337" s="66">
        <f t="shared" si="159"/>
        <v>5</v>
      </c>
      <c r="J337" s="66">
        <f t="shared" si="159"/>
        <v>1</v>
      </c>
      <c r="K337" s="66">
        <f t="shared" si="159"/>
        <v>2</v>
      </c>
      <c r="L337" s="66">
        <f t="shared" si="159"/>
        <v>2</v>
      </c>
      <c r="M337" s="66">
        <f t="shared" si="159"/>
        <v>0</v>
      </c>
      <c r="N337" s="66">
        <f t="shared" si="159"/>
        <v>10</v>
      </c>
      <c r="O337" s="66">
        <f t="shared" si="159"/>
        <v>0</v>
      </c>
      <c r="P337" s="66">
        <f t="shared" si="159"/>
        <v>0</v>
      </c>
      <c r="Q337" s="66">
        <f t="shared" si="159"/>
        <v>2</v>
      </c>
      <c r="R337" s="66">
        <f t="shared" si="159"/>
        <v>0</v>
      </c>
      <c r="S337" s="66">
        <f t="shared" si="159"/>
        <v>0</v>
      </c>
      <c r="T337" s="66">
        <f t="shared" si="159"/>
        <v>3</v>
      </c>
      <c r="U337" s="66">
        <f t="shared" si="159"/>
        <v>899</v>
      </c>
      <c r="V337" s="66">
        <f t="shared" si="159"/>
        <v>6</v>
      </c>
      <c r="W337" s="66">
        <f t="shared" si="159"/>
        <v>1</v>
      </c>
      <c r="X337" s="66">
        <f t="shared" si="159"/>
        <v>4</v>
      </c>
      <c r="Y337" s="66">
        <f t="shared" si="159"/>
        <v>2</v>
      </c>
      <c r="Z337" s="66">
        <f t="shared" si="159"/>
        <v>2</v>
      </c>
      <c r="AA337" s="66">
        <f t="shared" si="159"/>
        <v>1</v>
      </c>
      <c r="AB337" s="66">
        <f t="shared" si="159"/>
        <v>1</v>
      </c>
      <c r="AC337" s="66">
        <f t="shared" si="159"/>
        <v>1</v>
      </c>
      <c r="AD337" s="66">
        <f t="shared" si="159"/>
        <v>19</v>
      </c>
      <c r="AE337" s="66">
        <f t="shared" si="159"/>
        <v>0</v>
      </c>
      <c r="AF337" s="66">
        <f t="shared" si="159"/>
        <v>1357</v>
      </c>
      <c r="AG337" s="66">
        <f t="shared" si="159"/>
        <v>1338</v>
      </c>
    </row>
    <row r="338" spans="1:33" x14ac:dyDescent="0.3">
      <c r="A338" s="77"/>
      <c r="B338" s="77"/>
      <c r="C338" s="77"/>
      <c r="D338" s="78"/>
      <c r="E338" s="77"/>
      <c r="F338" s="77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4"/>
      <c r="AD338" s="35"/>
      <c r="AE338" s="33"/>
      <c r="AF338" s="33"/>
      <c r="AG338" s="33"/>
    </row>
    <row r="339" spans="1:33" x14ac:dyDescent="0.3">
      <c r="A339" s="22" t="s">
        <v>266</v>
      </c>
      <c r="B339" s="22" t="s">
        <v>356</v>
      </c>
      <c r="C339" s="22" t="s">
        <v>268</v>
      </c>
      <c r="D339" s="23">
        <v>11</v>
      </c>
      <c r="E339" s="22" t="s">
        <v>415</v>
      </c>
      <c r="F339" s="22" t="s">
        <v>416</v>
      </c>
      <c r="G339" s="24">
        <v>1</v>
      </c>
      <c r="H339" s="24">
        <v>117</v>
      </c>
      <c r="I339" s="24">
        <v>0</v>
      </c>
      <c r="J339" s="24">
        <v>0</v>
      </c>
      <c r="K339" s="24">
        <v>0</v>
      </c>
      <c r="L339" s="24">
        <v>6</v>
      </c>
      <c r="M339" s="24">
        <v>2</v>
      </c>
      <c r="N339" s="24">
        <v>1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285</v>
      </c>
      <c r="V339" s="24">
        <v>1</v>
      </c>
      <c r="W339" s="24">
        <v>0</v>
      </c>
      <c r="X339" s="24">
        <v>1</v>
      </c>
      <c r="Y339" s="24">
        <v>0</v>
      </c>
      <c r="Z339" s="24">
        <v>0</v>
      </c>
      <c r="AA339" s="24">
        <v>2</v>
      </c>
      <c r="AB339" s="24">
        <v>0</v>
      </c>
      <c r="AC339" s="25">
        <v>2</v>
      </c>
      <c r="AD339" s="26">
        <v>10</v>
      </c>
      <c r="AE339" s="24">
        <v>0</v>
      </c>
      <c r="AF339" s="24">
        <f t="shared" ref="AF339:AF344" si="160">G339+H339+I339+J339+K339+L339+M339+N339+O339+P339+Q339+R339+S339+T339+U339+V339+W339+X339+Y339+Z339+AA339+AB339+AC339+AD339</f>
        <v>428</v>
      </c>
      <c r="AG339" s="24">
        <f t="shared" ref="AG339:AG344" si="161">G339+H339+I339+J339+K339+L339+M339+N339+O339+P339+Q339+R339+S339+T339+U339+V339+W339+X339+Y339+Z339+AA339+AB339+AC339</f>
        <v>418</v>
      </c>
    </row>
    <row r="340" spans="1:33" x14ac:dyDescent="0.3">
      <c r="A340" s="22" t="s">
        <v>266</v>
      </c>
      <c r="B340" s="22" t="s">
        <v>356</v>
      </c>
      <c r="C340" s="22" t="s">
        <v>268</v>
      </c>
      <c r="D340" s="23">
        <v>11</v>
      </c>
      <c r="E340" s="22" t="s">
        <v>417</v>
      </c>
      <c r="F340" s="22" t="s">
        <v>418</v>
      </c>
      <c r="G340" s="24">
        <v>3</v>
      </c>
      <c r="H340" s="24">
        <v>39</v>
      </c>
      <c r="I340" s="24">
        <v>1</v>
      </c>
      <c r="J340" s="24">
        <v>0</v>
      </c>
      <c r="K340" s="24">
        <v>1</v>
      </c>
      <c r="L340" s="24">
        <v>1</v>
      </c>
      <c r="M340" s="24">
        <v>0</v>
      </c>
      <c r="N340" s="24">
        <v>1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253</v>
      </c>
      <c r="V340" s="24">
        <v>1</v>
      </c>
      <c r="W340" s="24">
        <v>0</v>
      </c>
      <c r="X340" s="24">
        <v>0</v>
      </c>
      <c r="Y340" s="24">
        <v>0</v>
      </c>
      <c r="Z340" s="24">
        <v>1</v>
      </c>
      <c r="AA340" s="24">
        <v>1</v>
      </c>
      <c r="AB340" s="24">
        <v>1</v>
      </c>
      <c r="AC340" s="25">
        <v>2</v>
      </c>
      <c r="AD340" s="26">
        <v>7</v>
      </c>
      <c r="AE340" s="24">
        <v>0</v>
      </c>
      <c r="AF340" s="24">
        <f t="shared" si="160"/>
        <v>312</v>
      </c>
      <c r="AG340" s="24">
        <f t="shared" si="161"/>
        <v>305</v>
      </c>
    </row>
    <row r="341" spans="1:33" x14ac:dyDescent="0.3">
      <c r="A341" s="22" t="s">
        <v>266</v>
      </c>
      <c r="B341" s="22" t="s">
        <v>356</v>
      </c>
      <c r="C341" s="22" t="s">
        <v>268</v>
      </c>
      <c r="D341" s="23">
        <v>11</v>
      </c>
      <c r="E341" s="22" t="s">
        <v>419</v>
      </c>
      <c r="F341" s="22" t="s">
        <v>420</v>
      </c>
      <c r="G341" s="24">
        <v>1</v>
      </c>
      <c r="H341" s="24">
        <v>71</v>
      </c>
      <c r="I341" s="24">
        <v>0</v>
      </c>
      <c r="J341" s="24">
        <v>0</v>
      </c>
      <c r="K341" s="24">
        <v>0</v>
      </c>
      <c r="L341" s="24">
        <v>2</v>
      </c>
      <c r="M341" s="24">
        <v>1</v>
      </c>
      <c r="N341" s="24">
        <v>2</v>
      </c>
      <c r="O341" s="24">
        <v>0</v>
      </c>
      <c r="P341" s="24">
        <v>1</v>
      </c>
      <c r="Q341" s="24">
        <v>0</v>
      </c>
      <c r="R341" s="24">
        <v>0</v>
      </c>
      <c r="S341" s="24">
        <v>0</v>
      </c>
      <c r="T341" s="24">
        <v>0</v>
      </c>
      <c r="U341" s="24">
        <v>379</v>
      </c>
      <c r="V341" s="24">
        <v>0</v>
      </c>
      <c r="W341" s="24">
        <v>0</v>
      </c>
      <c r="X341" s="24">
        <v>0</v>
      </c>
      <c r="Y341" s="24">
        <v>0</v>
      </c>
      <c r="Z341" s="24">
        <v>1</v>
      </c>
      <c r="AA341" s="24">
        <v>1</v>
      </c>
      <c r="AB341" s="24">
        <v>0</v>
      </c>
      <c r="AC341" s="25">
        <v>1</v>
      </c>
      <c r="AD341" s="26">
        <v>5</v>
      </c>
      <c r="AE341" s="24">
        <v>0</v>
      </c>
      <c r="AF341" s="24">
        <f t="shared" si="160"/>
        <v>465</v>
      </c>
      <c r="AG341" s="24">
        <f t="shared" si="161"/>
        <v>460</v>
      </c>
    </row>
    <row r="342" spans="1:33" x14ac:dyDescent="0.3">
      <c r="A342" s="22" t="s">
        <v>266</v>
      </c>
      <c r="B342" s="22" t="s">
        <v>356</v>
      </c>
      <c r="C342" s="22" t="s">
        <v>268</v>
      </c>
      <c r="D342" s="23">
        <v>11</v>
      </c>
      <c r="E342" s="22" t="s">
        <v>421</v>
      </c>
      <c r="F342" s="22" t="s">
        <v>422</v>
      </c>
      <c r="G342" s="24">
        <v>6</v>
      </c>
      <c r="H342" s="24">
        <v>88</v>
      </c>
      <c r="I342" s="24">
        <v>0</v>
      </c>
      <c r="J342" s="24">
        <v>0</v>
      </c>
      <c r="K342" s="24">
        <v>0</v>
      </c>
      <c r="L342" s="24">
        <v>1</v>
      </c>
      <c r="M342" s="24">
        <v>1</v>
      </c>
      <c r="N342" s="24">
        <v>0</v>
      </c>
      <c r="O342" s="24">
        <v>0</v>
      </c>
      <c r="P342" s="24">
        <v>0</v>
      </c>
      <c r="Q342" s="24">
        <v>0</v>
      </c>
      <c r="R342" s="24">
        <v>0</v>
      </c>
      <c r="S342" s="24">
        <v>1</v>
      </c>
      <c r="T342" s="24">
        <v>2</v>
      </c>
      <c r="U342" s="24">
        <v>369</v>
      </c>
      <c r="V342" s="24">
        <v>2</v>
      </c>
      <c r="W342" s="24">
        <v>1</v>
      </c>
      <c r="X342" s="24">
        <v>0</v>
      </c>
      <c r="Y342" s="24">
        <v>0</v>
      </c>
      <c r="Z342" s="24">
        <v>0</v>
      </c>
      <c r="AA342" s="24">
        <v>0</v>
      </c>
      <c r="AB342" s="24">
        <v>1</v>
      </c>
      <c r="AC342" s="25">
        <v>0</v>
      </c>
      <c r="AD342" s="26">
        <v>6</v>
      </c>
      <c r="AE342" s="24">
        <v>0</v>
      </c>
      <c r="AF342" s="24">
        <f t="shared" si="160"/>
        <v>478</v>
      </c>
      <c r="AG342" s="24">
        <f t="shared" si="161"/>
        <v>472</v>
      </c>
    </row>
    <row r="343" spans="1:33" x14ac:dyDescent="0.3">
      <c r="A343" s="22" t="s">
        <v>266</v>
      </c>
      <c r="B343" s="22" t="s">
        <v>356</v>
      </c>
      <c r="C343" s="22" t="s">
        <v>268</v>
      </c>
      <c r="D343" s="23">
        <v>11</v>
      </c>
      <c r="E343" s="22" t="s">
        <v>1864</v>
      </c>
      <c r="F343" s="22" t="s">
        <v>423</v>
      </c>
      <c r="G343" s="24">
        <v>3</v>
      </c>
      <c r="H343" s="24">
        <v>112</v>
      </c>
      <c r="I343" s="24">
        <v>2</v>
      </c>
      <c r="J343" s="24">
        <v>0</v>
      </c>
      <c r="K343" s="24">
        <v>2</v>
      </c>
      <c r="L343" s="24">
        <v>2</v>
      </c>
      <c r="M343" s="24">
        <v>0</v>
      </c>
      <c r="N343" s="24">
        <v>4</v>
      </c>
      <c r="O343" s="24">
        <v>1</v>
      </c>
      <c r="P343" s="24">
        <v>0</v>
      </c>
      <c r="Q343" s="24">
        <v>0</v>
      </c>
      <c r="R343" s="24">
        <v>1</v>
      </c>
      <c r="S343" s="24">
        <v>0</v>
      </c>
      <c r="T343" s="24">
        <v>0</v>
      </c>
      <c r="U343" s="24">
        <v>427</v>
      </c>
      <c r="V343" s="24">
        <v>2</v>
      </c>
      <c r="W343" s="24">
        <v>0</v>
      </c>
      <c r="X343" s="24">
        <v>1</v>
      </c>
      <c r="Y343" s="24">
        <v>3</v>
      </c>
      <c r="Z343" s="24">
        <v>0</v>
      </c>
      <c r="AA343" s="24">
        <v>2</v>
      </c>
      <c r="AB343" s="24">
        <v>0</v>
      </c>
      <c r="AC343" s="25">
        <v>1</v>
      </c>
      <c r="AD343" s="26">
        <v>7</v>
      </c>
      <c r="AE343" s="24">
        <v>0</v>
      </c>
      <c r="AF343" s="24">
        <f t="shared" si="160"/>
        <v>570</v>
      </c>
      <c r="AG343" s="24">
        <f t="shared" si="161"/>
        <v>563</v>
      </c>
    </row>
    <row r="344" spans="1:33" x14ac:dyDescent="0.3">
      <c r="A344" s="22" t="s">
        <v>266</v>
      </c>
      <c r="B344" s="22" t="s">
        <v>356</v>
      </c>
      <c r="C344" s="22" t="s">
        <v>268</v>
      </c>
      <c r="D344" s="23">
        <v>11</v>
      </c>
      <c r="E344" s="22" t="s">
        <v>1865</v>
      </c>
      <c r="F344" s="22" t="s">
        <v>424</v>
      </c>
      <c r="G344" s="24">
        <v>4</v>
      </c>
      <c r="H344" s="24">
        <v>107</v>
      </c>
      <c r="I344" s="24">
        <v>2</v>
      </c>
      <c r="J344" s="24">
        <v>0</v>
      </c>
      <c r="K344" s="24">
        <v>0</v>
      </c>
      <c r="L344" s="24">
        <v>0</v>
      </c>
      <c r="M344" s="24">
        <v>0</v>
      </c>
      <c r="N344" s="24">
        <v>4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3</v>
      </c>
      <c r="U344" s="24">
        <v>425</v>
      </c>
      <c r="V344" s="24">
        <v>0</v>
      </c>
      <c r="W344" s="24">
        <v>2</v>
      </c>
      <c r="X344" s="24">
        <v>0</v>
      </c>
      <c r="Y344" s="24">
        <v>3</v>
      </c>
      <c r="Z344" s="24">
        <v>1</v>
      </c>
      <c r="AA344" s="24">
        <v>1</v>
      </c>
      <c r="AB344" s="24">
        <v>0</v>
      </c>
      <c r="AC344" s="25">
        <v>1</v>
      </c>
      <c r="AD344" s="26">
        <v>9</v>
      </c>
      <c r="AE344" s="24">
        <v>0</v>
      </c>
      <c r="AF344" s="24">
        <f t="shared" si="160"/>
        <v>562</v>
      </c>
      <c r="AG344" s="24">
        <f t="shared" si="161"/>
        <v>553</v>
      </c>
    </row>
    <row r="345" spans="1:33" x14ac:dyDescent="0.3">
      <c r="A345" s="22"/>
      <c r="B345" s="22"/>
      <c r="C345" s="22"/>
      <c r="D345" s="23"/>
      <c r="E345" s="47" t="s">
        <v>65</v>
      </c>
      <c r="F345" s="65" t="s">
        <v>17</v>
      </c>
      <c r="G345" s="66">
        <f>SUM(G339:G344)</f>
        <v>18</v>
      </c>
      <c r="H345" s="66">
        <f t="shared" ref="H345:AG345" si="162">SUM(H339:H344)</f>
        <v>534</v>
      </c>
      <c r="I345" s="66">
        <f t="shared" si="162"/>
        <v>5</v>
      </c>
      <c r="J345" s="66">
        <f t="shared" si="162"/>
        <v>0</v>
      </c>
      <c r="K345" s="66">
        <f t="shared" si="162"/>
        <v>3</v>
      </c>
      <c r="L345" s="66">
        <f t="shared" si="162"/>
        <v>12</v>
      </c>
      <c r="M345" s="66">
        <f t="shared" si="162"/>
        <v>4</v>
      </c>
      <c r="N345" s="66">
        <f t="shared" si="162"/>
        <v>12</v>
      </c>
      <c r="O345" s="66">
        <f t="shared" si="162"/>
        <v>1</v>
      </c>
      <c r="P345" s="66">
        <f t="shared" si="162"/>
        <v>1</v>
      </c>
      <c r="Q345" s="66">
        <f t="shared" si="162"/>
        <v>0</v>
      </c>
      <c r="R345" s="66">
        <f t="shared" si="162"/>
        <v>1</v>
      </c>
      <c r="S345" s="66">
        <f t="shared" si="162"/>
        <v>1</v>
      </c>
      <c r="T345" s="66">
        <f t="shared" si="162"/>
        <v>5</v>
      </c>
      <c r="U345" s="66">
        <f t="shared" si="162"/>
        <v>2138</v>
      </c>
      <c r="V345" s="66">
        <f t="shared" si="162"/>
        <v>6</v>
      </c>
      <c r="W345" s="66">
        <f t="shared" si="162"/>
        <v>3</v>
      </c>
      <c r="X345" s="66">
        <f t="shared" si="162"/>
        <v>2</v>
      </c>
      <c r="Y345" s="66">
        <f t="shared" si="162"/>
        <v>6</v>
      </c>
      <c r="Z345" s="66">
        <f t="shared" si="162"/>
        <v>3</v>
      </c>
      <c r="AA345" s="66">
        <f t="shared" si="162"/>
        <v>7</v>
      </c>
      <c r="AB345" s="66">
        <f t="shared" si="162"/>
        <v>2</v>
      </c>
      <c r="AC345" s="66">
        <f t="shared" si="162"/>
        <v>7</v>
      </c>
      <c r="AD345" s="66">
        <f t="shared" si="162"/>
        <v>44</v>
      </c>
      <c r="AE345" s="66">
        <f t="shared" si="162"/>
        <v>0</v>
      </c>
      <c r="AF345" s="66">
        <f t="shared" si="162"/>
        <v>2815</v>
      </c>
      <c r="AG345" s="66">
        <f t="shared" si="162"/>
        <v>2771</v>
      </c>
    </row>
    <row r="346" spans="1:33" x14ac:dyDescent="0.3">
      <c r="A346" s="77"/>
      <c r="B346" s="77"/>
      <c r="C346" s="77"/>
      <c r="D346" s="78"/>
      <c r="E346" s="77"/>
      <c r="F346" s="77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4"/>
      <c r="AD346" s="35"/>
      <c r="AE346" s="33"/>
      <c r="AF346" s="33"/>
      <c r="AG346" s="33"/>
    </row>
    <row r="347" spans="1:33" x14ac:dyDescent="0.3">
      <c r="A347" s="22" t="s">
        <v>266</v>
      </c>
      <c r="B347" s="22" t="s">
        <v>356</v>
      </c>
      <c r="C347" s="22" t="s">
        <v>268</v>
      </c>
      <c r="D347" s="23">
        <v>12</v>
      </c>
      <c r="E347" s="22" t="s">
        <v>425</v>
      </c>
      <c r="F347" s="22" t="s">
        <v>426</v>
      </c>
      <c r="G347" s="24">
        <v>4</v>
      </c>
      <c r="H347" s="24">
        <v>188</v>
      </c>
      <c r="I347" s="24">
        <v>0</v>
      </c>
      <c r="J347" s="24">
        <v>0</v>
      </c>
      <c r="K347" s="24">
        <v>0</v>
      </c>
      <c r="L347" s="24">
        <v>1</v>
      </c>
      <c r="M347" s="24">
        <v>1</v>
      </c>
      <c r="N347" s="24">
        <v>1</v>
      </c>
      <c r="O347" s="24">
        <v>2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502</v>
      </c>
      <c r="V347" s="24">
        <v>0</v>
      </c>
      <c r="W347" s="24">
        <v>0</v>
      </c>
      <c r="X347" s="24">
        <v>1</v>
      </c>
      <c r="Y347" s="24">
        <v>1</v>
      </c>
      <c r="Z347" s="24">
        <v>0</v>
      </c>
      <c r="AA347" s="24">
        <v>1</v>
      </c>
      <c r="AB347" s="24">
        <v>0</v>
      </c>
      <c r="AC347" s="25">
        <v>0</v>
      </c>
      <c r="AD347" s="26">
        <v>7</v>
      </c>
      <c r="AE347" s="24">
        <v>0</v>
      </c>
      <c r="AF347" s="24">
        <f t="shared" ref="AF347:AF351" si="163">G347+H347+I347+J347+K347+L347+M347+N347+O347+P347+Q347+R347+S347+T347+U347+V347+W347+X347+Y347+Z347+AA347+AB347+AC347+AD347</f>
        <v>709</v>
      </c>
      <c r="AG347" s="24">
        <f t="shared" ref="AG347:AG351" si="164">G347+H347+I347+J347+K347+L347+M347+N347+O347+P347+Q347+R347+S347+T347+U347+V347+W347+X347+Y347+Z347+AA347+AB347+AC347</f>
        <v>702</v>
      </c>
    </row>
    <row r="348" spans="1:33" x14ac:dyDescent="0.3">
      <c r="A348" s="22" t="s">
        <v>266</v>
      </c>
      <c r="B348" s="22" t="s">
        <v>356</v>
      </c>
      <c r="C348" s="22" t="s">
        <v>268</v>
      </c>
      <c r="D348" s="23">
        <v>12</v>
      </c>
      <c r="E348" s="22" t="s">
        <v>427</v>
      </c>
      <c r="F348" s="22" t="s">
        <v>428</v>
      </c>
      <c r="G348" s="24">
        <v>2</v>
      </c>
      <c r="H348" s="24">
        <v>46</v>
      </c>
      <c r="I348" s="24">
        <v>1</v>
      </c>
      <c r="J348" s="24">
        <v>0</v>
      </c>
      <c r="K348" s="24">
        <v>1</v>
      </c>
      <c r="L348" s="24">
        <v>0</v>
      </c>
      <c r="M348" s="24">
        <v>0</v>
      </c>
      <c r="N348" s="24">
        <v>3</v>
      </c>
      <c r="O348" s="24">
        <v>1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371</v>
      </c>
      <c r="V348" s="24">
        <v>3</v>
      </c>
      <c r="W348" s="24">
        <v>0</v>
      </c>
      <c r="X348" s="24">
        <v>0</v>
      </c>
      <c r="Y348" s="24">
        <v>5</v>
      </c>
      <c r="Z348" s="24">
        <v>0</v>
      </c>
      <c r="AA348" s="24">
        <v>1</v>
      </c>
      <c r="AB348" s="24">
        <v>0</v>
      </c>
      <c r="AC348" s="25">
        <v>0</v>
      </c>
      <c r="AD348" s="26">
        <v>8</v>
      </c>
      <c r="AE348" s="24">
        <v>0</v>
      </c>
      <c r="AF348" s="24">
        <f t="shared" si="163"/>
        <v>442</v>
      </c>
      <c r="AG348" s="24">
        <f t="shared" si="164"/>
        <v>434</v>
      </c>
    </row>
    <row r="349" spans="1:33" x14ac:dyDescent="0.3">
      <c r="A349" s="22" t="s">
        <v>266</v>
      </c>
      <c r="B349" s="22" t="s">
        <v>356</v>
      </c>
      <c r="C349" s="22" t="s">
        <v>268</v>
      </c>
      <c r="D349" s="23">
        <v>12</v>
      </c>
      <c r="E349" s="22" t="s">
        <v>429</v>
      </c>
      <c r="F349" s="22" t="s">
        <v>430</v>
      </c>
      <c r="G349" s="24">
        <v>0</v>
      </c>
      <c r="H349" s="24">
        <v>18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1</v>
      </c>
      <c r="R349" s="24">
        <v>0</v>
      </c>
      <c r="S349" s="24">
        <v>0</v>
      </c>
      <c r="T349" s="24">
        <v>1</v>
      </c>
      <c r="U349" s="24">
        <v>186</v>
      </c>
      <c r="V349" s="24">
        <v>1</v>
      </c>
      <c r="W349" s="24">
        <v>0</v>
      </c>
      <c r="X349" s="24">
        <v>0</v>
      </c>
      <c r="Y349" s="24">
        <v>0</v>
      </c>
      <c r="Z349" s="24">
        <v>1</v>
      </c>
      <c r="AA349" s="24">
        <v>0</v>
      </c>
      <c r="AB349" s="24">
        <v>0</v>
      </c>
      <c r="AC349" s="25">
        <v>1</v>
      </c>
      <c r="AD349" s="26">
        <v>4</v>
      </c>
      <c r="AE349" s="24">
        <v>0</v>
      </c>
      <c r="AF349" s="24">
        <f t="shared" si="163"/>
        <v>213</v>
      </c>
      <c r="AG349" s="24">
        <f t="shared" si="164"/>
        <v>209</v>
      </c>
    </row>
    <row r="350" spans="1:33" x14ac:dyDescent="0.3">
      <c r="A350" s="22" t="s">
        <v>266</v>
      </c>
      <c r="B350" s="22" t="s">
        <v>356</v>
      </c>
      <c r="C350" s="22" t="s">
        <v>268</v>
      </c>
      <c r="D350" s="23">
        <v>12</v>
      </c>
      <c r="E350" s="22" t="s">
        <v>431</v>
      </c>
      <c r="F350" s="22" t="s">
        <v>432</v>
      </c>
      <c r="G350" s="24">
        <v>12</v>
      </c>
      <c r="H350" s="24">
        <v>128</v>
      </c>
      <c r="I350" s="24">
        <v>3</v>
      </c>
      <c r="J350" s="24">
        <v>0</v>
      </c>
      <c r="K350" s="24">
        <v>0</v>
      </c>
      <c r="L350" s="24">
        <v>5</v>
      </c>
      <c r="M350" s="24">
        <v>1</v>
      </c>
      <c r="N350" s="24">
        <v>6</v>
      </c>
      <c r="O350" s="24">
        <v>1</v>
      </c>
      <c r="P350" s="24">
        <v>1</v>
      </c>
      <c r="Q350" s="24">
        <v>0</v>
      </c>
      <c r="R350" s="24">
        <v>0</v>
      </c>
      <c r="S350" s="24">
        <v>0</v>
      </c>
      <c r="T350" s="24">
        <v>2</v>
      </c>
      <c r="U350" s="24">
        <v>629</v>
      </c>
      <c r="V350" s="24">
        <v>4</v>
      </c>
      <c r="W350" s="24">
        <v>2</v>
      </c>
      <c r="X350" s="24">
        <v>5</v>
      </c>
      <c r="Y350" s="24">
        <v>2</v>
      </c>
      <c r="Z350" s="24">
        <v>0</v>
      </c>
      <c r="AA350" s="24">
        <v>2</v>
      </c>
      <c r="AB350" s="24">
        <v>0</v>
      </c>
      <c r="AC350" s="25">
        <v>1</v>
      </c>
      <c r="AD350" s="26">
        <v>21</v>
      </c>
      <c r="AE350" s="24">
        <v>0</v>
      </c>
      <c r="AF350" s="24">
        <f t="shared" si="163"/>
        <v>825</v>
      </c>
      <c r="AG350" s="24">
        <f t="shared" si="164"/>
        <v>804</v>
      </c>
    </row>
    <row r="351" spans="1:33" x14ac:dyDescent="0.3">
      <c r="A351" s="22" t="s">
        <v>266</v>
      </c>
      <c r="B351" s="22" t="s">
        <v>356</v>
      </c>
      <c r="C351" s="22" t="s">
        <v>268</v>
      </c>
      <c r="D351" s="23">
        <v>12</v>
      </c>
      <c r="E351" s="22" t="s">
        <v>433</v>
      </c>
      <c r="F351" s="22" t="s">
        <v>434</v>
      </c>
      <c r="G351" s="24">
        <v>0</v>
      </c>
      <c r="H351" s="24">
        <v>66</v>
      </c>
      <c r="I351" s="24">
        <v>1</v>
      </c>
      <c r="J351" s="24">
        <v>0</v>
      </c>
      <c r="K351" s="24">
        <v>0</v>
      </c>
      <c r="L351" s="24">
        <v>1</v>
      </c>
      <c r="M351" s="24">
        <v>0</v>
      </c>
      <c r="N351" s="24">
        <v>3</v>
      </c>
      <c r="O351" s="24">
        <v>0</v>
      </c>
      <c r="P351" s="24">
        <v>0</v>
      </c>
      <c r="Q351" s="24">
        <v>1</v>
      </c>
      <c r="R351" s="24">
        <v>0</v>
      </c>
      <c r="S351" s="24">
        <v>0</v>
      </c>
      <c r="T351" s="24">
        <v>0</v>
      </c>
      <c r="U351" s="24">
        <v>281</v>
      </c>
      <c r="V351" s="24">
        <v>1</v>
      </c>
      <c r="W351" s="24">
        <v>0</v>
      </c>
      <c r="X351" s="24">
        <v>0</v>
      </c>
      <c r="Y351" s="24">
        <v>1</v>
      </c>
      <c r="Z351" s="24">
        <v>0</v>
      </c>
      <c r="AA351" s="24">
        <v>0</v>
      </c>
      <c r="AB351" s="24">
        <v>2</v>
      </c>
      <c r="AC351" s="25">
        <v>4</v>
      </c>
      <c r="AD351" s="26">
        <v>6</v>
      </c>
      <c r="AE351" s="24">
        <v>0</v>
      </c>
      <c r="AF351" s="24">
        <f t="shared" si="163"/>
        <v>367</v>
      </c>
      <c r="AG351" s="24">
        <f t="shared" si="164"/>
        <v>361</v>
      </c>
    </row>
    <row r="352" spans="1:33" x14ac:dyDescent="0.3">
      <c r="A352" s="22"/>
      <c r="B352" s="22"/>
      <c r="C352" s="22"/>
      <c r="D352" s="23"/>
      <c r="E352" s="47" t="s">
        <v>75</v>
      </c>
      <c r="F352" s="65" t="s">
        <v>17</v>
      </c>
      <c r="G352" s="66">
        <f>SUM(G347:G351)</f>
        <v>18</v>
      </c>
      <c r="H352" s="66">
        <f t="shared" ref="H352:AG352" si="165">SUM(H347:H351)</f>
        <v>446</v>
      </c>
      <c r="I352" s="66">
        <f t="shared" si="165"/>
        <v>5</v>
      </c>
      <c r="J352" s="66">
        <f t="shared" si="165"/>
        <v>0</v>
      </c>
      <c r="K352" s="66">
        <f t="shared" si="165"/>
        <v>1</v>
      </c>
      <c r="L352" s="66">
        <f t="shared" si="165"/>
        <v>7</v>
      </c>
      <c r="M352" s="66">
        <f t="shared" si="165"/>
        <v>2</v>
      </c>
      <c r="N352" s="66">
        <f t="shared" si="165"/>
        <v>13</v>
      </c>
      <c r="O352" s="66">
        <f t="shared" si="165"/>
        <v>4</v>
      </c>
      <c r="P352" s="66">
        <f t="shared" si="165"/>
        <v>1</v>
      </c>
      <c r="Q352" s="66">
        <f t="shared" si="165"/>
        <v>2</v>
      </c>
      <c r="R352" s="66">
        <f t="shared" si="165"/>
        <v>0</v>
      </c>
      <c r="S352" s="66">
        <f t="shared" si="165"/>
        <v>0</v>
      </c>
      <c r="T352" s="66">
        <f t="shared" si="165"/>
        <v>3</v>
      </c>
      <c r="U352" s="66">
        <f t="shared" si="165"/>
        <v>1969</v>
      </c>
      <c r="V352" s="66">
        <f t="shared" si="165"/>
        <v>9</v>
      </c>
      <c r="W352" s="66">
        <f t="shared" si="165"/>
        <v>2</v>
      </c>
      <c r="X352" s="66">
        <f t="shared" si="165"/>
        <v>6</v>
      </c>
      <c r="Y352" s="66">
        <f t="shared" si="165"/>
        <v>9</v>
      </c>
      <c r="Z352" s="66">
        <f t="shared" si="165"/>
        <v>1</v>
      </c>
      <c r="AA352" s="66">
        <f t="shared" si="165"/>
        <v>4</v>
      </c>
      <c r="AB352" s="66">
        <f t="shared" si="165"/>
        <v>2</v>
      </c>
      <c r="AC352" s="66">
        <f t="shared" si="165"/>
        <v>6</v>
      </c>
      <c r="AD352" s="66">
        <f t="shared" si="165"/>
        <v>46</v>
      </c>
      <c r="AE352" s="66">
        <f t="shared" si="165"/>
        <v>0</v>
      </c>
      <c r="AF352" s="66">
        <f t="shared" si="165"/>
        <v>2556</v>
      </c>
      <c r="AG352" s="66">
        <f t="shared" si="165"/>
        <v>2510</v>
      </c>
    </row>
    <row r="353" spans="1:33" x14ac:dyDescent="0.3">
      <c r="A353" s="77"/>
      <c r="B353" s="77"/>
      <c r="C353" s="77"/>
      <c r="D353" s="78"/>
      <c r="E353" s="77"/>
      <c r="F353" s="77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4"/>
      <c r="AD353" s="35"/>
      <c r="AE353" s="33"/>
      <c r="AF353" s="33"/>
      <c r="AG353" s="33"/>
    </row>
    <row r="354" spans="1:33" x14ac:dyDescent="0.3">
      <c r="A354" s="22" t="s">
        <v>266</v>
      </c>
      <c r="B354" s="22" t="s">
        <v>356</v>
      </c>
      <c r="C354" s="22" t="s">
        <v>268</v>
      </c>
      <c r="D354" s="23">
        <v>13</v>
      </c>
      <c r="E354" s="22" t="s">
        <v>435</v>
      </c>
      <c r="F354" s="22" t="s">
        <v>436</v>
      </c>
      <c r="G354" s="24">
        <v>0</v>
      </c>
      <c r="H354" s="24">
        <v>43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1</v>
      </c>
      <c r="U354" s="24">
        <v>427</v>
      </c>
      <c r="V354" s="24">
        <v>0</v>
      </c>
      <c r="W354" s="24">
        <v>0</v>
      </c>
      <c r="X354" s="24">
        <v>0</v>
      </c>
      <c r="Y354" s="24">
        <v>2</v>
      </c>
      <c r="Z354" s="24">
        <v>1</v>
      </c>
      <c r="AA354" s="24">
        <v>0</v>
      </c>
      <c r="AB354" s="24">
        <v>0</v>
      </c>
      <c r="AC354" s="25">
        <v>0</v>
      </c>
      <c r="AD354" s="26">
        <v>6</v>
      </c>
      <c r="AE354" s="24">
        <v>0</v>
      </c>
      <c r="AF354" s="24">
        <f t="shared" ref="AF354:AF360" si="166">G354+H354+I354+J354+K354+L354+M354+N354+O354+P354+Q354+R354+S354+T354+U354+V354+W354+X354+Y354+Z354+AA354+AB354+AC354+AD354</f>
        <v>480</v>
      </c>
      <c r="AG354" s="24">
        <f t="shared" ref="AG354:AG360" si="167">G354+H354+I354+J354+K354+L354+M354+N354+O354+P354+Q354+R354+S354+T354+U354+V354+W354+X354+Y354+Z354+AA354+AB354+AC354</f>
        <v>474</v>
      </c>
    </row>
    <row r="355" spans="1:33" x14ac:dyDescent="0.3">
      <c r="A355" s="22" t="s">
        <v>266</v>
      </c>
      <c r="B355" s="22" t="s">
        <v>356</v>
      </c>
      <c r="C355" s="22" t="s">
        <v>268</v>
      </c>
      <c r="D355" s="23">
        <v>13</v>
      </c>
      <c r="E355" s="22" t="s">
        <v>1866</v>
      </c>
      <c r="F355" s="22" t="s">
        <v>437</v>
      </c>
      <c r="G355" s="24">
        <v>2</v>
      </c>
      <c r="H355" s="24">
        <v>24</v>
      </c>
      <c r="I355" s="24">
        <v>1</v>
      </c>
      <c r="J355" s="24">
        <v>0</v>
      </c>
      <c r="K355" s="24">
        <v>1</v>
      </c>
      <c r="L355" s="24">
        <v>1</v>
      </c>
      <c r="M355" s="24">
        <v>2</v>
      </c>
      <c r="N355" s="24">
        <v>0</v>
      </c>
      <c r="O355" s="24">
        <v>0</v>
      </c>
      <c r="P355" s="24">
        <v>0</v>
      </c>
      <c r="Q355" s="24">
        <v>1</v>
      </c>
      <c r="R355" s="24">
        <v>0</v>
      </c>
      <c r="S355" s="24">
        <v>0</v>
      </c>
      <c r="T355" s="24">
        <v>0</v>
      </c>
      <c r="U355" s="24">
        <v>597</v>
      </c>
      <c r="V355" s="24">
        <v>0</v>
      </c>
      <c r="W355" s="24">
        <v>0</v>
      </c>
      <c r="X355" s="24">
        <v>0</v>
      </c>
      <c r="Y355" s="24">
        <v>1</v>
      </c>
      <c r="Z355" s="24">
        <v>0</v>
      </c>
      <c r="AA355" s="24">
        <v>0</v>
      </c>
      <c r="AB355" s="24">
        <v>0</v>
      </c>
      <c r="AC355" s="25">
        <v>0</v>
      </c>
      <c r="AD355" s="26">
        <v>9</v>
      </c>
      <c r="AE355" s="24">
        <v>0</v>
      </c>
      <c r="AF355" s="24">
        <f t="shared" si="166"/>
        <v>639</v>
      </c>
      <c r="AG355" s="24">
        <f t="shared" si="167"/>
        <v>630</v>
      </c>
    </row>
    <row r="356" spans="1:33" x14ac:dyDescent="0.3">
      <c r="A356" s="22" t="s">
        <v>266</v>
      </c>
      <c r="B356" s="22" t="s">
        <v>356</v>
      </c>
      <c r="C356" s="22" t="s">
        <v>268</v>
      </c>
      <c r="D356" s="23">
        <v>13</v>
      </c>
      <c r="E356" s="22" t="s">
        <v>1867</v>
      </c>
      <c r="F356" s="22" t="s">
        <v>438</v>
      </c>
      <c r="G356" s="24">
        <v>2</v>
      </c>
      <c r="H356" s="24">
        <v>28</v>
      </c>
      <c r="I356" s="24">
        <v>1</v>
      </c>
      <c r="J356" s="24">
        <v>0</v>
      </c>
      <c r="K356" s="24">
        <v>0</v>
      </c>
      <c r="L356" s="24">
        <v>1</v>
      </c>
      <c r="M356" s="24">
        <v>0</v>
      </c>
      <c r="N356" s="24">
        <v>0</v>
      </c>
      <c r="O356" s="24">
        <v>0</v>
      </c>
      <c r="P356" s="24">
        <v>0</v>
      </c>
      <c r="Q356" s="24">
        <v>1</v>
      </c>
      <c r="R356" s="24">
        <v>0</v>
      </c>
      <c r="S356" s="24">
        <v>0</v>
      </c>
      <c r="T356" s="24">
        <v>1</v>
      </c>
      <c r="U356" s="24">
        <v>578</v>
      </c>
      <c r="V356" s="24">
        <v>1</v>
      </c>
      <c r="W356" s="24">
        <v>0</v>
      </c>
      <c r="X356" s="24">
        <v>0</v>
      </c>
      <c r="Y356" s="24">
        <v>0</v>
      </c>
      <c r="Z356" s="24">
        <v>0</v>
      </c>
      <c r="AA356" s="24">
        <v>1</v>
      </c>
      <c r="AB356" s="24">
        <v>0</v>
      </c>
      <c r="AC356" s="25">
        <v>0</v>
      </c>
      <c r="AD356" s="26">
        <v>9</v>
      </c>
      <c r="AE356" s="24">
        <v>0</v>
      </c>
      <c r="AF356" s="24">
        <f t="shared" si="166"/>
        <v>623</v>
      </c>
      <c r="AG356" s="24">
        <f t="shared" si="167"/>
        <v>614</v>
      </c>
    </row>
    <row r="357" spans="1:33" x14ac:dyDescent="0.3">
      <c r="A357" s="22" t="s">
        <v>266</v>
      </c>
      <c r="B357" s="22" t="s">
        <v>356</v>
      </c>
      <c r="C357" s="22" t="s">
        <v>268</v>
      </c>
      <c r="D357" s="23">
        <v>13</v>
      </c>
      <c r="E357" s="22" t="s">
        <v>439</v>
      </c>
      <c r="F357" s="22" t="s">
        <v>440</v>
      </c>
      <c r="G357" s="24">
        <v>0</v>
      </c>
      <c r="H357" s="24">
        <v>29</v>
      </c>
      <c r="I357" s="24">
        <v>0</v>
      </c>
      <c r="J357" s="24">
        <v>0</v>
      </c>
      <c r="K357" s="24">
        <v>0</v>
      </c>
      <c r="L357" s="24">
        <v>2</v>
      </c>
      <c r="M357" s="24">
        <v>1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617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4">
        <v>0</v>
      </c>
      <c r="AB357" s="24">
        <v>0</v>
      </c>
      <c r="AC357" s="25">
        <v>1</v>
      </c>
      <c r="AD357" s="26">
        <v>17</v>
      </c>
      <c r="AE357" s="24">
        <v>0</v>
      </c>
      <c r="AF357" s="24">
        <f t="shared" si="166"/>
        <v>667</v>
      </c>
      <c r="AG357" s="24">
        <f t="shared" si="167"/>
        <v>650</v>
      </c>
    </row>
    <row r="358" spans="1:33" x14ac:dyDescent="0.3">
      <c r="A358" s="22" t="s">
        <v>266</v>
      </c>
      <c r="B358" s="22" t="s">
        <v>356</v>
      </c>
      <c r="C358" s="22" t="s">
        <v>268</v>
      </c>
      <c r="D358" s="23">
        <v>13</v>
      </c>
      <c r="E358" s="22" t="s">
        <v>441</v>
      </c>
      <c r="F358" s="22" t="s">
        <v>442</v>
      </c>
      <c r="G358" s="24">
        <v>0</v>
      </c>
      <c r="H358" s="24">
        <v>34</v>
      </c>
      <c r="I358" s="24">
        <v>0</v>
      </c>
      <c r="J358" s="24">
        <v>0</v>
      </c>
      <c r="K358" s="24">
        <v>0</v>
      </c>
      <c r="L358" s="24">
        <v>3</v>
      </c>
      <c r="M358" s="24">
        <v>0</v>
      </c>
      <c r="N358" s="24">
        <v>0</v>
      </c>
      <c r="O358" s="24">
        <v>1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439</v>
      </c>
      <c r="V358" s="24">
        <v>1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1</v>
      </c>
      <c r="AC358" s="25">
        <v>1</v>
      </c>
      <c r="AD358" s="26">
        <v>9</v>
      </c>
      <c r="AE358" s="24">
        <v>0</v>
      </c>
      <c r="AF358" s="24">
        <f t="shared" si="166"/>
        <v>489</v>
      </c>
      <c r="AG358" s="24">
        <f t="shared" si="167"/>
        <v>480</v>
      </c>
    </row>
    <row r="359" spans="1:33" x14ac:dyDescent="0.3">
      <c r="A359" s="22" t="s">
        <v>266</v>
      </c>
      <c r="B359" s="22" t="s">
        <v>356</v>
      </c>
      <c r="C359" s="22" t="s">
        <v>268</v>
      </c>
      <c r="D359" s="23">
        <v>13</v>
      </c>
      <c r="E359" s="22" t="s">
        <v>443</v>
      </c>
      <c r="F359" s="22" t="s">
        <v>444</v>
      </c>
      <c r="G359" s="24">
        <v>0</v>
      </c>
      <c r="H359" s="24">
        <v>9</v>
      </c>
      <c r="I359" s="24">
        <v>0</v>
      </c>
      <c r="J359" s="24">
        <v>0</v>
      </c>
      <c r="K359" s="24">
        <v>0</v>
      </c>
      <c r="L359" s="24">
        <v>3</v>
      </c>
      <c r="M359" s="24">
        <v>1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1</v>
      </c>
      <c r="U359" s="24">
        <v>649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4">
        <v>0</v>
      </c>
      <c r="AB359" s="24">
        <v>0</v>
      </c>
      <c r="AC359" s="25">
        <v>0</v>
      </c>
      <c r="AD359" s="26">
        <v>0</v>
      </c>
      <c r="AE359" s="24">
        <v>0</v>
      </c>
      <c r="AF359" s="24">
        <f t="shared" si="166"/>
        <v>663</v>
      </c>
      <c r="AG359" s="24">
        <f t="shared" si="167"/>
        <v>663</v>
      </c>
    </row>
    <row r="360" spans="1:33" x14ac:dyDescent="0.3">
      <c r="A360" s="22" t="s">
        <v>266</v>
      </c>
      <c r="B360" s="22" t="s">
        <v>356</v>
      </c>
      <c r="C360" s="22" t="s">
        <v>268</v>
      </c>
      <c r="D360" s="23">
        <v>13</v>
      </c>
      <c r="E360" s="22" t="s">
        <v>445</v>
      </c>
      <c r="F360" s="22" t="s">
        <v>446</v>
      </c>
      <c r="G360" s="24">
        <v>0</v>
      </c>
      <c r="H360" s="24">
        <v>21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1</v>
      </c>
      <c r="T360" s="24">
        <v>0</v>
      </c>
      <c r="U360" s="24">
        <v>418</v>
      </c>
      <c r="V360" s="24">
        <v>1</v>
      </c>
      <c r="W360" s="24">
        <v>0</v>
      </c>
      <c r="X360" s="24">
        <v>0</v>
      </c>
      <c r="Y360" s="24">
        <v>0</v>
      </c>
      <c r="Z360" s="24">
        <v>0</v>
      </c>
      <c r="AA360" s="24">
        <v>0</v>
      </c>
      <c r="AB360" s="24">
        <v>0</v>
      </c>
      <c r="AC360" s="25">
        <v>0</v>
      </c>
      <c r="AD360" s="26">
        <v>5</v>
      </c>
      <c r="AE360" s="24">
        <v>0</v>
      </c>
      <c r="AF360" s="24">
        <f t="shared" si="166"/>
        <v>446</v>
      </c>
      <c r="AG360" s="24">
        <f t="shared" si="167"/>
        <v>441</v>
      </c>
    </row>
    <row r="361" spans="1:33" x14ac:dyDescent="0.3">
      <c r="A361" s="22"/>
      <c r="B361" s="22"/>
      <c r="C361" s="22"/>
      <c r="D361" s="23"/>
      <c r="E361" s="47" t="s">
        <v>119</v>
      </c>
      <c r="F361" s="65" t="s">
        <v>17</v>
      </c>
      <c r="G361" s="66">
        <f>SUM(G354:G360)</f>
        <v>4</v>
      </c>
      <c r="H361" s="66">
        <f t="shared" ref="H361:AG361" si="168">SUM(H354:H360)</f>
        <v>188</v>
      </c>
      <c r="I361" s="66">
        <f t="shared" si="168"/>
        <v>2</v>
      </c>
      <c r="J361" s="66">
        <f t="shared" si="168"/>
        <v>0</v>
      </c>
      <c r="K361" s="66">
        <f t="shared" si="168"/>
        <v>1</v>
      </c>
      <c r="L361" s="66">
        <f t="shared" si="168"/>
        <v>10</v>
      </c>
      <c r="M361" s="66">
        <f t="shared" si="168"/>
        <v>4</v>
      </c>
      <c r="N361" s="66">
        <f t="shared" si="168"/>
        <v>0</v>
      </c>
      <c r="O361" s="66">
        <f t="shared" si="168"/>
        <v>1</v>
      </c>
      <c r="P361" s="66">
        <f t="shared" si="168"/>
        <v>0</v>
      </c>
      <c r="Q361" s="66">
        <f t="shared" si="168"/>
        <v>2</v>
      </c>
      <c r="R361" s="66">
        <f t="shared" si="168"/>
        <v>0</v>
      </c>
      <c r="S361" s="66">
        <f t="shared" si="168"/>
        <v>1</v>
      </c>
      <c r="T361" s="66">
        <f t="shared" si="168"/>
        <v>3</v>
      </c>
      <c r="U361" s="66">
        <f t="shared" si="168"/>
        <v>3725</v>
      </c>
      <c r="V361" s="66">
        <f t="shared" si="168"/>
        <v>3</v>
      </c>
      <c r="W361" s="66">
        <f t="shared" si="168"/>
        <v>0</v>
      </c>
      <c r="X361" s="66">
        <f t="shared" si="168"/>
        <v>0</v>
      </c>
      <c r="Y361" s="66">
        <f t="shared" si="168"/>
        <v>3</v>
      </c>
      <c r="Z361" s="66">
        <f t="shared" si="168"/>
        <v>1</v>
      </c>
      <c r="AA361" s="66">
        <f t="shared" si="168"/>
        <v>1</v>
      </c>
      <c r="AB361" s="66">
        <f t="shared" si="168"/>
        <v>1</v>
      </c>
      <c r="AC361" s="66">
        <f t="shared" si="168"/>
        <v>2</v>
      </c>
      <c r="AD361" s="66">
        <f t="shared" si="168"/>
        <v>55</v>
      </c>
      <c r="AE361" s="66">
        <f t="shared" si="168"/>
        <v>0</v>
      </c>
      <c r="AF361" s="66">
        <f t="shared" si="168"/>
        <v>4007</v>
      </c>
      <c r="AG361" s="66">
        <f t="shared" si="168"/>
        <v>3952</v>
      </c>
    </row>
    <row r="362" spans="1:33" x14ac:dyDescent="0.3">
      <c r="A362" s="77"/>
      <c r="B362" s="77"/>
      <c r="C362" s="77"/>
      <c r="D362" s="78"/>
      <c r="E362" s="77"/>
      <c r="F362" s="77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4"/>
      <c r="AD362" s="35"/>
      <c r="AE362" s="33"/>
      <c r="AF362" s="33"/>
      <c r="AG362" s="33"/>
    </row>
    <row r="363" spans="1:33" x14ac:dyDescent="0.3">
      <c r="A363" s="22" t="s">
        <v>266</v>
      </c>
      <c r="B363" s="22" t="s">
        <v>356</v>
      </c>
      <c r="C363" s="22" t="s">
        <v>268</v>
      </c>
      <c r="D363" s="23">
        <v>14</v>
      </c>
      <c r="E363" s="22" t="s">
        <v>447</v>
      </c>
      <c r="F363" s="22" t="s">
        <v>448</v>
      </c>
      <c r="G363" s="24">
        <v>2</v>
      </c>
      <c r="H363" s="24">
        <v>75</v>
      </c>
      <c r="I363" s="24">
        <v>0</v>
      </c>
      <c r="J363" s="24">
        <v>0</v>
      </c>
      <c r="K363" s="24">
        <v>1</v>
      </c>
      <c r="L363" s="24">
        <v>0</v>
      </c>
      <c r="M363" s="24">
        <v>1</v>
      </c>
      <c r="N363" s="24">
        <v>2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721</v>
      </c>
      <c r="V363" s="24">
        <v>1</v>
      </c>
      <c r="W363" s="24">
        <v>0</v>
      </c>
      <c r="X363" s="24">
        <v>1</v>
      </c>
      <c r="Y363" s="24">
        <v>2</v>
      </c>
      <c r="Z363" s="24">
        <v>1</v>
      </c>
      <c r="AA363" s="24">
        <v>1</v>
      </c>
      <c r="AB363" s="24">
        <v>0</v>
      </c>
      <c r="AC363" s="25">
        <v>0</v>
      </c>
      <c r="AD363" s="26">
        <v>9</v>
      </c>
      <c r="AE363" s="24">
        <v>0</v>
      </c>
      <c r="AF363" s="24">
        <f t="shared" ref="AF363:AF369" si="169">G363+H363+I363+J363+K363+L363+M363+N363+O363+P363+Q363+R363+S363+T363+U363+V363+W363+X363+Y363+Z363+AA363+AB363+AC363+AD363</f>
        <v>817</v>
      </c>
      <c r="AG363" s="24">
        <f t="shared" ref="AG363:AG369" si="170">G363+H363+I363+J363+K363+L363+M363+N363+O363+P363+Q363+R363+S363+T363+U363+V363+W363+X363+Y363+Z363+AA363+AB363+AC363</f>
        <v>808</v>
      </c>
    </row>
    <row r="364" spans="1:33" x14ac:dyDescent="0.3">
      <c r="A364" s="22" t="s">
        <v>266</v>
      </c>
      <c r="B364" s="22" t="s">
        <v>356</v>
      </c>
      <c r="C364" s="22" t="s">
        <v>268</v>
      </c>
      <c r="D364" s="23">
        <v>14</v>
      </c>
      <c r="E364" s="22" t="s">
        <v>449</v>
      </c>
      <c r="F364" s="22" t="s">
        <v>450</v>
      </c>
      <c r="G364" s="24">
        <v>0</v>
      </c>
      <c r="H364" s="24">
        <v>13</v>
      </c>
      <c r="I364" s="24">
        <v>0</v>
      </c>
      <c r="J364" s="24">
        <v>0</v>
      </c>
      <c r="K364" s="24">
        <v>0</v>
      </c>
      <c r="L364" s="24">
        <v>0</v>
      </c>
      <c r="M364" s="24">
        <v>1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132</v>
      </c>
      <c r="V364" s="24">
        <v>0</v>
      </c>
      <c r="W364" s="24">
        <v>1</v>
      </c>
      <c r="X364" s="24">
        <v>0</v>
      </c>
      <c r="Y364" s="24">
        <v>0</v>
      </c>
      <c r="Z364" s="24">
        <v>0</v>
      </c>
      <c r="AA364" s="24">
        <v>0</v>
      </c>
      <c r="AB364" s="24">
        <v>0</v>
      </c>
      <c r="AC364" s="25">
        <v>0</v>
      </c>
      <c r="AD364" s="26">
        <v>4</v>
      </c>
      <c r="AE364" s="24">
        <v>0</v>
      </c>
      <c r="AF364" s="24">
        <f t="shared" si="169"/>
        <v>151</v>
      </c>
      <c r="AG364" s="24">
        <f t="shared" si="170"/>
        <v>147</v>
      </c>
    </row>
    <row r="365" spans="1:33" x14ac:dyDescent="0.3">
      <c r="A365" s="22" t="s">
        <v>266</v>
      </c>
      <c r="B365" s="22" t="s">
        <v>356</v>
      </c>
      <c r="C365" s="22" t="s">
        <v>268</v>
      </c>
      <c r="D365" s="23">
        <v>14</v>
      </c>
      <c r="E365" s="22" t="s">
        <v>451</v>
      </c>
      <c r="F365" s="22" t="s">
        <v>452</v>
      </c>
      <c r="G365" s="24">
        <v>1</v>
      </c>
      <c r="H365" s="24">
        <v>43</v>
      </c>
      <c r="I365" s="24">
        <v>1</v>
      </c>
      <c r="J365" s="24">
        <v>0</v>
      </c>
      <c r="K365" s="24">
        <v>1</v>
      </c>
      <c r="L365" s="24">
        <v>0</v>
      </c>
      <c r="M365" s="24">
        <v>1</v>
      </c>
      <c r="N365" s="24">
        <v>1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571</v>
      </c>
      <c r="V365" s="24">
        <v>1</v>
      </c>
      <c r="W365" s="24">
        <v>0</v>
      </c>
      <c r="X365" s="24">
        <v>1</v>
      </c>
      <c r="Y365" s="24">
        <v>4</v>
      </c>
      <c r="Z365" s="24">
        <v>0</v>
      </c>
      <c r="AA365" s="24">
        <v>0</v>
      </c>
      <c r="AB365" s="24">
        <v>0</v>
      </c>
      <c r="AC365" s="25">
        <v>0</v>
      </c>
      <c r="AD365" s="26">
        <v>5</v>
      </c>
      <c r="AE365" s="24">
        <v>0</v>
      </c>
      <c r="AF365" s="24">
        <f t="shared" si="169"/>
        <v>630</v>
      </c>
      <c r="AG365" s="24">
        <f t="shared" si="170"/>
        <v>625</v>
      </c>
    </row>
    <row r="366" spans="1:33" x14ac:dyDescent="0.3">
      <c r="A366" s="22" t="s">
        <v>266</v>
      </c>
      <c r="B366" s="22" t="s">
        <v>356</v>
      </c>
      <c r="C366" s="22" t="s">
        <v>268</v>
      </c>
      <c r="D366" s="23">
        <v>14</v>
      </c>
      <c r="E366" s="22" t="s">
        <v>453</v>
      </c>
      <c r="F366" s="22" t="s">
        <v>454</v>
      </c>
      <c r="G366" s="24">
        <v>0</v>
      </c>
      <c r="H366" s="24">
        <v>29</v>
      </c>
      <c r="I366" s="24">
        <v>4</v>
      </c>
      <c r="J366" s="24">
        <v>0</v>
      </c>
      <c r="K366" s="24">
        <v>0</v>
      </c>
      <c r="L366" s="24">
        <v>1</v>
      </c>
      <c r="M366" s="24">
        <v>0</v>
      </c>
      <c r="N366" s="24">
        <v>1</v>
      </c>
      <c r="O366" s="24">
        <v>0</v>
      </c>
      <c r="P366" s="24">
        <v>0</v>
      </c>
      <c r="Q366" s="24">
        <v>1</v>
      </c>
      <c r="R366" s="24">
        <v>1</v>
      </c>
      <c r="S366" s="24">
        <v>0</v>
      </c>
      <c r="T366" s="24">
        <v>1</v>
      </c>
      <c r="U366" s="24">
        <v>277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4">
        <v>0</v>
      </c>
      <c r="AB366" s="24">
        <v>0</v>
      </c>
      <c r="AC366" s="25">
        <v>0</v>
      </c>
      <c r="AD366" s="26">
        <v>2</v>
      </c>
      <c r="AE366" s="24"/>
      <c r="AF366" s="24">
        <f t="shared" si="169"/>
        <v>317</v>
      </c>
      <c r="AG366" s="24">
        <f t="shared" si="170"/>
        <v>315</v>
      </c>
    </row>
    <row r="367" spans="1:33" x14ac:dyDescent="0.3">
      <c r="A367" s="22" t="s">
        <v>266</v>
      </c>
      <c r="B367" s="22" t="s">
        <v>356</v>
      </c>
      <c r="C367" s="22" t="s">
        <v>268</v>
      </c>
      <c r="D367" s="23">
        <v>14</v>
      </c>
      <c r="E367" s="22" t="s">
        <v>455</v>
      </c>
      <c r="F367" s="22" t="s">
        <v>456</v>
      </c>
      <c r="G367" s="24">
        <v>1</v>
      </c>
      <c r="H367" s="24">
        <v>10</v>
      </c>
      <c r="I367" s="24">
        <v>0</v>
      </c>
      <c r="J367" s="24">
        <v>0</v>
      </c>
      <c r="K367" s="24">
        <v>0</v>
      </c>
      <c r="L367" s="24">
        <v>1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1</v>
      </c>
      <c r="T367" s="24">
        <v>0</v>
      </c>
      <c r="U367" s="24">
        <v>91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4">
        <v>0</v>
      </c>
      <c r="AB367" s="24">
        <v>0</v>
      </c>
      <c r="AC367" s="25">
        <v>0</v>
      </c>
      <c r="AD367" s="26">
        <v>3</v>
      </c>
      <c r="AE367" s="24">
        <v>0</v>
      </c>
      <c r="AF367" s="24">
        <f t="shared" si="169"/>
        <v>107</v>
      </c>
      <c r="AG367" s="24">
        <f t="shared" si="170"/>
        <v>104</v>
      </c>
    </row>
    <row r="368" spans="1:33" x14ac:dyDescent="0.3">
      <c r="A368" s="22" t="s">
        <v>266</v>
      </c>
      <c r="B368" s="22" t="s">
        <v>356</v>
      </c>
      <c r="C368" s="22" t="s">
        <v>268</v>
      </c>
      <c r="D368" s="23">
        <v>14</v>
      </c>
      <c r="E368" s="22" t="s">
        <v>457</v>
      </c>
      <c r="F368" s="22" t="s">
        <v>458</v>
      </c>
      <c r="G368" s="24">
        <v>0</v>
      </c>
      <c r="H368" s="24">
        <v>12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106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4">
        <v>0</v>
      </c>
      <c r="AB368" s="24">
        <v>0</v>
      </c>
      <c r="AC368" s="25">
        <v>1</v>
      </c>
      <c r="AD368" s="26">
        <v>2</v>
      </c>
      <c r="AE368" s="24">
        <v>0</v>
      </c>
      <c r="AF368" s="24">
        <f t="shared" si="169"/>
        <v>121</v>
      </c>
      <c r="AG368" s="24">
        <f t="shared" si="170"/>
        <v>119</v>
      </c>
    </row>
    <row r="369" spans="1:33" x14ac:dyDescent="0.3">
      <c r="A369" s="22" t="s">
        <v>266</v>
      </c>
      <c r="B369" s="22" t="s">
        <v>356</v>
      </c>
      <c r="C369" s="22" t="s">
        <v>268</v>
      </c>
      <c r="D369" s="23">
        <v>14</v>
      </c>
      <c r="E369" s="22" t="s">
        <v>459</v>
      </c>
      <c r="F369" s="22" t="s">
        <v>460</v>
      </c>
      <c r="G369" s="24">
        <v>0</v>
      </c>
      <c r="H369" s="24">
        <v>35</v>
      </c>
      <c r="I369" s="24">
        <v>0</v>
      </c>
      <c r="J369" s="24">
        <v>1</v>
      </c>
      <c r="K369" s="24">
        <v>0</v>
      </c>
      <c r="L369" s="24">
        <v>1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142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4">
        <v>0</v>
      </c>
      <c r="AB369" s="24">
        <v>0</v>
      </c>
      <c r="AC369" s="25">
        <v>0</v>
      </c>
      <c r="AD369" s="26">
        <v>0</v>
      </c>
      <c r="AE369" s="24">
        <v>0</v>
      </c>
      <c r="AF369" s="24">
        <f t="shared" si="169"/>
        <v>179</v>
      </c>
      <c r="AG369" s="24">
        <f t="shared" si="170"/>
        <v>179</v>
      </c>
    </row>
    <row r="370" spans="1:33" x14ac:dyDescent="0.3">
      <c r="A370" s="22"/>
      <c r="B370" s="22"/>
      <c r="C370" s="22"/>
      <c r="D370" s="23"/>
      <c r="E370" s="47" t="s">
        <v>119</v>
      </c>
      <c r="F370" s="65" t="s">
        <v>17</v>
      </c>
      <c r="G370" s="66">
        <f>SUM(G363:G369)</f>
        <v>4</v>
      </c>
      <c r="H370" s="66">
        <f t="shared" ref="H370:AG370" si="171">SUM(H363:H369)</f>
        <v>217</v>
      </c>
      <c r="I370" s="66">
        <f t="shared" si="171"/>
        <v>5</v>
      </c>
      <c r="J370" s="66">
        <f t="shared" si="171"/>
        <v>1</v>
      </c>
      <c r="K370" s="66">
        <f t="shared" si="171"/>
        <v>2</v>
      </c>
      <c r="L370" s="66">
        <f t="shared" si="171"/>
        <v>3</v>
      </c>
      <c r="M370" s="66">
        <f t="shared" si="171"/>
        <v>3</v>
      </c>
      <c r="N370" s="66">
        <f t="shared" si="171"/>
        <v>4</v>
      </c>
      <c r="O370" s="66">
        <f t="shared" si="171"/>
        <v>0</v>
      </c>
      <c r="P370" s="66">
        <f t="shared" si="171"/>
        <v>0</v>
      </c>
      <c r="Q370" s="66">
        <f t="shared" si="171"/>
        <v>1</v>
      </c>
      <c r="R370" s="66">
        <f t="shared" si="171"/>
        <v>1</v>
      </c>
      <c r="S370" s="66">
        <f t="shared" si="171"/>
        <v>1</v>
      </c>
      <c r="T370" s="66">
        <f t="shared" si="171"/>
        <v>1</v>
      </c>
      <c r="U370" s="66">
        <f t="shared" si="171"/>
        <v>2040</v>
      </c>
      <c r="V370" s="66">
        <f t="shared" si="171"/>
        <v>2</v>
      </c>
      <c r="W370" s="66">
        <f t="shared" si="171"/>
        <v>1</v>
      </c>
      <c r="X370" s="66">
        <f t="shared" si="171"/>
        <v>2</v>
      </c>
      <c r="Y370" s="66">
        <f t="shared" si="171"/>
        <v>6</v>
      </c>
      <c r="Z370" s="66">
        <f t="shared" si="171"/>
        <v>1</v>
      </c>
      <c r="AA370" s="66">
        <f t="shared" si="171"/>
        <v>1</v>
      </c>
      <c r="AB370" s="66">
        <f t="shared" si="171"/>
        <v>0</v>
      </c>
      <c r="AC370" s="66">
        <f t="shared" si="171"/>
        <v>1</v>
      </c>
      <c r="AD370" s="66">
        <f t="shared" si="171"/>
        <v>25</v>
      </c>
      <c r="AE370" s="66">
        <f t="shared" si="171"/>
        <v>0</v>
      </c>
      <c r="AF370" s="66">
        <f t="shared" si="171"/>
        <v>2322</v>
      </c>
      <c r="AG370" s="66">
        <f t="shared" si="171"/>
        <v>2297</v>
      </c>
    </row>
    <row r="371" spans="1:33" x14ac:dyDescent="0.3">
      <c r="A371" s="77"/>
      <c r="B371" s="77"/>
      <c r="C371" s="77"/>
      <c r="D371" s="78"/>
      <c r="E371" s="77"/>
      <c r="F371" s="77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4"/>
      <c r="AD371" s="35"/>
      <c r="AE371" s="33"/>
      <c r="AF371" s="33"/>
      <c r="AG371" s="33"/>
    </row>
    <row r="372" spans="1:33" x14ac:dyDescent="0.3">
      <c r="A372" s="22" t="s">
        <v>266</v>
      </c>
      <c r="B372" s="22" t="s">
        <v>356</v>
      </c>
      <c r="C372" s="22" t="s">
        <v>268</v>
      </c>
      <c r="D372" s="23">
        <v>15</v>
      </c>
      <c r="E372" s="22" t="s">
        <v>461</v>
      </c>
      <c r="F372" s="22" t="s">
        <v>462</v>
      </c>
      <c r="G372" s="24">
        <v>1</v>
      </c>
      <c r="H372" s="24">
        <v>17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1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380</v>
      </c>
      <c r="V372" s="24">
        <v>1</v>
      </c>
      <c r="W372" s="24">
        <v>0</v>
      </c>
      <c r="X372" s="24">
        <v>0</v>
      </c>
      <c r="Y372" s="24">
        <v>1</v>
      </c>
      <c r="Z372" s="24">
        <v>0</v>
      </c>
      <c r="AA372" s="24">
        <v>0</v>
      </c>
      <c r="AB372" s="24">
        <v>0</v>
      </c>
      <c r="AC372" s="25">
        <v>0</v>
      </c>
      <c r="AD372" s="26">
        <v>7</v>
      </c>
      <c r="AE372" s="24">
        <v>0</v>
      </c>
      <c r="AF372" s="24">
        <f t="shared" ref="AF372:AF373" si="172">G372+H372+I372+J372+K372+L372+M372+N372+O372+P372+Q372+R372+S372+T372+U372+V372+W372+X372+Y372+Z372+AA372+AB372+AC372+AD372</f>
        <v>408</v>
      </c>
      <c r="AG372" s="24">
        <f t="shared" ref="AG372:AG373" si="173">G372+H372+I372+J372+K372+L372+M372+N372+O372+P372+Q372+R372+S372+T372+U372+V372+W372+X372+Y372+Z372+AA372+AB372+AC372</f>
        <v>401</v>
      </c>
    </row>
    <row r="373" spans="1:33" x14ac:dyDescent="0.3">
      <c r="A373" s="22" t="s">
        <v>266</v>
      </c>
      <c r="B373" s="22" t="s">
        <v>356</v>
      </c>
      <c r="C373" s="22" t="s">
        <v>268</v>
      </c>
      <c r="D373" s="23">
        <v>15</v>
      </c>
      <c r="E373" s="22" t="s">
        <v>463</v>
      </c>
      <c r="F373" s="22" t="s">
        <v>464</v>
      </c>
      <c r="G373" s="24">
        <v>0</v>
      </c>
      <c r="H373" s="24">
        <v>25</v>
      </c>
      <c r="I373" s="24">
        <v>0</v>
      </c>
      <c r="J373" s="24">
        <v>0</v>
      </c>
      <c r="K373" s="24">
        <v>1</v>
      </c>
      <c r="L373" s="24">
        <v>0</v>
      </c>
      <c r="M373" s="24">
        <v>0</v>
      </c>
      <c r="N373" s="24">
        <v>0</v>
      </c>
      <c r="O373" s="24">
        <v>0</v>
      </c>
      <c r="P373" s="24">
        <v>1</v>
      </c>
      <c r="Q373" s="24">
        <v>0</v>
      </c>
      <c r="R373" s="24">
        <v>0</v>
      </c>
      <c r="S373" s="24">
        <v>0</v>
      </c>
      <c r="T373" s="24">
        <v>1</v>
      </c>
      <c r="U373" s="24">
        <v>691</v>
      </c>
      <c r="V373" s="24">
        <v>1</v>
      </c>
      <c r="W373" s="24">
        <v>0</v>
      </c>
      <c r="X373" s="24">
        <v>0</v>
      </c>
      <c r="Y373" s="24">
        <v>0</v>
      </c>
      <c r="Z373" s="24">
        <v>0</v>
      </c>
      <c r="AA373" s="24">
        <v>1</v>
      </c>
      <c r="AB373" s="24">
        <v>0</v>
      </c>
      <c r="AC373" s="25">
        <v>0</v>
      </c>
      <c r="AD373" s="26">
        <v>6</v>
      </c>
      <c r="AE373" s="24">
        <v>0</v>
      </c>
      <c r="AF373" s="24">
        <f t="shared" si="172"/>
        <v>727</v>
      </c>
      <c r="AG373" s="24">
        <f t="shared" si="173"/>
        <v>721</v>
      </c>
    </row>
    <row r="374" spans="1:33" x14ac:dyDescent="0.3">
      <c r="A374" s="22"/>
      <c r="B374" s="22"/>
      <c r="C374" s="22"/>
      <c r="D374" s="23"/>
      <c r="E374" s="47" t="s">
        <v>28</v>
      </c>
      <c r="F374" s="65" t="s">
        <v>17</v>
      </c>
      <c r="G374" s="66">
        <f>SUM(G372:G373)</f>
        <v>1</v>
      </c>
      <c r="H374" s="66">
        <f t="shared" ref="H374:AG374" si="174">SUM(H372:H373)</f>
        <v>42</v>
      </c>
      <c r="I374" s="66">
        <f t="shared" si="174"/>
        <v>0</v>
      </c>
      <c r="J374" s="66">
        <f t="shared" si="174"/>
        <v>0</v>
      </c>
      <c r="K374" s="66">
        <f t="shared" si="174"/>
        <v>1</v>
      </c>
      <c r="L374" s="66">
        <f t="shared" si="174"/>
        <v>0</v>
      </c>
      <c r="M374" s="66">
        <f t="shared" si="174"/>
        <v>0</v>
      </c>
      <c r="N374" s="66">
        <f t="shared" si="174"/>
        <v>1</v>
      </c>
      <c r="O374" s="66">
        <f t="shared" si="174"/>
        <v>0</v>
      </c>
      <c r="P374" s="66">
        <f t="shared" si="174"/>
        <v>1</v>
      </c>
      <c r="Q374" s="66">
        <f t="shared" si="174"/>
        <v>0</v>
      </c>
      <c r="R374" s="66">
        <f t="shared" si="174"/>
        <v>0</v>
      </c>
      <c r="S374" s="66">
        <f t="shared" si="174"/>
        <v>0</v>
      </c>
      <c r="T374" s="66">
        <f t="shared" si="174"/>
        <v>1</v>
      </c>
      <c r="U374" s="66">
        <f t="shared" si="174"/>
        <v>1071</v>
      </c>
      <c r="V374" s="66">
        <f t="shared" si="174"/>
        <v>2</v>
      </c>
      <c r="W374" s="66">
        <f t="shared" si="174"/>
        <v>0</v>
      </c>
      <c r="X374" s="66">
        <f t="shared" si="174"/>
        <v>0</v>
      </c>
      <c r="Y374" s="66">
        <f t="shared" si="174"/>
        <v>1</v>
      </c>
      <c r="Z374" s="66">
        <f t="shared" si="174"/>
        <v>0</v>
      </c>
      <c r="AA374" s="66">
        <f t="shared" si="174"/>
        <v>1</v>
      </c>
      <c r="AB374" s="66">
        <f t="shared" si="174"/>
        <v>0</v>
      </c>
      <c r="AC374" s="66">
        <f t="shared" si="174"/>
        <v>0</v>
      </c>
      <c r="AD374" s="66">
        <f t="shared" si="174"/>
        <v>13</v>
      </c>
      <c r="AE374" s="66">
        <f t="shared" si="174"/>
        <v>0</v>
      </c>
      <c r="AF374" s="66">
        <f t="shared" si="174"/>
        <v>1135</v>
      </c>
      <c r="AG374" s="66">
        <f t="shared" si="174"/>
        <v>1122</v>
      </c>
    </row>
    <row r="375" spans="1:33" x14ac:dyDescent="0.3">
      <c r="A375" s="77"/>
      <c r="B375" s="77"/>
      <c r="C375" s="77"/>
      <c r="D375" s="78"/>
      <c r="E375" s="77"/>
      <c r="F375" s="77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4"/>
      <c r="AD375" s="35"/>
      <c r="AE375" s="33"/>
      <c r="AF375" s="33"/>
      <c r="AG375" s="33"/>
    </row>
    <row r="376" spans="1:33" x14ac:dyDescent="0.3">
      <c r="A376" s="22" t="s">
        <v>266</v>
      </c>
      <c r="B376" s="22" t="s">
        <v>356</v>
      </c>
      <c r="C376" s="22" t="s">
        <v>268</v>
      </c>
      <c r="D376" s="23">
        <v>22</v>
      </c>
      <c r="E376" s="22" t="s">
        <v>465</v>
      </c>
      <c r="F376" s="22" t="s">
        <v>466</v>
      </c>
      <c r="G376" s="24">
        <v>6</v>
      </c>
      <c r="H376" s="24">
        <v>170</v>
      </c>
      <c r="I376" s="24">
        <v>3</v>
      </c>
      <c r="J376" s="24">
        <v>2</v>
      </c>
      <c r="K376" s="24">
        <v>0</v>
      </c>
      <c r="L376" s="24">
        <v>7</v>
      </c>
      <c r="M376" s="24">
        <v>1</v>
      </c>
      <c r="N376" s="24">
        <v>2</v>
      </c>
      <c r="O376" s="24">
        <v>0</v>
      </c>
      <c r="P376" s="24">
        <v>1</v>
      </c>
      <c r="Q376" s="24">
        <v>2</v>
      </c>
      <c r="R376" s="24">
        <v>0</v>
      </c>
      <c r="S376" s="24">
        <v>0</v>
      </c>
      <c r="T376" s="24">
        <v>3</v>
      </c>
      <c r="U376" s="24">
        <v>503</v>
      </c>
      <c r="V376" s="24">
        <v>4</v>
      </c>
      <c r="W376" s="24">
        <v>0</v>
      </c>
      <c r="X376" s="24">
        <v>2</v>
      </c>
      <c r="Y376" s="24">
        <v>4</v>
      </c>
      <c r="Z376" s="24">
        <v>4</v>
      </c>
      <c r="AA376" s="24">
        <v>0</v>
      </c>
      <c r="AB376" s="24">
        <v>0</v>
      </c>
      <c r="AC376" s="25">
        <v>5</v>
      </c>
      <c r="AD376" s="26">
        <v>10</v>
      </c>
      <c r="AE376" s="24">
        <v>0</v>
      </c>
      <c r="AF376" s="24">
        <f t="shared" ref="AF376:AF379" si="175">G376+H376+I376+J376+K376+L376+M376+N376+O376+P376+Q376+R376+S376+T376+U376+V376+W376+X376+Y376+Z376+AA376+AB376+AC376+AD376</f>
        <v>729</v>
      </c>
      <c r="AG376" s="24">
        <f t="shared" ref="AG376:AG379" si="176">G376+H376+I376+J376+K376+L376+M376+N376+O376+P376+Q376+R376+S376+T376+U376+V376+W376+X376+Y376+Z376+AA376+AB376+AC376</f>
        <v>719</v>
      </c>
    </row>
    <row r="377" spans="1:33" x14ac:dyDescent="0.3">
      <c r="A377" s="22" t="s">
        <v>266</v>
      </c>
      <c r="B377" s="22" t="s">
        <v>356</v>
      </c>
      <c r="C377" s="22" t="s">
        <v>268</v>
      </c>
      <c r="D377" s="23">
        <v>22</v>
      </c>
      <c r="E377" s="22" t="s">
        <v>467</v>
      </c>
      <c r="F377" s="22" t="s">
        <v>468</v>
      </c>
      <c r="G377" s="24">
        <v>2</v>
      </c>
      <c r="H377" s="24">
        <v>130</v>
      </c>
      <c r="I377" s="24">
        <v>2</v>
      </c>
      <c r="J377" s="24">
        <v>0</v>
      </c>
      <c r="K377" s="24">
        <v>1</v>
      </c>
      <c r="L377" s="24">
        <v>1</v>
      </c>
      <c r="M377" s="24">
        <v>1</v>
      </c>
      <c r="N377" s="24">
        <v>3</v>
      </c>
      <c r="O377" s="24">
        <v>2</v>
      </c>
      <c r="P377" s="24">
        <v>0</v>
      </c>
      <c r="Q377" s="24">
        <v>0</v>
      </c>
      <c r="R377" s="24">
        <v>1</v>
      </c>
      <c r="S377" s="24">
        <v>0</v>
      </c>
      <c r="T377" s="24">
        <v>1</v>
      </c>
      <c r="U377" s="24">
        <v>535</v>
      </c>
      <c r="V377" s="24">
        <v>1</v>
      </c>
      <c r="W377" s="24">
        <v>2</v>
      </c>
      <c r="X377" s="24">
        <v>0</v>
      </c>
      <c r="Y377" s="24">
        <v>1</v>
      </c>
      <c r="Z377" s="24">
        <v>0</v>
      </c>
      <c r="AA377" s="24">
        <v>4</v>
      </c>
      <c r="AB377" s="24">
        <v>0</v>
      </c>
      <c r="AC377" s="25">
        <v>0</v>
      </c>
      <c r="AD377" s="26">
        <v>7</v>
      </c>
      <c r="AE377" s="24">
        <v>1</v>
      </c>
      <c r="AF377" s="24">
        <f t="shared" si="175"/>
        <v>694</v>
      </c>
      <c r="AG377" s="24">
        <f t="shared" si="176"/>
        <v>687</v>
      </c>
    </row>
    <row r="378" spans="1:33" x14ac:dyDescent="0.3">
      <c r="A378" s="22" t="s">
        <v>266</v>
      </c>
      <c r="B378" s="22" t="s">
        <v>356</v>
      </c>
      <c r="C378" s="22" t="s">
        <v>268</v>
      </c>
      <c r="D378" s="23">
        <v>22</v>
      </c>
      <c r="E378" s="22" t="s">
        <v>1868</v>
      </c>
      <c r="F378" s="22" t="s">
        <v>469</v>
      </c>
      <c r="G378" s="24">
        <v>4</v>
      </c>
      <c r="H378" s="24">
        <v>120</v>
      </c>
      <c r="I378" s="24">
        <v>0</v>
      </c>
      <c r="J378" s="24">
        <v>0</v>
      </c>
      <c r="K378" s="24">
        <v>0</v>
      </c>
      <c r="L378" s="24">
        <v>1</v>
      </c>
      <c r="M378" s="24">
        <v>0</v>
      </c>
      <c r="N378" s="24">
        <v>2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341</v>
      </c>
      <c r="V378" s="24">
        <v>0</v>
      </c>
      <c r="W378" s="24">
        <v>0</v>
      </c>
      <c r="X378" s="24">
        <v>0</v>
      </c>
      <c r="Y378" s="24">
        <v>1</v>
      </c>
      <c r="Z378" s="24">
        <v>1</v>
      </c>
      <c r="AA378" s="24">
        <v>0</v>
      </c>
      <c r="AB378" s="24">
        <v>0</v>
      </c>
      <c r="AC378" s="25">
        <v>1</v>
      </c>
      <c r="AD378" s="26">
        <v>6</v>
      </c>
      <c r="AE378" s="24">
        <v>0</v>
      </c>
      <c r="AF378" s="24">
        <f t="shared" si="175"/>
        <v>477</v>
      </c>
      <c r="AG378" s="24">
        <f t="shared" si="176"/>
        <v>471</v>
      </c>
    </row>
    <row r="379" spans="1:33" x14ac:dyDescent="0.3">
      <c r="A379" s="22" t="s">
        <v>266</v>
      </c>
      <c r="B379" s="22" t="s">
        <v>356</v>
      </c>
      <c r="C379" s="22" t="s">
        <v>268</v>
      </c>
      <c r="D379" s="23">
        <v>22</v>
      </c>
      <c r="E379" s="22" t="s">
        <v>1869</v>
      </c>
      <c r="F379" s="22" t="s">
        <v>470</v>
      </c>
      <c r="G379" s="24">
        <v>2</v>
      </c>
      <c r="H379" s="24">
        <v>116</v>
      </c>
      <c r="I379" s="24">
        <v>1</v>
      </c>
      <c r="J379" s="24">
        <v>1</v>
      </c>
      <c r="K379" s="24">
        <v>0</v>
      </c>
      <c r="L379" s="24">
        <v>0</v>
      </c>
      <c r="M379" s="24">
        <v>0</v>
      </c>
      <c r="N379" s="24">
        <v>5</v>
      </c>
      <c r="O379" s="24">
        <v>0</v>
      </c>
      <c r="P379" s="24">
        <v>0</v>
      </c>
      <c r="Q379" s="24">
        <v>1</v>
      </c>
      <c r="R379" s="24">
        <v>0</v>
      </c>
      <c r="S379" s="24">
        <v>0</v>
      </c>
      <c r="T379" s="24">
        <v>3</v>
      </c>
      <c r="U379" s="24">
        <v>305</v>
      </c>
      <c r="V379" s="24">
        <v>3</v>
      </c>
      <c r="W379" s="24">
        <v>0</v>
      </c>
      <c r="X379" s="24">
        <v>2</v>
      </c>
      <c r="Y379" s="24">
        <v>1</v>
      </c>
      <c r="Z379" s="24">
        <v>0</v>
      </c>
      <c r="AA379" s="24">
        <v>0</v>
      </c>
      <c r="AB379" s="24">
        <v>0</v>
      </c>
      <c r="AC379" s="25">
        <v>0</v>
      </c>
      <c r="AD379" s="26">
        <v>4</v>
      </c>
      <c r="AE379" s="24">
        <v>0</v>
      </c>
      <c r="AF379" s="24">
        <f t="shared" si="175"/>
        <v>444</v>
      </c>
      <c r="AG379" s="24">
        <f t="shared" si="176"/>
        <v>440</v>
      </c>
    </row>
    <row r="380" spans="1:33" x14ac:dyDescent="0.3">
      <c r="A380" s="22"/>
      <c r="B380" s="22"/>
      <c r="C380" s="22"/>
      <c r="D380" s="23"/>
      <c r="E380" s="47" t="s">
        <v>128</v>
      </c>
      <c r="F380" s="65" t="s">
        <v>17</v>
      </c>
      <c r="G380" s="66">
        <f>SUM(G376:G379)</f>
        <v>14</v>
      </c>
      <c r="H380" s="66">
        <f t="shared" ref="H380:AG380" si="177">SUM(H376:H379)</f>
        <v>536</v>
      </c>
      <c r="I380" s="66">
        <f t="shared" si="177"/>
        <v>6</v>
      </c>
      <c r="J380" s="66">
        <f t="shared" si="177"/>
        <v>3</v>
      </c>
      <c r="K380" s="66">
        <f t="shared" si="177"/>
        <v>1</v>
      </c>
      <c r="L380" s="66">
        <f t="shared" si="177"/>
        <v>9</v>
      </c>
      <c r="M380" s="66">
        <f t="shared" si="177"/>
        <v>2</v>
      </c>
      <c r="N380" s="66">
        <f t="shared" si="177"/>
        <v>12</v>
      </c>
      <c r="O380" s="66">
        <f t="shared" si="177"/>
        <v>2</v>
      </c>
      <c r="P380" s="66">
        <f t="shared" si="177"/>
        <v>1</v>
      </c>
      <c r="Q380" s="66">
        <f t="shared" si="177"/>
        <v>3</v>
      </c>
      <c r="R380" s="66">
        <f t="shared" si="177"/>
        <v>1</v>
      </c>
      <c r="S380" s="66">
        <f t="shared" si="177"/>
        <v>0</v>
      </c>
      <c r="T380" s="66">
        <f t="shared" si="177"/>
        <v>7</v>
      </c>
      <c r="U380" s="66">
        <f t="shared" si="177"/>
        <v>1684</v>
      </c>
      <c r="V380" s="66">
        <f t="shared" si="177"/>
        <v>8</v>
      </c>
      <c r="W380" s="66">
        <f t="shared" si="177"/>
        <v>2</v>
      </c>
      <c r="X380" s="66">
        <f t="shared" si="177"/>
        <v>4</v>
      </c>
      <c r="Y380" s="66">
        <f t="shared" si="177"/>
        <v>7</v>
      </c>
      <c r="Z380" s="66">
        <f t="shared" si="177"/>
        <v>5</v>
      </c>
      <c r="AA380" s="66">
        <f t="shared" si="177"/>
        <v>4</v>
      </c>
      <c r="AB380" s="66">
        <f t="shared" si="177"/>
        <v>0</v>
      </c>
      <c r="AC380" s="66">
        <f t="shared" si="177"/>
        <v>6</v>
      </c>
      <c r="AD380" s="66">
        <f t="shared" si="177"/>
        <v>27</v>
      </c>
      <c r="AE380" s="66">
        <f t="shared" si="177"/>
        <v>1</v>
      </c>
      <c r="AF380" s="66">
        <f t="shared" si="177"/>
        <v>2344</v>
      </c>
      <c r="AG380" s="66">
        <f t="shared" si="177"/>
        <v>2317</v>
      </c>
    </row>
    <row r="381" spans="1:33" x14ac:dyDescent="0.3">
      <c r="A381" s="83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5"/>
    </row>
    <row r="382" spans="1:33" ht="18" x14ac:dyDescent="0.35">
      <c r="A382" s="70" t="s">
        <v>471</v>
      </c>
      <c r="B382" s="74"/>
      <c r="C382" s="75"/>
      <c r="D382" s="76"/>
      <c r="E382" s="72"/>
      <c r="F382" s="72"/>
      <c r="G382" s="73">
        <f>G305+G311+G318+G325+G331+G337+G345+G352+G361+G370+G374+G380</f>
        <v>101</v>
      </c>
      <c r="H382" s="73">
        <f t="shared" ref="H382:AG382" si="178">H305+H311+H318+H325+H331+H337+H345+H352+H361+H370+H374+H380</f>
        <v>4049</v>
      </c>
      <c r="I382" s="73">
        <f t="shared" si="178"/>
        <v>51</v>
      </c>
      <c r="J382" s="73">
        <f t="shared" si="178"/>
        <v>7</v>
      </c>
      <c r="K382" s="73">
        <f t="shared" si="178"/>
        <v>17</v>
      </c>
      <c r="L382" s="73">
        <f t="shared" si="178"/>
        <v>63</v>
      </c>
      <c r="M382" s="73">
        <f t="shared" si="178"/>
        <v>23</v>
      </c>
      <c r="N382" s="73">
        <f t="shared" si="178"/>
        <v>84</v>
      </c>
      <c r="O382" s="73">
        <f t="shared" si="178"/>
        <v>12</v>
      </c>
      <c r="P382" s="73">
        <f t="shared" si="178"/>
        <v>6</v>
      </c>
      <c r="Q382" s="73">
        <f t="shared" si="178"/>
        <v>14</v>
      </c>
      <c r="R382" s="73">
        <f t="shared" si="178"/>
        <v>5</v>
      </c>
      <c r="S382" s="73">
        <f t="shared" si="178"/>
        <v>3</v>
      </c>
      <c r="T382" s="73">
        <f t="shared" si="178"/>
        <v>33</v>
      </c>
      <c r="U382" s="73">
        <f t="shared" si="178"/>
        <v>22358</v>
      </c>
      <c r="V382" s="73">
        <f t="shared" si="178"/>
        <v>62</v>
      </c>
      <c r="W382" s="73">
        <f t="shared" si="178"/>
        <v>19</v>
      </c>
      <c r="X382" s="73">
        <f t="shared" si="178"/>
        <v>32</v>
      </c>
      <c r="Y382" s="73">
        <f t="shared" si="178"/>
        <v>48</v>
      </c>
      <c r="Z382" s="73">
        <f t="shared" si="178"/>
        <v>20</v>
      </c>
      <c r="AA382" s="73">
        <f t="shared" si="178"/>
        <v>35</v>
      </c>
      <c r="AB382" s="73">
        <f t="shared" si="178"/>
        <v>13</v>
      </c>
      <c r="AC382" s="73">
        <f t="shared" si="178"/>
        <v>35</v>
      </c>
      <c r="AD382" s="73">
        <f t="shared" si="178"/>
        <v>357</v>
      </c>
      <c r="AE382" s="73">
        <f t="shared" si="178"/>
        <v>3</v>
      </c>
      <c r="AF382" s="73">
        <f t="shared" si="178"/>
        <v>27447</v>
      </c>
      <c r="AG382" s="73">
        <f t="shared" si="178"/>
        <v>27090</v>
      </c>
    </row>
    <row r="383" spans="1:33" x14ac:dyDescent="0.3">
      <c r="A383" s="22" t="s">
        <v>472</v>
      </c>
      <c r="B383" s="22" t="s">
        <v>473</v>
      </c>
      <c r="C383" s="22" t="s">
        <v>474</v>
      </c>
      <c r="D383" s="23">
        <v>5</v>
      </c>
      <c r="E383" s="22" t="s">
        <v>475</v>
      </c>
      <c r="F383" s="22" t="s">
        <v>476</v>
      </c>
      <c r="G383" s="24">
        <v>4</v>
      </c>
      <c r="H383" s="24">
        <v>133</v>
      </c>
      <c r="I383" s="24">
        <v>0</v>
      </c>
      <c r="J383" s="24">
        <v>0</v>
      </c>
      <c r="K383" s="24">
        <v>1</v>
      </c>
      <c r="L383" s="24">
        <v>1</v>
      </c>
      <c r="M383" s="24">
        <v>1</v>
      </c>
      <c r="N383" s="24">
        <v>0</v>
      </c>
      <c r="O383" s="24">
        <v>0</v>
      </c>
      <c r="P383" s="24">
        <v>1</v>
      </c>
      <c r="Q383" s="24">
        <v>0</v>
      </c>
      <c r="R383" s="24">
        <v>0</v>
      </c>
      <c r="S383" s="24">
        <v>0</v>
      </c>
      <c r="T383" s="24">
        <v>0</v>
      </c>
      <c r="U383" s="24">
        <v>265</v>
      </c>
      <c r="V383" s="24">
        <v>2</v>
      </c>
      <c r="W383" s="24">
        <v>0</v>
      </c>
      <c r="X383" s="24">
        <v>0</v>
      </c>
      <c r="Y383" s="24">
        <v>4</v>
      </c>
      <c r="Z383" s="24">
        <v>1</v>
      </c>
      <c r="AA383" s="24">
        <v>0</v>
      </c>
      <c r="AB383" s="24">
        <v>0</v>
      </c>
      <c r="AC383" s="25">
        <v>1</v>
      </c>
      <c r="AD383" s="26">
        <v>6</v>
      </c>
      <c r="AE383" s="24">
        <v>0</v>
      </c>
      <c r="AF383" s="24">
        <f t="shared" ref="AF383:AF386" si="179">G383+H383+I383+J383+K383+L383+M383+N383+O383+P383+Q383+R383+S383+T383+U383+V383+W383+X383+Y383+Z383+AA383+AB383+AC383+AD383</f>
        <v>420</v>
      </c>
      <c r="AG383" s="24">
        <f t="shared" ref="AG383:AG386" si="180">G383+H383+I383+J383+K383+L383+M383+N383+O383+P383+Q383+R383+S383+T383+U383+V383+W383+X383+Y383+Z383+AA383+AB383+AC383</f>
        <v>414</v>
      </c>
    </row>
    <row r="384" spans="1:33" x14ac:dyDescent="0.3">
      <c r="A384" s="22" t="s">
        <v>472</v>
      </c>
      <c r="B384" s="22" t="s">
        <v>473</v>
      </c>
      <c r="C384" s="22" t="s">
        <v>474</v>
      </c>
      <c r="D384" s="23">
        <v>5</v>
      </c>
      <c r="E384" s="22" t="s">
        <v>1870</v>
      </c>
      <c r="F384" s="22" t="s">
        <v>477</v>
      </c>
      <c r="G384" s="24">
        <v>4</v>
      </c>
      <c r="H384" s="24">
        <v>97</v>
      </c>
      <c r="I384" s="24">
        <v>1</v>
      </c>
      <c r="J384" s="24">
        <v>0</v>
      </c>
      <c r="K384" s="24">
        <v>0</v>
      </c>
      <c r="L384" s="24">
        <v>3</v>
      </c>
      <c r="M384" s="24">
        <v>0</v>
      </c>
      <c r="N384" s="24">
        <v>6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477</v>
      </c>
      <c r="V384" s="24">
        <v>2</v>
      </c>
      <c r="W384" s="24">
        <v>1</v>
      </c>
      <c r="X384" s="24">
        <v>0</v>
      </c>
      <c r="Y384" s="24">
        <v>2</v>
      </c>
      <c r="Z384" s="24">
        <v>0</v>
      </c>
      <c r="AA384" s="24">
        <v>1</v>
      </c>
      <c r="AB384" s="24">
        <v>1</v>
      </c>
      <c r="AC384" s="25">
        <v>2</v>
      </c>
      <c r="AD384" s="26">
        <v>8</v>
      </c>
      <c r="AE384" s="24">
        <v>0</v>
      </c>
      <c r="AF384" s="24">
        <f t="shared" si="179"/>
        <v>605</v>
      </c>
      <c r="AG384" s="24">
        <f t="shared" si="180"/>
        <v>597</v>
      </c>
    </row>
    <row r="385" spans="1:33" x14ac:dyDescent="0.3">
      <c r="A385" s="22" t="s">
        <v>472</v>
      </c>
      <c r="B385" s="22" t="s">
        <v>473</v>
      </c>
      <c r="C385" s="22" t="s">
        <v>474</v>
      </c>
      <c r="D385" s="23">
        <v>5</v>
      </c>
      <c r="E385" s="22" t="s">
        <v>1871</v>
      </c>
      <c r="F385" s="22" t="s">
        <v>478</v>
      </c>
      <c r="G385" s="24">
        <v>3</v>
      </c>
      <c r="H385" s="24">
        <v>119</v>
      </c>
      <c r="I385" s="24">
        <v>3</v>
      </c>
      <c r="J385" s="24">
        <v>0</v>
      </c>
      <c r="K385" s="24">
        <v>0</v>
      </c>
      <c r="L385" s="24">
        <v>1</v>
      </c>
      <c r="M385" s="24">
        <v>1</v>
      </c>
      <c r="N385" s="24">
        <v>6</v>
      </c>
      <c r="O385" s="24">
        <v>1</v>
      </c>
      <c r="P385" s="24">
        <v>0</v>
      </c>
      <c r="Q385" s="24">
        <v>0</v>
      </c>
      <c r="R385" s="24">
        <v>1</v>
      </c>
      <c r="S385" s="24">
        <v>0</v>
      </c>
      <c r="T385" s="24">
        <v>1</v>
      </c>
      <c r="U385" s="24">
        <v>455</v>
      </c>
      <c r="V385" s="24">
        <v>0</v>
      </c>
      <c r="W385" s="24">
        <v>0</v>
      </c>
      <c r="X385" s="24">
        <v>0</v>
      </c>
      <c r="Y385" s="24">
        <v>1</v>
      </c>
      <c r="Z385" s="24">
        <v>0</v>
      </c>
      <c r="AA385" s="24">
        <v>1</v>
      </c>
      <c r="AB385" s="24">
        <v>0</v>
      </c>
      <c r="AC385" s="25">
        <v>0</v>
      </c>
      <c r="AD385" s="26">
        <v>10</v>
      </c>
      <c r="AE385" s="24">
        <v>0</v>
      </c>
      <c r="AF385" s="24">
        <f t="shared" si="179"/>
        <v>603</v>
      </c>
      <c r="AG385" s="24">
        <f t="shared" si="180"/>
        <v>593</v>
      </c>
    </row>
    <row r="386" spans="1:33" x14ac:dyDescent="0.3">
      <c r="A386" s="22" t="s">
        <v>472</v>
      </c>
      <c r="B386" s="22" t="s">
        <v>473</v>
      </c>
      <c r="C386" s="22" t="s">
        <v>474</v>
      </c>
      <c r="D386" s="23">
        <v>5</v>
      </c>
      <c r="E386" s="22" t="s">
        <v>479</v>
      </c>
      <c r="F386" s="22" t="s">
        <v>480</v>
      </c>
      <c r="G386" s="24">
        <v>2</v>
      </c>
      <c r="H386" s="24">
        <v>157</v>
      </c>
      <c r="I386" s="24">
        <v>2</v>
      </c>
      <c r="J386" s="24">
        <v>0</v>
      </c>
      <c r="K386" s="24">
        <v>0</v>
      </c>
      <c r="L386" s="24">
        <v>0</v>
      </c>
      <c r="M386" s="24">
        <v>1</v>
      </c>
      <c r="N386" s="24">
        <v>3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269</v>
      </c>
      <c r="V386" s="24">
        <v>0</v>
      </c>
      <c r="W386" s="24">
        <v>0</v>
      </c>
      <c r="X386" s="24">
        <v>0</v>
      </c>
      <c r="Y386" s="24">
        <v>1</v>
      </c>
      <c r="Z386" s="24">
        <v>0</v>
      </c>
      <c r="AA386" s="24">
        <v>0</v>
      </c>
      <c r="AB386" s="24">
        <v>1</v>
      </c>
      <c r="AC386" s="25">
        <v>0</v>
      </c>
      <c r="AD386" s="26">
        <v>2</v>
      </c>
      <c r="AE386" s="24">
        <v>0</v>
      </c>
      <c r="AF386" s="24">
        <f t="shared" si="179"/>
        <v>438</v>
      </c>
      <c r="AG386" s="24">
        <f t="shared" si="180"/>
        <v>436</v>
      </c>
    </row>
    <row r="387" spans="1:33" x14ac:dyDescent="0.3">
      <c r="A387" s="22"/>
      <c r="B387" s="22"/>
      <c r="C387" s="22"/>
      <c r="D387" s="23"/>
      <c r="E387" s="47" t="s">
        <v>128</v>
      </c>
      <c r="F387" s="65" t="s">
        <v>17</v>
      </c>
      <c r="G387" s="66">
        <f>SUM(G383:G386)</f>
        <v>13</v>
      </c>
      <c r="H387" s="66">
        <f t="shared" ref="H387:AG387" si="181">SUM(H383:H386)</f>
        <v>506</v>
      </c>
      <c r="I387" s="66">
        <f t="shared" si="181"/>
        <v>6</v>
      </c>
      <c r="J387" s="66">
        <f t="shared" si="181"/>
        <v>0</v>
      </c>
      <c r="K387" s="66">
        <f t="shared" si="181"/>
        <v>1</v>
      </c>
      <c r="L387" s="66">
        <f t="shared" si="181"/>
        <v>5</v>
      </c>
      <c r="M387" s="66">
        <f t="shared" si="181"/>
        <v>3</v>
      </c>
      <c r="N387" s="66">
        <f t="shared" si="181"/>
        <v>15</v>
      </c>
      <c r="O387" s="66">
        <f t="shared" si="181"/>
        <v>1</v>
      </c>
      <c r="P387" s="66">
        <f t="shared" si="181"/>
        <v>1</v>
      </c>
      <c r="Q387" s="66">
        <f t="shared" si="181"/>
        <v>0</v>
      </c>
      <c r="R387" s="66">
        <f t="shared" si="181"/>
        <v>1</v>
      </c>
      <c r="S387" s="66">
        <f t="shared" si="181"/>
        <v>0</v>
      </c>
      <c r="T387" s="66">
        <f t="shared" si="181"/>
        <v>1</v>
      </c>
      <c r="U387" s="66">
        <f t="shared" si="181"/>
        <v>1466</v>
      </c>
      <c r="V387" s="66">
        <f t="shared" si="181"/>
        <v>4</v>
      </c>
      <c r="W387" s="66">
        <f t="shared" si="181"/>
        <v>1</v>
      </c>
      <c r="X387" s="66">
        <f t="shared" si="181"/>
        <v>0</v>
      </c>
      <c r="Y387" s="66">
        <f t="shared" si="181"/>
        <v>8</v>
      </c>
      <c r="Z387" s="66">
        <f t="shared" si="181"/>
        <v>1</v>
      </c>
      <c r="AA387" s="66">
        <f t="shared" si="181"/>
        <v>2</v>
      </c>
      <c r="AB387" s="66">
        <f t="shared" si="181"/>
        <v>2</v>
      </c>
      <c r="AC387" s="66">
        <f t="shared" si="181"/>
        <v>3</v>
      </c>
      <c r="AD387" s="66">
        <f t="shared" si="181"/>
        <v>26</v>
      </c>
      <c r="AE387" s="66">
        <f t="shared" si="181"/>
        <v>0</v>
      </c>
      <c r="AF387" s="66">
        <f t="shared" si="181"/>
        <v>2066</v>
      </c>
      <c r="AG387" s="66">
        <f t="shared" si="181"/>
        <v>2040</v>
      </c>
    </row>
    <row r="388" spans="1:33" x14ac:dyDescent="0.3">
      <c r="A388" s="77"/>
      <c r="B388" s="77"/>
      <c r="C388" s="77"/>
      <c r="D388" s="78"/>
      <c r="E388" s="77"/>
      <c r="F388" s="77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4"/>
      <c r="AD388" s="35"/>
      <c r="AE388" s="33"/>
      <c r="AF388" s="33"/>
      <c r="AG388" s="33"/>
    </row>
    <row r="389" spans="1:33" x14ac:dyDescent="0.3">
      <c r="A389" s="22" t="s">
        <v>472</v>
      </c>
      <c r="B389" s="22" t="s">
        <v>473</v>
      </c>
      <c r="C389" s="22" t="s">
        <v>474</v>
      </c>
      <c r="D389" s="23">
        <v>6</v>
      </c>
      <c r="E389" s="22" t="s">
        <v>481</v>
      </c>
      <c r="F389" s="22" t="s">
        <v>482</v>
      </c>
      <c r="G389" s="24">
        <v>1</v>
      </c>
      <c r="H389" s="24">
        <v>91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1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291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4">
        <v>0</v>
      </c>
      <c r="AB389" s="24">
        <v>0</v>
      </c>
      <c r="AC389" s="25">
        <v>1</v>
      </c>
      <c r="AD389" s="26">
        <v>3</v>
      </c>
      <c r="AE389" s="24">
        <v>0</v>
      </c>
      <c r="AF389" s="24">
        <f t="shared" ref="AF389:AF392" si="182">G389+H389+I389+J389+K389+L389+M389+N389+O389+P389+Q389+R389+S389+T389+U389+V389+W389+X389+Y389+Z389+AA389+AB389+AC389+AD389</f>
        <v>388</v>
      </c>
      <c r="AG389" s="24">
        <f t="shared" ref="AG389:AG392" si="183">G389+H389+I389+J389+K389+L389+M389+N389+O389+P389+Q389+R389+S389+T389+U389+V389+W389+X389+Y389+Z389+AA389+AB389+AC389</f>
        <v>385</v>
      </c>
    </row>
    <row r="390" spans="1:33" x14ac:dyDescent="0.3">
      <c r="A390" s="22" t="s">
        <v>472</v>
      </c>
      <c r="B390" s="22" t="s">
        <v>473</v>
      </c>
      <c r="C390" s="22" t="s">
        <v>474</v>
      </c>
      <c r="D390" s="23">
        <v>6</v>
      </c>
      <c r="E390" s="22" t="s">
        <v>1872</v>
      </c>
      <c r="F390" s="22" t="s">
        <v>483</v>
      </c>
      <c r="G390" s="24">
        <v>4</v>
      </c>
      <c r="H390" s="24">
        <v>214</v>
      </c>
      <c r="I390" s="24">
        <v>1</v>
      </c>
      <c r="J390" s="24">
        <v>0</v>
      </c>
      <c r="K390" s="24">
        <v>1</v>
      </c>
      <c r="L390" s="24">
        <v>2</v>
      </c>
      <c r="M390" s="24">
        <v>2</v>
      </c>
      <c r="N390" s="24">
        <v>4</v>
      </c>
      <c r="O390" s="24">
        <v>1</v>
      </c>
      <c r="P390" s="24">
        <v>0</v>
      </c>
      <c r="Q390" s="24">
        <v>0</v>
      </c>
      <c r="R390" s="24">
        <v>0</v>
      </c>
      <c r="S390" s="24">
        <v>0</v>
      </c>
      <c r="T390" s="24">
        <v>3</v>
      </c>
      <c r="U390" s="24">
        <v>380</v>
      </c>
      <c r="V390" s="24">
        <v>0</v>
      </c>
      <c r="W390" s="24">
        <v>0</v>
      </c>
      <c r="X390" s="24">
        <v>3</v>
      </c>
      <c r="Y390" s="24">
        <v>3</v>
      </c>
      <c r="Z390" s="24">
        <v>1</v>
      </c>
      <c r="AA390" s="24">
        <v>2</v>
      </c>
      <c r="AB390" s="24">
        <v>1</v>
      </c>
      <c r="AC390" s="25">
        <v>1</v>
      </c>
      <c r="AD390" s="26">
        <v>16</v>
      </c>
      <c r="AE390" s="24">
        <v>0</v>
      </c>
      <c r="AF390" s="24">
        <f t="shared" si="182"/>
        <v>639</v>
      </c>
      <c r="AG390" s="24">
        <f t="shared" si="183"/>
        <v>623</v>
      </c>
    </row>
    <row r="391" spans="1:33" x14ac:dyDescent="0.3">
      <c r="A391" s="22" t="s">
        <v>472</v>
      </c>
      <c r="B391" s="22" t="s">
        <v>473</v>
      </c>
      <c r="C391" s="22" t="s">
        <v>474</v>
      </c>
      <c r="D391" s="23">
        <v>6</v>
      </c>
      <c r="E391" s="22" t="s">
        <v>1873</v>
      </c>
      <c r="F391" s="22" t="s">
        <v>484</v>
      </c>
      <c r="G391" s="24">
        <v>1</v>
      </c>
      <c r="H391" s="24">
        <v>189</v>
      </c>
      <c r="I391" s="24">
        <v>2</v>
      </c>
      <c r="J391" s="24">
        <v>1</v>
      </c>
      <c r="K391" s="24">
        <v>0</v>
      </c>
      <c r="L391" s="24">
        <v>2</v>
      </c>
      <c r="M391" s="24">
        <v>1</v>
      </c>
      <c r="N391" s="24">
        <v>4</v>
      </c>
      <c r="O391" s="24">
        <v>1</v>
      </c>
      <c r="P391" s="24">
        <v>0</v>
      </c>
      <c r="Q391" s="24">
        <v>0</v>
      </c>
      <c r="R391" s="24">
        <v>0</v>
      </c>
      <c r="S391" s="24">
        <v>0</v>
      </c>
      <c r="T391" s="24">
        <v>1</v>
      </c>
      <c r="U391" s="24">
        <v>406</v>
      </c>
      <c r="V391" s="24">
        <v>4</v>
      </c>
      <c r="W391" s="24">
        <v>0</v>
      </c>
      <c r="X391" s="24">
        <v>1</v>
      </c>
      <c r="Y391" s="24">
        <v>5</v>
      </c>
      <c r="Z391" s="24">
        <v>0</v>
      </c>
      <c r="AA391" s="24">
        <v>2</v>
      </c>
      <c r="AB391" s="24">
        <v>5</v>
      </c>
      <c r="AC391" s="25">
        <v>3</v>
      </c>
      <c r="AD391" s="26">
        <v>8</v>
      </c>
      <c r="AE391" s="24">
        <v>0</v>
      </c>
      <c r="AF391" s="24">
        <f t="shared" si="182"/>
        <v>636</v>
      </c>
      <c r="AG391" s="24">
        <f t="shared" si="183"/>
        <v>628</v>
      </c>
    </row>
    <row r="392" spans="1:33" x14ac:dyDescent="0.3">
      <c r="A392" s="22" t="s">
        <v>472</v>
      </c>
      <c r="B392" s="22" t="s">
        <v>473</v>
      </c>
      <c r="C392" s="22" t="s">
        <v>474</v>
      </c>
      <c r="D392" s="23">
        <v>6</v>
      </c>
      <c r="E392" s="22" t="s">
        <v>485</v>
      </c>
      <c r="F392" s="22" t="s">
        <v>486</v>
      </c>
      <c r="G392" s="24">
        <v>1</v>
      </c>
      <c r="H392" s="24">
        <v>54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74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4">
        <v>0</v>
      </c>
      <c r="AB392" s="24">
        <v>0</v>
      </c>
      <c r="AC392" s="25">
        <v>0</v>
      </c>
      <c r="AD392" s="26">
        <v>4</v>
      </c>
      <c r="AE392" s="24">
        <v>0</v>
      </c>
      <c r="AF392" s="24">
        <f t="shared" si="182"/>
        <v>133</v>
      </c>
      <c r="AG392" s="24">
        <f t="shared" si="183"/>
        <v>129</v>
      </c>
    </row>
    <row r="393" spans="1:33" x14ac:dyDescent="0.3">
      <c r="A393" s="22"/>
      <c r="B393" s="22"/>
      <c r="C393" s="22"/>
      <c r="D393" s="23"/>
      <c r="E393" s="47" t="s">
        <v>128</v>
      </c>
      <c r="F393" s="65" t="s">
        <v>17</v>
      </c>
      <c r="G393" s="66">
        <f>SUM(G389:G392)</f>
        <v>7</v>
      </c>
      <c r="H393" s="66">
        <f t="shared" ref="H393:AG393" si="184">SUM(H389:H392)</f>
        <v>548</v>
      </c>
      <c r="I393" s="66">
        <f t="shared" si="184"/>
        <v>3</v>
      </c>
      <c r="J393" s="66">
        <f t="shared" si="184"/>
        <v>1</v>
      </c>
      <c r="K393" s="66">
        <f t="shared" si="184"/>
        <v>1</v>
      </c>
      <c r="L393" s="66">
        <f t="shared" si="184"/>
        <v>4</v>
      </c>
      <c r="M393" s="66">
        <f t="shared" si="184"/>
        <v>3</v>
      </c>
      <c r="N393" s="66">
        <f t="shared" si="184"/>
        <v>9</v>
      </c>
      <c r="O393" s="66">
        <f t="shared" si="184"/>
        <v>2</v>
      </c>
      <c r="P393" s="66">
        <f t="shared" si="184"/>
        <v>0</v>
      </c>
      <c r="Q393" s="66">
        <f t="shared" si="184"/>
        <v>0</v>
      </c>
      <c r="R393" s="66">
        <f t="shared" si="184"/>
        <v>0</v>
      </c>
      <c r="S393" s="66">
        <f t="shared" si="184"/>
        <v>0</v>
      </c>
      <c r="T393" s="66">
        <f t="shared" si="184"/>
        <v>4</v>
      </c>
      <c r="U393" s="66">
        <f t="shared" si="184"/>
        <v>1151</v>
      </c>
      <c r="V393" s="66">
        <f t="shared" si="184"/>
        <v>4</v>
      </c>
      <c r="W393" s="66">
        <f t="shared" si="184"/>
        <v>0</v>
      </c>
      <c r="X393" s="66">
        <f t="shared" si="184"/>
        <v>4</v>
      </c>
      <c r="Y393" s="66">
        <f t="shared" si="184"/>
        <v>8</v>
      </c>
      <c r="Z393" s="66">
        <f t="shared" si="184"/>
        <v>1</v>
      </c>
      <c r="AA393" s="66">
        <f t="shared" si="184"/>
        <v>4</v>
      </c>
      <c r="AB393" s="66">
        <f t="shared" si="184"/>
        <v>6</v>
      </c>
      <c r="AC393" s="66">
        <f t="shared" si="184"/>
        <v>5</v>
      </c>
      <c r="AD393" s="66">
        <f t="shared" si="184"/>
        <v>31</v>
      </c>
      <c r="AE393" s="66">
        <f t="shared" si="184"/>
        <v>0</v>
      </c>
      <c r="AF393" s="66">
        <f t="shared" si="184"/>
        <v>1796</v>
      </c>
      <c r="AG393" s="66">
        <f t="shared" si="184"/>
        <v>1765</v>
      </c>
    </row>
    <row r="394" spans="1:33" x14ac:dyDescent="0.3">
      <c r="A394" s="77"/>
      <c r="B394" s="77"/>
      <c r="C394" s="77"/>
      <c r="D394" s="78"/>
      <c r="E394" s="77"/>
      <c r="F394" s="77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4"/>
      <c r="AD394" s="35"/>
      <c r="AE394" s="33"/>
      <c r="AF394" s="33"/>
      <c r="AG394" s="33"/>
    </row>
    <row r="395" spans="1:33" x14ac:dyDescent="0.3">
      <c r="A395" s="22" t="s">
        <v>472</v>
      </c>
      <c r="B395" s="22" t="s">
        <v>473</v>
      </c>
      <c r="C395" s="22" t="s">
        <v>474</v>
      </c>
      <c r="D395" s="23">
        <v>7</v>
      </c>
      <c r="E395" s="22" t="s">
        <v>487</v>
      </c>
      <c r="F395" s="22" t="s">
        <v>488</v>
      </c>
      <c r="G395" s="24">
        <v>0</v>
      </c>
      <c r="H395" s="24">
        <v>202</v>
      </c>
      <c r="I395" s="24">
        <v>1</v>
      </c>
      <c r="J395" s="24">
        <v>0</v>
      </c>
      <c r="K395" s="24">
        <v>0</v>
      </c>
      <c r="L395" s="24">
        <v>4</v>
      </c>
      <c r="M395" s="24">
        <v>0</v>
      </c>
      <c r="N395" s="24">
        <v>0</v>
      </c>
      <c r="O395" s="24">
        <v>0</v>
      </c>
      <c r="P395" s="24">
        <v>0</v>
      </c>
      <c r="Q395" s="24">
        <v>0</v>
      </c>
      <c r="R395" s="24">
        <v>1</v>
      </c>
      <c r="S395" s="24">
        <v>0</v>
      </c>
      <c r="T395" s="24">
        <v>0</v>
      </c>
      <c r="U395" s="24">
        <v>395</v>
      </c>
      <c r="V395" s="24">
        <v>4</v>
      </c>
      <c r="W395" s="24">
        <v>0</v>
      </c>
      <c r="X395" s="24">
        <v>1</v>
      </c>
      <c r="Y395" s="24">
        <v>2</v>
      </c>
      <c r="Z395" s="24">
        <v>0</v>
      </c>
      <c r="AA395" s="24">
        <v>0</v>
      </c>
      <c r="AB395" s="24">
        <v>0</v>
      </c>
      <c r="AC395" s="25">
        <v>1</v>
      </c>
      <c r="AD395" s="26">
        <v>13</v>
      </c>
      <c r="AE395" s="24">
        <v>0</v>
      </c>
      <c r="AF395" s="24">
        <f t="shared" ref="AF395:AF398" si="185">G395+H395+I395+J395+K395+L395+M395+N395+O395+P395+Q395+R395+S395+T395+U395+V395+W395+X395+Y395+Z395+AA395+AB395+AC395+AD395</f>
        <v>624</v>
      </c>
      <c r="AG395" s="24">
        <f t="shared" ref="AG395:AG398" si="186">G395+H395+I395+J395+K395+L395+M395+N395+O395+P395+Q395+R395+S395+T395+U395+V395+W395+X395+Y395+Z395+AA395+AB395+AC395</f>
        <v>611</v>
      </c>
    </row>
    <row r="396" spans="1:33" x14ac:dyDescent="0.3">
      <c r="A396" s="22" t="s">
        <v>472</v>
      </c>
      <c r="B396" s="22" t="s">
        <v>473</v>
      </c>
      <c r="C396" s="22" t="s">
        <v>474</v>
      </c>
      <c r="D396" s="23">
        <v>7</v>
      </c>
      <c r="E396" s="22" t="s">
        <v>489</v>
      </c>
      <c r="F396" s="22" t="s">
        <v>490</v>
      </c>
      <c r="G396" s="24">
        <v>9</v>
      </c>
      <c r="H396" s="24">
        <v>205</v>
      </c>
      <c r="I396" s="24">
        <v>2</v>
      </c>
      <c r="J396" s="24">
        <v>0</v>
      </c>
      <c r="K396" s="24">
        <v>1</v>
      </c>
      <c r="L396" s="24">
        <v>0</v>
      </c>
      <c r="M396" s="24">
        <v>0</v>
      </c>
      <c r="N396" s="24">
        <v>3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1</v>
      </c>
      <c r="U396" s="24">
        <v>449</v>
      </c>
      <c r="V396" s="24">
        <v>1</v>
      </c>
      <c r="W396" s="24">
        <v>0</v>
      </c>
      <c r="X396" s="24">
        <v>1</v>
      </c>
      <c r="Y396" s="24">
        <v>0</v>
      </c>
      <c r="Z396" s="24">
        <v>1</v>
      </c>
      <c r="AA396" s="24">
        <v>0</v>
      </c>
      <c r="AB396" s="24">
        <v>0</v>
      </c>
      <c r="AC396" s="25">
        <v>1</v>
      </c>
      <c r="AD396" s="26">
        <v>8</v>
      </c>
      <c r="AE396" s="24">
        <v>3</v>
      </c>
      <c r="AF396" s="24">
        <f t="shared" si="185"/>
        <v>682</v>
      </c>
      <c r="AG396" s="24">
        <f t="shared" si="186"/>
        <v>674</v>
      </c>
    </row>
    <row r="397" spans="1:33" x14ac:dyDescent="0.3">
      <c r="A397" s="22" t="s">
        <v>472</v>
      </c>
      <c r="B397" s="22" t="s">
        <v>473</v>
      </c>
      <c r="C397" s="22" t="s">
        <v>474</v>
      </c>
      <c r="D397" s="23">
        <v>7</v>
      </c>
      <c r="E397" s="22">
        <v>0</v>
      </c>
      <c r="F397" s="22" t="s">
        <v>491</v>
      </c>
      <c r="G397" s="24">
        <v>3</v>
      </c>
      <c r="H397" s="24">
        <v>197</v>
      </c>
      <c r="I397" s="24">
        <v>0</v>
      </c>
      <c r="J397" s="24">
        <v>1</v>
      </c>
      <c r="K397" s="24">
        <v>0</v>
      </c>
      <c r="L397" s="24">
        <v>2</v>
      </c>
      <c r="M397" s="24">
        <v>0</v>
      </c>
      <c r="N397" s="24">
        <v>3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285</v>
      </c>
      <c r="V397" s="24">
        <v>0</v>
      </c>
      <c r="W397" s="24">
        <v>0</v>
      </c>
      <c r="X397" s="24">
        <v>0</v>
      </c>
      <c r="Y397" s="24">
        <v>0</v>
      </c>
      <c r="Z397" s="24">
        <v>1</v>
      </c>
      <c r="AA397" s="24">
        <v>0</v>
      </c>
      <c r="AB397" s="24">
        <v>1</v>
      </c>
      <c r="AC397" s="25">
        <v>0</v>
      </c>
      <c r="AD397" s="26">
        <v>5</v>
      </c>
      <c r="AE397" s="24">
        <v>0</v>
      </c>
      <c r="AF397" s="24">
        <f t="shared" si="185"/>
        <v>498</v>
      </c>
      <c r="AG397" s="24">
        <f t="shared" si="186"/>
        <v>493</v>
      </c>
    </row>
    <row r="398" spans="1:33" x14ac:dyDescent="0.3">
      <c r="A398" s="22" t="s">
        <v>472</v>
      </c>
      <c r="B398" s="22" t="s">
        <v>473</v>
      </c>
      <c r="C398" s="22" t="s">
        <v>474</v>
      </c>
      <c r="D398" s="23">
        <v>7</v>
      </c>
      <c r="E398" s="22" t="s">
        <v>1874</v>
      </c>
      <c r="F398" s="22" t="s">
        <v>492</v>
      </c>
      <c r="G398" s="24">
        <v>3</v>
      </c>
      <c r="H398" s="24">
        <v>187</v>
      </c>
      <c r="I398" s="24">
        <v>2</v>
      </c>
      <c r="J398" s="24">
        <v>0</v>
      </c>
      <c r="K398" s="24">
        <v>0</v>
      </c>
      <c r="L398" s="24">
        <v>2</v>
      </c>
      <c r="M398" s="24">
        <v>1</v>
      </c>
      <c r="N398" s="24">
        <v>1</v>
      </c>
      <c r="O398" s="24">
        <v>0</v>
      </c>
      <c r="P398" s="24">
        <v>0</v>
      </c>
      <c r="Q398" s="24">
        <v>0</v>
      </c>
      <c r="R398" s="24">
        <v>0</v>
      </c>
      <c r="S398" s="24">
        <v>0</v>
      </c>
      <c r="T398" s="24">
        <v>1</v>
      </c>
      <c r="U398" s="24">
        <v>295</v>
      </c>
      <c r="V398" s="24">
        <v>1</v>
      </c>
      <c r="W398" s="24">
        <v>0</v>
      </c>
      <c r="X398" s="24">
        <v>1</v>
      </c>
      <c r="Y398" s="24">
        <v>3</v>
      </c>
      <c r="Z398" s="24">
        <v>0</v>
      </c>
      <c r="AA398" s="24">
        <v>0</v>
      </c>
      <c r="AB398" s="24">
        <v>0</v>
      </c>
      <c r="AC398" s="25">
        <v>0</v>
      </c>
      <c r="AD398" s="26">
        <v>5</v>
      </c>
      <c r="AE398" s="24">
        <v>0</v>
      </c>
      <c r="AF398" s="24">
        <f t="shared" si="185"/>
        <v>502</v>
      </c>
      <c r="AG398" s="24">
        <f t="shared" si="186"/>
        <v>497</v>
      </c>
    </row>
    <row r="399" spans="1:33" x14ac:dyDescent="0.3">
      <c r="A399" s="22"/>
      <c r="B399" s="22"/>
      <c r="C399" s="22"/>
      <c r="D399" s="23"/>
      <c r="E399" s="47" t="s">
        <v>128</v>
      </c>
      <c r="F399" s="65" t="s">
        <v>17</v>
      </c>
      <c r="G399" s="66">
        <f>SUM(G395:G398)</f>
        <v>15</v>
      </c>
      <c r="H399" s="66">
        <f t="shared" ref="H399:AG399" si="187">SUM(H395:H398)</f>
        <v>791</v>
      </c>
      <c r="I399" s="66">
        <f t="shared" si="187"/>
        <v>5</v>
      </c>
      <c r="J399" s="66">
        <f t="shared" si="187"/>
        <v>1</v>
      </c>
      <c r="K399" s="66">
        <f t="shared" si="187"/>
        <v>1</v>
      </c>
      <c r="L399" s="66">
        <f t="shared" si="187"/>
        <v>8</v>
      </c>
      <c r="M399" s="66">
        <f t="shared" si="187"/>
        <v>1</v>
      </c>
      <c r="N399" s="66">
        <f t="shared" si="187"/>
        <v>7</v>
      </c>
      <c r="O399" s="66">
        <f t="shared" si="187"/>
        <v>0</v>
      </c>
      <c r="P399" s="66">
        <f t="shared" si="187"/>
        <v>0</v>
      </c>
      <c r="Q399" s="66">
        <f t="shared" si="187"/>
        <v>0</v>
      </c>
      <c r="R399" s="66">
        <f t="shared" si="187"/>
        <v>1</v>
      </c>
      <c r="S399" s="66">
        <f t="shared" si="187"/>
        <v>0</v>
      </c>
      <c r="T399" s="66">
        <f t="shared" si="187"/>
        <v>2</v>
      </c>
      <c r="U399" s="66">
        <f t="shared" si="187"/>
        <v>1424</v>
      </c>
      <c r="V399" s="66">
        <f t="shared" si="187"/>
        <v>6</v>
      </c>
      <c r="W399" s="66">
        <f t="shared" si="187"/>
        <v>0</v>
      </c>
      <c r="X399" s="66">
        <f t="shared" si="187"/>
        <v>3</v>
      </c>
      <c r="Y399" s="66">
        <f t="shared" si="187"/>
        <v>5</v>
      </c>
      <c r="Z399" s="66">
        <f t="shared" si="187"/>
        <v>2</v>
      </c>
      <c r="AA399" s="66">
        <f t="shared" si="187"/>
        <v>0</v>
      </c>
      <c r="AB399" s="66">
        <f t="shared" si="187"/>
        <v>1</v>
      </c>
      <c r="AC399" s="66">
        <f t="shared" si="187"/>
        <v>2</v>
      </c>
      <c r="AD399" s="66">
        <f t="shared" si="187"/>
        <v>31</v>
      </c>
      <c r="AE399" s="66">
        <f t="shared" si="187"/>
        <v>3</v>
      </c>
      <c r="AF399" s="66">
        <f t="shared" si="187"/>
        <v>2306</v>
      </c>
      <c r="AG399" s="66">
        <f t="shared" si="187"/>
        <v>2275</v>
      </c>
    </row>
    <row r="400" spans="1:33" x14ac:dyDescent="0.3">
      <c r="A400" s="77"/>
      <c r="B400" s="77"/>
      <c r="C400" s="77"/>
      <c r="D400" s="78"/>
      <c r="E400" s="77"/>
      <c r="F400" s="77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4"/>
      <c r="AD400" s="35"/>
      <c r="AE400" s="33"/>
      <c r="AF400" s="33"/>
      <c r="AG400" s="33"/>
    </row>
    <row r="401" spans="1:33" x14ac:dyDescent="0.3">
      <c r="A401" s="22" t="s">
        <v>472</v>
      </c>
      <c r="B401" s="22" t="s">
        <v>473</v>
      </c>
      <c r="C401" s="22" t="s">
        <v>474</v>
      </c>
      <c r="D401" s="23">
        <v>8</v>
      </c>
      <c r="E401" s="22" t="s">
        <v>493</v>
      </c>
      <c r="F401" s="22" t="s">
        <v>494</v>
      </c>
      <c r="G401" s="24">
        <v>8</v>
      </c>
      <c r="H401" s="24">
        <v>202</v>
      </c>
      <c r="I401" s="24">
        <v>3</v>
      </c>
      <c r="J401" s="24">
        <v>0</v>
      </c>
      <c r="K401" s="24">
        <v>0</v>
      </c>
      <c r="L401" s="24">
        <v>6</v>
      </c>
      <c r="M401" s="24">
        <v>3</v>
      </c>
      <c r="N401" s="24">
        <v>6</v>
      </c>
      <c r="O401" s="24">
        <v>0</v>
      </c>
      <c r="P401" s="24">
        <v>2</v>
      </c>
      <c r="Q401" s="24">
        <v>1</v>
      </c>
      <c r="R401" s="24">
        <v>0</v>
      </c>
      <c r="S401" s="24">
        <v>0</v>
      </c>
      <c r="T401" s="24">
        <v>4</v>
      </c>
      <c r="U401" s="24">
        <v>454</v>
      </c>
      <c r="V401" s="24">
        <v>3</v>
      </c>
      <c r="W401" s="24">
        <v>2</v>
      </c>
      <c r="X401" s="24">
        <v>2</v>
      </c>
      <c r="Y401" s="24">
        <v>1</v>
      </c>
      <c r="Z401" s="24">
        <v>0</v>
      </c>
      <c r="AA401" s="24">
        <v>0</v>
      </c>
      <c r="AB401" s="24">
        <v>1</v>
      </c>
      <c r="AC401" s="25">
        <v>0</v>
      </c>
      <c r="AD401" s="26">
        <v>18</v>
      </c>
      <c r="AE401" s="24">
        <v>0</v>
      </c>
      <c r="AF401" s="24">
        <f t="shared" ref="AF401:AF405" si="188">G401+H401+I401+J401+K401+L401+M401+N401+O401+P401+Q401+R401+S401+T401+U401+V401+W401+X401+Y401+Z401+AA401+AB401+AC401+AD401</f>
        <v>716</v>
      </c>
      <c r="AG401" s="24">
        <f t="shared" ref="AG401:AG405" si="189">G401+H401+I401+J401+K401+L401+M401+N401+O401+P401+Q401+R401+S401+T401+U401+V401+W401+X401+Y401+Z401+AA401+AB401+AC401</f>
        <v>698</v>
      </c>
    </row>
    <row r="402" spans="1:33" x14ac:dyDescent="0.3">
      <c r="A402" s="22" t="s">
        <v>472</v>
      </c>
      <c r="B402" s="22" t="s">
        <v>473</v>
      </c>
      <c r="C402" s="22" t="s">
        <v>474</v>
      </c>
      <c r="D402" s="23">
        <v>8</v>
      </c>
      <c r="E402" s="22" t="s">
        <v>495</v>
      </c>
      <c r="F402" s="22" t="s">
        <v>496</v>
      </c>
      <c r="G402" s="24">
        <v>2</v>
      </c>
      <c r="H402" s="24">
        <v>59</v>
      </c>
      <c r="I402" s="24">
        <v>0</v>
      </c>
      <c r="J402" s="24">
        <v>0</v>
      </c>
      <c r="K402" s="24">
        <v>1</v>
      </c>
      <c r="L402" s="24">
        <v>1</v>
      </c>
      <c r="M402" s="24">
        <v>0</v>
      </c>
      <c r="N402" s="24">
        <v>1</v>
      </c>
      <c r="O402" s="24">
        <v>0</v>
      </c>
      <c r="P402" s="24">
        <v>1</v>
      </c>
      <c r="Q402" s="24">
        <v>2</v>
      </c>
      <c r="R402" s="24">
        <v>0</v>
      </c>
      <c r="S402" s="24">
        <v>0</v>
      </c>
      <c r="T402" s="24">
        <v>0</v>
      </c>
      <c r="U402" s="24">
        <v>215</v>
      </c>
      <c r="V402" s="24">
        <v>4</v>
      </c>
      <c r="W402" s="24">
        <v>0</v>
      </c>
      <c r="X402" s="24">
        <v>0</v>
      </c>
      <c r="Y402" s="24">
        <v>4</v>
      </c>
      <c r="Z402" s="24">
        <v>0</v>
      </c>
      <c r="AA402" s="24">
        <v>0</v>
      </c>
      <c r="AB402" s="24">
        <v>0</v>
      </c>
      <c r="AC402" s="25">
        <v>0</v>
      </c>
      <c r="AD402" s="26">
        <v>6</v>
      </c>
      <c r="AE402" s="24">
        <v>0</v>
      </c>
      <c r="AF402" s="24">
        <f t="shared" si="188"/>
        <v>296</v>
      </c>
      <c r="AG402" s="24">
        <f t="shared" si="189"/>
        <v>290</v>
      </c>
    </row>
    <row r="403" spans="1:33" x14ac:dyDescent="0.3">
      <c r="A403" s="22" t="s">
        <v>472</v>
      </c>
      <c r="B403" s="22" t="s">
        <v>473</v>
      </c>
      <c r="C403" s="22" t="s">
        <v>474</v>
      </c>
      <c r="D403" s="23">
        <v>8</v>
      </c>
      <c r="E403" s="22" t="s">
        <v>497</v>
      </c>
      <c r="F403" s="22" t="s">
        <v>498</v>
      </c>
      <c r="G403" s="24">
        <v>2</v>
      </c>
      <c r="H403" s="24">
        <v>402</v>
      </c>
      <c r="I403" s="24">
        <v>4</v>
      </c>
      <c r="J403" s="24">
        <v>0</v>
      </c>
      <c r="K403" s="24">
        <v>1</v>
      </c>
      <c r="L403" s="24">
        <v>5</v>
      </c>
      <c r="M403" s="24">
        <v>1</v>
      </c>
      <c r="N403" s="24">
        <v>12</v>
      </c>
      <c r="O403" s="24">
        <v>3</v>
      </c>
      <c r="P403" s="24">
        <v>1</v>
      </c>
      <c r="Q403" s="24">
        <v>0</v>
      </c>
      <c r="R403" s="24">
        <v>1</v>
      </c>
      <c r="S403" s="24">
        <v>0</v>
      </c>
      <c r="T403" s="24">
        <v>1</v>
      </c>
      <c r="U403" s="24">
        <v>375</v>
      </c>
      <c r="V403" s="24">
        <v>5</v>
      </c>
      <c r="W403" s="24">
        <v>0</v>
      </c>
      <c r="X403" s="24">
        <v>2</v>
      </c>
      <c r="Y403" s="24">
        <v>19</v>
      </c>
      <c r="Z403" s="24">
        <v>2</v>
      </c>
      <c r="AA403" s="24">
        <v>3</v>
      </c>
      <c r="AB403" s="24">
        <v>1</v>
      </c>
      <c r="AC403" s="25">
        <v>1</v>
      </c>
      <c r="AD403" s="26">
        <v>8</v>
      </c>
      <c r="AE403" s="24">
        <v>0</v>
      </c>
      <c r="AF403" s="24">
        <f t="shared" si="188"/>
        <v>849</v>
      </c>
      <c r="AG403" s="24">
        <f t="shared" si="189"/>
        <v>841</v>
      </c>
    </row>
    <row r="404" spans="1:33" x14ac:dyDescent="0.3">
      <c r="A404" s="22" t="s">
        <v>472</v>
      </c>
      <c r="B404" s="22" t="s">
        <v>473</v>
      </c>
      <c r="C404" s="22" t="s">
        <v>474</v>
      </c>
      <c r="D404" s="23">
        <v>8</v>
      </c>
      <c r="E404" s="22" t="s">
        <v>1875</v>
      </c>
      <c r="F404" s="22" t="s">
        <v>499</v>
      </c>
      <c r="G404" s="24">
        <v>4</v>
      </c>
      <c r="H404" s="24">
        <v>314</v>
      </c>
      <c r="I404" s="24">
        <v>0</v>
      </c>
      <c r="J404" s="24">
        <v>1</v>
      </c>
      <c r="K404" s="24">
        <v>0</v>
      </c>
      <c r="L404" s="24">
        <v>0</v>
      </c>
      <c r="M404" s="24">
        <v>0</v>
      </c>
      <c r="N404" s="24">
        <v>8</v>
      </c>
      <c r="O404" s="24">
        <v>0</v>
      </c>
      <c r="P404" s="24">
        <v>0</v>
      </c>
      <c r="Q404" s="24">
        <v>1</v>
      </c>
      <c r="R404" s="24">
        <v>0</v>
      </c>
      <c r="S404" s="24">
        <v>0</v>
      </c>
      <c r="T404" s="24">
        <v>0</v>
      </c>
      <c r="U404" s="24">
        <v>250</v>
      </c>
      <c r="V404" s="24">
        <v>2</v>
      </c>
      <c r="W404" s="24">
        <v>1</v>
      </c>
      <c r="X404" s="24">
        <v>3</v>
      </c>
      <c r="Y404" s="24">
        <v>4</v>
      </c>
      <c r="Z404" s="24">
        <v>0</v>
      </c>
      <c r="AA404" s="24">
        <v>0</v>
      </c>
      <c r="AB404" s="24">
        <v>1</v>
      </c>
      <c r="AC404" s="25">
        <v>1</v>
      </c>
      <c r="AD404" s="26">
        <v>8</v>
      </c>
      <c r="AE404" s="24">
        <v>0</v>
      </c>
      <c r="AF404" s="24">
        <f t="shared" si="188"/>
        <v>598</v>
      </c>
      <c r="AG404" s="24">
        <f t="shared" si="189"/>
        <v>590</v>
      </c>
    </row>
    <row r="405" spans="1:33" x14ac:dyDescent="0.3">
      <c r="A405" s="22" t="s">
        <v>472</v>
      </c>
      <c r="B405" s="22" t="s">
        <v>473</v>
      </c>
      <c r="C405" s="22" t="s">
        <v>474</v>
      </c>
      <c r="D405" s="23">
        <v>8</v>
      </c>
      <c r="E405" s="22" t="s">
        <v>1876</v>
      </c>
      <c r="F405" s="22" t="s">
        <v>500</v>
      </c>
      <c r="G405" s="24">
        <v>4</v>
      </c>
      <c r="H405" s="24">
        <v>351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3</v>
      </c>
      <c r="O405" s="24">
        <v>1</v>
      </c>
      <c r="P405" s="24">
        <v>0</v>
      </c>
      <c r="Q405" s="24">
        <v>0</v>
      </c>
      <c r="R405" s="24">
        <v>0</v>
      </c>
      <c r="S405" s="24">
        <v>1</v>
      </c>
      <c r="T405" s="24">
        <v>0</v>
      </c>
      <c r="U405" s="24">
        <v>233</v>
      </c>
      <c r="V405" s="24">
        <v>1</v>
      </c>
      <c r="W405" s="24">
        <v>0</v>
      </c>
      <c r="X405" s="24">
        <v>2</v>
      </c>
      <c r="Y405" s="24">
        <v>2</v>
      </c>
      <c r="Z405" s="24">
        <v>0</v>
      </c>
      <c r="AA405" s="24">
        <v>0</v>
      </c>
      <c r="AB405" s="24">
        <v>0</v>
      </c>
      <c r="AC405" s="25">
        <v>1</v>
      </c>
      <c r="AD405" s="26">
        <v>7</v>
      </c>
      <c r="AE405" s="24">
        <v>0</v>
      </c>
      <c r="AF405" s="24">
        <f t="shared" si="188"/>
        <v>606</v>
      </c>
      <c r="AG405" s="24">
        <f t="shared" si="189"/>
        <v>599</v>
      </c>
    </row>
    <row r="406" spans="1:33" x14ac:dyDescent="0.3">
      <c r="A406" s="22"/>
      <c r="B406" s="22"/>
      <c r="C406" s="22"/>
      <c r="D406" s="23"/>
      <c r="E406" s="47" t="s">
        <v>75</v>
      </c>
      <c r="F406" s="65" t="s">
        <v>17</v>
      </c>
      <c r="G406" s="66">
        <f>SUM(G401:G405)</f>
        <v>20</v>
      </c>
      <c r="H406" s="66">
        <f t="shared" ref="H406:AG406" si="190">SUM(H401:H405)</f>
        <v>1328</v>
      </c>
      <c r="I406" s="66">
        <f t="shared" si="190"/>
        <v>7</v>
      </c>
      <c r="J406" s="66">
        <f t="shared" si="190"/>
        <v>1</v>
      </c>
      <c r="K406" s="66">
        <f t="shared" si="190"/>
        <v>2</v>
      </c>
      <c r="L406" s="66">
        <f t="shared" si="190"/>
        <v>12</v>
      </c>
      <c r="M406" s="66">
        <f t="shared" si="190"/>
        <v>4</v>
      </c>
      <c r="N406" s="66">
        <f t="shared" si="190"/>
        <v>30</v>
      </c>
      <c r="O406" s="66">
        <f t="shared" si="190"/>
        <v>4</v>
      </c>
      <c r="P406" s="66">
        <f t="shared" si="190"/>
        <v>4</v>
      </c>
      <c r="Q406" s="66">
        <f t="shared" si="190"/>
        <v>4</v>
      </c>
      <c r="R406" s="66">
        <f t="shared" si="190"/>
        <v>1</v>
      </c>
      <c r="S406" s="66">
        <f t="shared" si="190"/>
        <v>1</v>
      </c>
      <c r="T406" s="66">
        <f t="shared" si="190"/>
        <v>5</v>
      </c>
      <c r="U406" s="66">
        <f t="shared" si="190"/>
        <v>1527</v>
      </c>
      <c r="V406" s="66">
        <f t="shared" si="190"/>
        <v>15</v>
      </c>
      <c r="W406" s="66">
        <f t="shared" si="190"/>
        <v>3</v>
      </c>
      <c r="X406" s="66">
        <f t="shared" si="190"/>
        <v>9</v>
      </c>
      <c r="Y406" s="66">
        <f t="shared" si="190"/>
        <v>30</v>
      </c>
      <c r="Z406" s="66">
        <f t="shared" si="190"/>
        <v>2</v>
      </c>
      <c r="AA406" s="66">
        <f t="shared" si="190"/>
        <v>3</v>
      </c>
      <c r="AB406" s="66">
        <f t="shared" si="190"/>
        <v>3</v>
      </c>
      <c r="AC406" s="66">
        <f t="shared" si="190"/>
        <v>3</v>
      </c>
      <c r="AD406" s="66">
        <f t="shared" si="190"/>
        <v>47</v>
      </c>
      <c r="AE406" s="66">
        <f t="shared" si="190"/>
        <v>0</v>
      </c>
      <c r="AF406" s="66">
        <f t="shared" si="190"/>
        <v>3065</v>
      </c>
      <c r="AG406" s="66">
        <f t="shared" si="190"/>
        <v>3018</v>
      </c>
    </row>
    <row r="407" spans="1:33" x14ac:dyDescent="0.3">
      <c r="A407" s="77"/>
      <c r="B407" s="77"/>
      <c r="C407" s="77"/>
      <c r="D407" s="78"/>
      <c r="E407" s="77"/>
      <c r="F407" s="77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4"/>
      <c r="AD407" s="35"/>
      <c r="AE407" s="33"/>
      <c r="AF407" s="33"/>
      <c r="AG407" s="33"/>
    </row>
    <row r="408" spans="1:33" x14ac:dyDescent="0.3">
      <c r="A408" s="22" t="s">
        <v>472</v>
      </c>
      <c r="B408" s="22" t="s">
        <v>473</v>
      </c>
      <c r="C408" s="22" t="s">
        <v>474</v>
      </c>
      <c r="D408" s="23">
        <v>9</v>
      </c>
      <c r="E408" s="22" t="s">
        <v>501</v>
      </c>
      <c r="F408" s="22" t="s">
        <v>502</v>
      </c>
      <c r="G408" s="24">
        <v>2</v>
      </c>
      <c r="H408" s="24">
        <v>271</v>
      </c>
      <c r="I408" s="24">
        <v>3</v>
      </c>
      <c r="J408" s="24">
        <v>1</v>
      </c>
      <c r="K408" s="24">
        <v>1</v>
      </c>
      <c r="L408" s="24">
        <v>1</v>
      </c>
      <c r="M408" s="24">
        <v>1</v>
      </c>
      <c r="N408" s="24">
        <v>9</v>
      </c>
      <c r="O408" s="24">
        <v>0</v>
      </c>
      <c r="P408" s="24">
        <v>1</v>
      </c>
      <c r="Q408" s="24">
        <v>0</v>
      </c>
      <c r="R408" s="24">
        <v>0</v>
      </c>
      <c r="S408" s="24">
        <v>0</v>
      </c>
      <c r="T408" s="24">
        <v>0</v>
      </c>
      <c r="U408" s="24">
        <v>326</v>
      </c>
      <c r="V408" s="24">
        <v>3</v>
      </c>
      <c r="W408" s="24">
        <v>1</v>
      </c>
      <c r="X408" s="24">
        <v>1</v>
      </c>
      <c r="Y408" s="24">
        <v>2</v>
      </c>
      <c r="Z408" s="24">
        <v>1</v>
      </c>
      <c r="AA408" s="24">
        <v>2</v>
      </c>
      <c r="AB408" s="24">
        <v>1</v>
      </c>
      <c r="AC408" s="25">
        <v>0</v>
      </c>
      <c r="AD408" s="26">
        <v>9</v>
      </c>
      <c r="AE408" s="24">
        <v>0</v>
      </c>
      <c r="AF408" s="24">
        <f t="shared" ref="AF408:AF411" si="191">G408+H408+I408+J408+K408+L408+M408+N408+O408+P408+Q408+R408+S408+T408+U408+V408+W408+X408+Y408+Z408+AA408+AB408+AC408+AD408</f>
        <v>636</v>
      </c>
      <c r="AG408" s="24">
        <f t="shared" ref="AG408:AG411" si="192">G408+H408+I408+J408+K408+L408+M408+N408+O408+P408+Q408+R408+S408+T408+U408+V408+W408+X408+Y408+Z408+AA408+AB408+AC408</f>
        <v>627</v>
      </c>
    </row>
    <row r="409" spans="1:33" x14ac:dyDescent="0.3">
      <c r="A409" s="22" t="s">
        <v>472</v>
      </c>
      <c r="B409" s="22" t="s">
        <v>473</v>
      </c>
      <c r="C409" s="22" t="s">
        <v>474</v>
      </c>
      <c r="D409" s="23">
        <v>9</v>
      </c>
      <c r="E409" s="22" t="s">
        <v>503</v>
      </c>
      <c r="F409" s="22" t="s">
        <v>504</v>
      </c>
      <c r="G409" s="24">
        <v>3</v>
      </c>
      <c r="H409" s="24">
        <v>192</v>
      </c>
      <c r="I409" s="24">
        <v>3</v>
      </c>
      <c r="J409" s="24">
        <v>0</v>
      </c>
      <c r="K409" s="24">
        <v>1</v>
      </c>
      <c r="L409" s="24">
        <v>1</v>
      </c>
      <c r="M409" s="24">
        <v>0</v>
      </c>
      <c r="N409" s="24">
        <v>7</v>
      </c>
      <c r="O409" s="24">
        <v>0</v>
      </c>
      <c r="P409" s="24">
        <v>1</v>
      </c>
      <c r="Q409" s="24">
        <v>1</v>
      </c>
      <c r="R409" s="24">
        <v>0</v>
      </c>
      <c r="S409" s="24">
        <v>0</v>
      </c>
      <c r="T409" s="24">
        <v>2</v>
      </c>
      <c r="U409" s="24">
        <v>337</v>
      </c>
      <c r="V409" s="24">
        <v>1</v>
      </c>
      <c r="W409" s="24">
        <v>1</v>
      </c>
      <c r="X409" s="24">
        <v>1</v>
      </c>
      <c r="Y409" s="24">
        <v>0</v>
      </c>
      <c r="Z409" s="24">
        <v>2</v>
      </c>
      <c r="AA409" s="24">
        <v>2</v>
      </c>
      <c r="AB409" s="24">
        <v>0</v>
      </c>
      <c r="AC409" s="25">
        <v>1</v>
      </c>
      <c r="AD409" s="26">
        <v>20</v>
      </c>
      <c r="AE409" s="24">
        <v>0</v>
      </c>
      <c r="AF409" s="24">
        <f t="shared" si="191"/>
        <v>576</v>
      </c>
      <c r="AG409" s="24">
        <f t="shared" si="192"/>
        <v>556</v>
      </c>
    </row>
    <row r="410" spans="1:33" x14ac:dyDescent="0.3">
      <c r="A410" s="22" t="s">
        <v>472</v>
      </c>
      <c r="B410" s="22" t="s">
        <v>473</v>
      </c>
      <c r="C410" s="22" t="s">
        <v>474</v>
      </c>
      <c r="D410" s="23">
        <v>9</v>
      </c>
      <c r="E410" s="22" t="s">
        <v>505</v>
      </c>
      <c r="F410" s="22" t="s">
        <v>506</v>
      </c>
      <c r="G410" s="24">
        <v>1</v>
      </c>
      <c r="H410" s="24">
        <v>172</v>
      </c>
      <c r="I410" s="24">
        <v>0</v>
      </c>
      <c r="J410" s="24">
        <v>0</v>
      </c>
      <c r="K410" s="24">
        <v>0</v>
      </c>
      <c r="L410" s="24">
        <v>1</v>
      </c>
      <c r="M410" s="24">
        <v>2</v>
      </c>
      <c r="N410" s="24">
        <v>3</v>
      </c>
      <c r="O410" s="24">
        <v>0</v>
      </c>
      <c r="P410" s="24">
        <v>0</v>
      </c>
      <c r="Q410" s="24">
        <v>0</v>
      </c>
      <c r="R410" s="24">
        <v>1</v>
      </c>
      <c r="S410" s="24">
        <v>0</v>
      </c>
      <c r="T410" s="24">
        <v>0</v>
      </c>
      <c r="U410" s="24">
        <v>301</v>
      </c>
      <c r="V410" s="24">
        <v>1</v>
      </c>
      <c r="W410" s="24">
        <v>0</v>
      </c>
      <c r="X410" s="24">
        <v>0</v>
      </c>
      <c r="Y410" s="24">
        <v>2</v>
      </c>
      <c r="Z410" s="24">
        <v>0</v>
      </c>
      <c r="AA410" s="24">
        <v>0</v>
      </c>
      <c r="AB410" s="24">
        <v>0</v>
      </c>
      <c r="AC410" s="25">
        <v>0</v>
      </c>
      <c r="AD410" s="26">
        <v>3</v>
      </c>
      <c r="AE410" s="24">
        <v>0</v>
      </c>
      <c r="AF410" s="24">
        <f t="shared" si="191"/>
        <v>487</v>
      </c>
      <c r="AG410" s="24">
        <f t="shared" si="192"/>
        <v>484</v>
      </c>
    </row>
    <row r="411" spans="1:33" x14ac:dyDescent="0.3">
      <c r="A411" s="22" t="s">
        <v>472</v>
      </c>
      <c r="B411" s="22" t="s">
        <v>473</v>
      </c>
      <c r="C411" s="22" t="s">
        <v>474</v>
      </c>
      <c r="D411" s="23">
        <v>9</v>
      </c>
      <c r="E411" s="22" t="s">
        <v>507</v>
      </c>
      <c r="F411" s="22" t="s">
        <v>508</v>
      </c>
      <c r="G411" s="24">
        <v>5</v>
      </c>
      <c r="H411" s="24">
        <v>288</v>
      </c>
      <c r="I411" s="24">
        <v>1</v>
      </c>
      <c r="J411" s="24">
        <v>0</v>
      </c>
      <c r="K411" s="24">
        <v>0</v>
      </c>
      <c r="L411" s="24">
        <v>0</v>
      </c>
      <c r="M411" s="24">
        <v>0</v>
      </c>
      <c r="N411" s="24">
        <v>6</v>
      </c>
      <c r="O411" s="24">
        <v>1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319</v>
      </c>
      <c r="V411" s="24">
        <v>7</v>
      </c>
      <c r="W411" s="24">
        <v>1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5">
        <v>0</v>
      </c>
      <c r="AD411" s="26">
        <v>6</v>
      </c>
      <c r="AE411" s="24">
        <v>1</v>
      </c>
      <c r="AF411" s="24">
        <f t="shared" si="191"/>
        <v>634</v>
      </c>
      <c r="AG411" s="24">
        <f t="shared" si="192"/>
        <v>628</v>
      </c>
    </row>
    <row r="412" spans="1:33" x14ac:dyDescent="0.3">
      <c r="A412" s="22"/>
      <c r="B412" s="22"/>
      <c r="C412" s="22"/>
      <c r="D412" s="23"/>
      <c r="E412" s="47" t="s">
        <v>128</v>
      </c>
      <c r="F412" s="65" t="s">
        <v>17</v>
      </c>
      <c r="G412" s="66">
        <f>SUM(G408:G411)</f>
        <v>11</v>
      </c>
      <c r="H412" s="66">
        <f t="shared" ref="H412:AG412" si="193">SUM(H408:H411)</f>
        <v>923</v>
      </c>
      <c r="I412" s="66">
        <f t="shared" si="193"/>
        <v>7</v>
      </c>
      <c r="J412" s="66">
        <f t="shared" si="193"/>
        <v>1</v>
      </c>
      <c r="K412" s="66">
        <f t="shared" si="193"/>
        <v>2</v>
      </c>
      <c r="L412" s="66">
        <f t="shared" si="193"/>
        <v>3</v>
      </c>
      <c r="M412" s="66">
        <f t="shared" si="193"/>
        <v>3</v>
      </c>
      <c r="N412" s="66">
        <f t="shared" si="193"/>
        <v>25</v>
      </c>
      <c r="O412" s="66">
        <f t="shared" si="193"/>
        <v>1</v>
      </c>
      <c r="P412" s="66">
        <f t="shared" si="193"/>
        <v>2</v>
      </c>
      <c r="Q412" s="66">
        <f t="shared" si="193"/>
        <v>1</v>
      </c>
      <c r="R412" s="66">
        <f t="shared" si="193"/>
        <v>1</v>
      </c>
      <c r="S412" s="66">
        <f t="shared" si="193"/>
        <v>0</v>
      </c>
      <c r="T412" s="66">
        <f t="shared" si="193"/>
        <v>2</v>
      </c>
      <c r="U412" s="66">
        <f t="shared" si="193"/>
        <v>1283</v>
      </c>
      <c r="V412" s="66">
        <f t="shared" si="193"/>
        <v>12</v>
      </c>
      <c r="W412" s="66">
        <f t="shared" si="193"/>
        <v>3</v>
      </c>
      <c r="X412" s="66">
        <f t="shared" si="193"/>
        <v>2</v>
      </c>
      <c r="Y412" s="66">
        <f t="shared" si="193"/>
        <v>4</v>
      </c>
      <c r="Z412" s="66">
        <f t="shared" si="193"/>
        <v>3</v>
      </c>
      <c r="AA412" s="66">
        <f t="shared" si="193"/>
        <v>4</v>
      </c>
      <c r="AB412" s="66">
        <f t="shared" si="193"/>
        <v>1</v>
      </c>
      <c r="AC412" s="66">
        <f t="shared" si="193"/>
        <v>1</v>
      </c>
      <c r="AD412" s="66">
        <f t="shared" si="193"/>
        <v>38</v>
      </c>
      <c r="AE412" s="66">
        <f t="shared" si="193"/>
        <v>1</v>
      </c>
      <c r="AF412" s="66">
        <f t="shared" si="193"/>
        <v>2333</v>
      </c>
      <c r="AG412" s="66">
        <f t="shared" si="193"/>
        <v>2295</v>
      </c>
    </row>
    <row r="413" spans="1:33" x14ac:dyDescent="0.3">
      <c r="A413" s="77"/>
      <c r="B413" s="77"/>
      <c r="C413" s="77"/>
      <c r="D413" s="78"/>
      <c r="E413" s="77"/>
      <c r="F413" s="77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4"/>
      <c r="AD413" s="35"/>
      <c r="AE413" s="33"/>
      <c r="AF413" s="33"/>
      <c r="AG413" s="33"/>
    </row>
    <row r="414" spans="1:33" x14ac:dyDescent="0.3">
      <c r="A414" s="22" t="s">
        <v>472</v>
      </c>
      <c r="B414" s="22" t="s">
        <v>473</v>
      </c>
      <c r="C414" s="22" t="s">
        <v>474</v>
      </c>
      <c r="D414" s="23">
        <v>10</v>
      </c>
      <c r="E414" s="22" t="s">
        <v>509</v>
      </c>
      <c r="F414" s="22" t="s">
        <v>510</v>
      </c>
      <c r="G414" s="24">
        <v>2</v>
      </c>
      <c r="H414" s="24">
        <v>225</v>
      </c>
      <c r="I414" s="24">
        <v>3</v>
      </c>
      <c r="J414" s="24">
        <v>0</v>
      </c>
      <c r="K414" s="24">
        <v>0</v>
      </c>
      <c r="L414" s="24">
        <v>2</v>
      </c>
      <c r="M414" s="24">
        <v>2</v>
      </c>
      <c r="N414" s="24">
        <v>7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430</v>
      </c>
      <c r="V414" s="24">
        <v>2</v>
      </c>
      <c r="W414" s="24">
        <v>1</v>
      </c>
      <c r="X414" s="24">
        <v>0</v>
      </c>
      <c r="Y414" s="24">
        <v>2</v>
      </c>
      <c r="Z414" s="24">
        <v>0</v>
      </c>
      <c r="AA414" s="24">
        <v>1</v>
      </c>
      <c r="AB414" s="24">
        <v>2</v>
      </c>
      <c r="AC414" s="25">
        <v>0</v>
      </c>
      <c r="AD414" s="26">
        <v>7</v>
      </c>
      <c r="AE414" s="24">
        <v>0</v>
      </c>
      <c r="AF414" s="24">
        <f t="shared" ref="AF414:AF417" si="194">G414+H414+I414+J414+K414+L414+M414+N414+O414+P414+Q414+R414+S414+T414+U414+V414+W414+X414+Y414+Z414+AA414+AB414+AC414+AD414</f>
        <v>686</v>
      </c>
      <c r="AG414" s="24">
        <f t="shared" ref="AG414:AG417" si="195">G414+H414+I414+J414+K414+L414+M414+N414+O414+P414+Q414+R414+S414+T414+U414+V414+W414+X414+Y414+Z414+AA414+AB414+AC414</f>
        <v>679</v>
      </c>
    </row>
    <row r="415" spans="1:33" x14ac:dyDescent="0.3">
      <c r="A415" s="22" t="s">
        <v>472</v>
      </c>
      <c r="B415" s="22" t="s">
        <v>473</v>
      </c>
      <c r="C415" s="22" t="s">
        <v>474</v>
      </c>
      <c r="D415" s="23">
        <v>10</v>
      </c>
      <c r="E415" s="22" t="s">
        <v>511</v>
      </c>
      <c r="F415" s="22" t="s">
        <v>512</v>
      </c>
      <c r="G415" s="24">
        <v>3</v>
      </c>
      <c r="H415" s="24">
        <v>108</v>
      </c>
      <c r="I415" s="24">
        <v>0</v>
      </c>
      <c r="J415" s="24">
        <v>1</v>
      </c>
      <c r="K415" s="24">
        <v>0</v>
      </c>
      <c r="L415" s="24">
        <v>1</v>
      </c>
      <c r="M415" s="24">
        <v>0</v>
      </c>
      <c r="N415" s="24">
        <v>1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1</v>
      </c>
      <c r="U415" s="24">
        <v>141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5">
        <v>2</v>
      </c>
      <c r="AD415" s="26">
        <v>4</v>
      </c>
      <c r="AE415" s="24">
        <v>0</v>
      </c>
      <c r="AF415" s="24">
        <f t="shared" si="194"/>
        <v>262</v>
      </c>
      <c r="AG415" s="24">
        <f t="shared" si="195"/>
        <v>258</v>
      </c>
    </row>
    <row r="416" spans="1:33" x14ac:dyDescent="0.3">
      <c r="A416" s="22" t="s">
        <v>472</v>
      </c>
      <c r="B416" s="22" t="s">
        <v>473</v>
      </c>
      <c r="C416" s="22" t="s">
        <v>474</v>
      </c>
      <c r="D416" s="23">
        <v>10</v>
      </c>
      <c r="E416" s="22" t="s">
        <v>1877</v>
      </c>
      <c r="F416" s="22" t="s">
        <v>513</v>
      </c>
      <c r="G416" s="24">
        <v>1</v>
      </c>
      <c r="H416" s="24">
        <v>317</v>
      </c>
      <c r="I416" s="24">
        <v>0</v>
      </c>
      <c r="J416" s="24">
        <v>0</v>
      </c>
      <c r="K416" s="24">
        <v>1</v>
      </c>
      <c r="L416" s="24">
        <v>0</v>
      </c>
      <c r="M416" s="24">
        <v>0</v>
      </c>
      <c r="N416" s="24">
        <v>7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3</v>
      </c>
      <c r="U416" s="24">
        <v>496</v>
      </c>
      <c r="V416" s="24">
        <v>1</v>
      </c>
      <c r="W416" s="24">
        <v>0</v>
      </c>
      <c r="X416" s="24">
        <v>1</v>
      </c>
      <c r="Y416" s="24">
        <v>1</v>
      </c>
      <c r="Z416" s="24">
        <v>0</v>
      </c>
      <c r="AA416" s="24">
        <v>0</v>
      </c>
      <c r="AB416" s="24">
        <v>0</v>
      </c>
      <c r="AC416" s="25">
        <v>1</v>
      </c>
      <c r="AD416" s="26">
        <v>20</v>
      </c>
      <c r="AE416" s="24">
        <v>1</v>
      </c>
      <c r="AF416" s="24">
        <f t="shared" si="194"/>
        <v>849</v>
      </c>
      <c r="AG416" s="24">
        <f t="shared" si="195"/>
        <v>829</v>
      </c>
    </row>
    <row r="417" spans="1:33" x14ac:dyDescent="0.3">
      <c r="A417" s="22" t="s">
        <v>472</v>
      </c>
      <c r="B417" s="22" t="s">
        <v>473</v>
      </c>
      <c r="C417" s="22" t="s">
        <v>474</v>
      </c>
      <c r="D417" s="23">
        <v>10</v>
      </c>
      <c r="E417" s="22" t="s">
        <v>1878</v>
      </c>
      <c r="F417" s="22" t="s">
        <v>514</v>
      </c>
      <c r="G417" s="24">
        <v>4</v>
      </c>
      <c r="H417" s="24">
        <v>324</v>
      </c>
      <c r="I417" s="24">
        <v>0</v>
      </c>
      <c r="J417" s="24">
        <v>0</v>
      </c>
      <c r="K417" s="24">
        <v>0</v>
      </c>
      <c r="L417" s="24">
        <v>2</v>
      </c>
      <c r="M417" s="24">
        <v>0</v>
      </c>
      <c r="N417" s="24">
        <v>5</v>
      </c>
      <c r="O417" s="24">
        <v>0</v>
      </c>
      <c r="P417" s="24">
        <v>0</v>
      </c>
      <c r="Q417" s="24">
        <v>0</v>
      </c>
      <c r="R417" s="24">
        <v>1</v>
      </c>
      <c r="S417" s="24">
        <v>1</v>
      </c>
      <c r="T417" s="24">
        <v>0</v>
      </c>
      <c r="U417" s="24">
        <v>481</v>
      </c>
      <c r="V417" s="24">
        <v>2</v>
      </c>
      <c r="W417" s="24">
        <v>0</v>
      </c>
      <c r="X417" s="24">
        <v>0</v>
      </c>
      <c r="Y417" s="24">
        <v>2</v>
      </c>
      <c r="Z417" s="24">
        <v>3</v>
      </c>
      <c r="AA417" s="24">
        <v>0</v>
      </c>
      <c r="AB417" s="24">
        <v>0</v>
      </c>
      <c r="AC417" s="25">
        <v>0</v>
      </c>
      <c r="AD417" s="26">
        <v>11</v>
      </c>
      <c r="AE417" s="24">
        <v>0</v>
      </c>
      <c r="AF417" s="24">
        <f t="shared" si="194"/>
        <v>836</v>
      </c>
      <c r="AG417" s="24">
        <f t="shared" si="195"/>
        <v>825</v>
      </c>
    </row>
    <row r="418" spans="1:33" x14ac:dyDescent="0.3">
      <c r="A418" s="22"/>
      <c r="B418" s="22"/>
      <c r="C418" s="22"/>
      <c r="D418" s="23"/>
      <c r="E418" s="47" t="s">
        <v>128</v>
      </c>
      <c r="F418" s="65" t="s">
        <v>17</v>
      </c>
      <c r="G418" s="66">
        <f>SUM(G414:G417)</f>
        <v>10</v>
      </c>
      <c r="H418" s="66">
        <f t="shared" ref="H418:AG418" si="196">SUM(H414:H417)</f>
        <v>974</v>
      </c>
      <c r="I418" s="66">
        <f t="shared" si="196"/>
        <v>3</v>
      </c>
      <c r="J418" s="66">
        <f t="shared" si="196"/>
        <v>1</v>
      </c>
      <c r="K418" s="66">
        <f t="shared" si="196"/>
        <v>1</v>
      </c>
      <c r="L418" s="66">
        <f t="shared" si="196"/>
        <v>5</v>
      </c>
      <c r="M418" s="66">
        <f t="shared" si="196"/>
        <v>2</v>
      </c>
      <c r="N418" s="66">
        <f t="shared" si="196"/>
        <v>20</v>
      </c>
      <c r="O418" s="66">
        <f t="shared" si="196"/>
        <v>0</v>
      </c>
      <c r="P418" s="66">
        <f t="shared" si="196"/>
        <v>0</v>
      </c>
      <c r="Q418" s="66">
        <f t="shared" si="196"/>
        <v>0</v>
      </c>
      <c r="R418" s="66">
        <f t="shared" si="196"/>
        <v>1</v>
      </c>
      <c r="S418" s="66">
        <f t="shared" si="196"/>
        <v>1</v>
      </c>
      <c r="T418" s="66">
        <f t="shared" si="196"/>
        <v>4</v>
      </c>
      <c r="U418" s="66">
        <f t="shared" si="196"/>
        <v>1548</v>
      </c>
      <c r="V418" s="66">
        <f t="shared" si="196"/>
        <v>5</v>
      </c>
      <c r="W418" s="66">
        <f t="shared" si="196"/>
        <v>1</v>
      </c>
      <c r="X418" s="66">
        <f t="shared" si="196"/>
        <v>1</v>
      </c>
      <c r="Y418" s="66">
        <f t="shared" si="196"/>
        <v>5</v>
      </c>
      <c r="Z418" s="66">
        <f t="shared" si="196"/>
        <v>3</v>
      </c>
      <c r="AA418" s="66">
        <f t="shared" si="196"/>
        <v>1</v>
      </c>
      <c r="AB418" s="66">
        <f t="shared" si="196"/>
        <v>2</v>
      </c>
      <c r="AC418" s="66">
        <f t="shared" si="196"/>
        <v>3</v>
      </c>
      <c r="AD418" s="66">
        <f t="shared" si="196"/>
        <v>42</v>
      </c>
      <c r="AE418" s="66">
        <f t="shared" si="196"/>
        <v>1</v>
      </c>
      <c r="AF418" s="66">
        <f t="shared" si="196"/>
        <v>2633</v>
      </c>
      <c r="AG418" s="66">
        <f t="shared" si="196"/>
        <v>2591</v>
      </c>
    </row>
    <row r="419" spans="1:33" x14ac:dyDescent="0.3">
      <c r="A419" s="77"/>
      <c r="B419" s="77"/>
      <c r="C419" s="77"/>
      <c r="D419" s="78"/>
      <c r="E419" s="77"/>
      <c r="F419" s="77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4"/>
      <c r="AD419" s="35"/>
      <c r="AE419" s="33"/>
      <c r="AF419" s="33"/>
      <c r="AG419" s="33"/>
    </row>
    <row r="420" spans="1:33" x14ac:dyDescent="0.3">
      <c r="A420" s="22" t="s">
        <v>472</v>
      </c>
      <c r="B420" s="22" t="s">
        <v>473</v>
      </c>
      <c r="C420" s="22" t="s">
        <v>474</v>
      </c>
      <c r="D420" s="23">
        <v>11</v>
      </c>
      <c r="E420" s="22" t="s">
        <v>515</v>
      </c>
      <c r="F420" s="22" t="s">
        <v>516</v>
      </c>
      <c r="G420" s="24">
        <v>1</v>
      </c>
      <c r="H420" s="24">
        <v>264</v>
      </c>
      <c r="I420" s="24">
        <v>8</v>
      </c>
      <c r="J420" s="24">
        <v>0</v>
      </c>
      <c r="K420" s="24">
        <v>0</v>
      </c>
      <c r="L420" s="24">
        <v>9</v>
      </c>
      <c r="M420" s="24">
        <v>0</v>
      </c>
      <c r="N420" s="24">
        <v>5</v>
      </c>
      <c r="O420" s="24">
        <v>1</v>
      </c>
      <c r="P420" s="24">
        <v>0</v>
      </c>
      <c r="Q420" s="24">
        <v>0</v>
      </c>
      <c r="R420" s="24">
        <v>0</v>
      </c>
      <c r="S420" s="24">
        <v>0</v>
      </c>
      <c r="T420" s="24">
        <v>1</v>
      </c>
      <c r="U420" s="24">
        <v>533</v>
      </c>
      <c r="V420" s="24">
        <v>5</v>
      </c>
      <c r="W420" s="24">
        <v>0</v>
      </c>
      <c r="X420" s="24">
        <v>3</v>
      </c>
      <c r="Y420" s="24">
        <v>4</v>
      </c>
      <c r="Z420" s="24">
        <v>1</v>
      </c>
      <c r="AA420" s="24">
        <v>0</v>
      </c>
      <c r="AB420" s="24">
        <v>2</v>
      </c>
      <c r="AC420" s="25">
        <v>1</v>
      </c>
      <c r="AD420" s="26">
        <v>10</v>
      </c>
      <c r="AE420" s="24">
        <v>0</v>
      </c>
      <c r="AF420" s="24">
        <f t="shared" ref="AF420:AF423" si="197">G420+H420+I420+J420+K420+L420+M420+N420+O420+P420+Q420+R420+S420+T420+U420+V420+W420+X420+Y420+Z420+AA420+AB420+AC420+AD420</f>
        <v>848</v>
      </c>
      <c r="AG420" s="24">
        <f t="shared" ref="AG420:AG423" si="198">G420+H420+I420+J420+K420+L420+M420+N420+O420+P420+Q420+R420+S420+T420+U420+V420+W420+X420+Y420+Z420+AA420+AB420+AC420</f>
        <v>838</v>
      </c>
    </row>
    <row r="421" spans="1:33" x14ac:dyDescent="0.3">
      <c r="A421" s="22" t="s">
        <v>472</v>
      </c>
      <c r="B421" s="22" t="s">
        <v>473</v>
      </c>
      <c r="C421" s="22" t="s">
        <v>474</v>
      </c>
      <c r="D421" s="23">
        <v>11</v>
      </c>
      <c r="E421" s="22" t="s">
        <v>517</v>
      </c>
      <c r="F421" s="22" t="s">
        <v>518</v>
      </c>
      <c r="G421" s="24">
        <v>3</v>
      </c>
      <c r="H421" s="24">
        <v>140</v>
      </c>
      <c r="I421" s="24">
        <v>1</v>
      </c>
      <c r="J421" s="24">
        <v>0</v>
      </c>
      <c r="K421" s="24">
        <v>1</v>
      </c>
      <c r="L421" s="24">
        <v>3</v>
      </c>
      <c r="M421" s="24">
        <v>0</v>
      </c>
      <c r="N421" s="24">
        <v>4</v>
      </c>
      <c r="O421" s="24">
        <v>1</v>
      </c>
      <c r="P421" s="24">
        <v>0</v>
      </c>
      <c r="Q421" s="24">
        <v>1</v>
      </c>
      <c r="R421" s="24">
        <v>0</v>
      </c>
      <c r="S421" s="24">
        <v>0</v>
      </c>
      <c r="T421" s="24">
        <v>0</v>
      </c>
      <c r="U421" s="24">
        <v>602</v>
      </c>
      <c r="V421" s="24">
        <v>2</v>
      </c>
      <c r="W421" s="24">
        <v>1</v>
      </c>
      <c r="X421" s="24">
        <v>3</v>
      </c>
      <c r="Y421" s="24">
        <v>1</v>
      </c>
      <c r="Z421" s="24">
        <v>0</v>
      </c>
      <c r="AA421" s="24">
        <v>0</v>
      </c>
      <c r="AB421" s="24">
        <v>0</v>
      </c>
      <c r="AC421" s="25">
        <v>1</v>
      </c>
      <c r="AD421" s="26">
        <v>29</v>
      </c>
      <c r="AE421" s="24">
        <v>0</v>
      </c>
      <c r="AF421" s="24">
        <f t="shared" si="197"/>
        <v>793</v>
      </c>
      <c r="AG421" s="24">
        <f t="shared" si="198"/>
        <v>764</v>
      </c>
    </row>
    <row r="422" spans="1:33" x14ac:dyDescent="0.3">
      <c r="A422" s="22" t="s">
        <v>472</v>
      </c>
      <c r="B422" s="22" t="s">
        <v>473</v>
      </c>
      <c r="C422" s="22" t="s">
        <v>474</v>
      </c>
      <c r="D422" s="23">
        <v>11</v>
      </c>
      <c r="E422" s="22" t="s">
        <v>1879</v>
      </c>
      <c r="F422" s="22" t="s">
        <v>519</v>
      </c>
      <c r="G422" s="24">
        <v>0</v>
      </c>
      <c r="H422" s="24">
        <v>268</v>
      </c>
      <c r="I422" s="24">
        <v>0</v>
      </c>
      <c r="J422" s="24">
        <v>0</v>
      </c>
      <c r="K422" s="24">
        <v>0</v>
      </c>
      <c r="L422" s="24">
        <v>1</v>
      </c>
      <c r="M422" s="24">
        <v>0</v>
      </c>
      <c r="N422" s="24">
        <v>2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254</v>
      </c>
      <c r="V422" s="24">
        <v>1</v>
      </c>
      <c r="W422" s="24">
        <v>0</v>
      </c>
      <c r="X422" s="24">
        <v>1</v>
      </c>
      <c r="Y422" s="24">
        <v>2</v>
      </c>
      <c r="Z422" s="24">
        <v>0</v>
      </c>
      <c r="AA422" s="24">
        <v>0</v>
      </c>
      <c r="AB422" s="24">
        <v>0</v>
      </c>
      <c r="AC422" s="25">
        <v>0</v>
      </c>
      <c r="AD422" s="26">
        <v>7</v>
      </c>
      <c r="AE422" s="24">
        <v>0</v>
      </c>
      <c r="AF422" s="24">
        <f t="shared" si="197"/>
        <v>536</v>
      </c>
      <c r="AG422" s="24">
        <f t="shared" si="198"/>
        <v>529</v>
      </c>
    </row>
    <row r="423" spans="1:33" x14ac:dyDescent="0.3">
      <c r="A423" s="22" t="s">
        <v>472</v>
      </c>
      <c r="B423" s="22" t="s">
        <v>473</v>
      </c>
      <c r="C423" s="22" t="s">
        <v>474</v>
      </c>
      <c r="D423" s="23">
        <v>11</v>
      </c>
      <c r="E423" s="22" t="s">
        <v>1880</v>
      </c>
      <c r="F423" s="22" t="s">
        <v>520</v>
      </c>
      <c r="G423" s="24">
        <v>1</v>
      </c>
      <c r="H423" s="24">
        <v>255</v>
      </c>
      <c r="I423" s="24">
        <v>1</v>
      </c>
      <c r="J423" s="24">
        <v>0</v>
      </c>
      <c r="K423" s="24">
        <v>0</v>
      </c>
      <c r="L423" s="24">
        <v>1</v>
      </c>
      <c r="M423" s="24">
        <v>1</v>
      </c>
      <c r="N423" s="24">
        <v>3</v>
      </c>
      <c r="O423" s="24">
        <v>1</v>
      </c>
      <c r="P423" s="24">
        <v>0</v>
      </c>
      <c r="Q423" s="24">
        <v>1</v>
      </c>
      <c r="R423" s="24">
        <v>0</v>
      </c>
      <c r="S423" s="24">
        <v>1</v>
      </c>
      <c r="T423" s="24">
        <v>0</v>
      </c>
      <c r="U423" s="24">
        <v>243</v>
      </c>
      <c r="V423" s="24">
        <v>0</v>
      </c>
      <c r="W423" s="24">
        <v>0</v>
      </c>
      <c r="X423" s="24">
        <v>0</v>
      </c>
      <c r="Y423" s="24">
        <v>1</v>
      </c>
      <c r="Z423" s="24">
        <v>0</v>
      </c>
      <c r="AA423" s="24">
        <v>0</v>
      </c>
      <c r="AB423" s="24">
        <v>0</v>
      </c>
      <c r="AC423" s="25">
        <v>3</v>
      </c>
      <c r="AD423" s="26">
        <v>8</v>
      </c>
      <c r="AE423" s="24">
        <v>0</v>
      </c>
      <c r="AF423" s="24">
        <f t="shared" si="197"/>
        <v>520</v>
      </c>
      <c r="AG423" s="24">
        <f t="shared" si="198"/>
        <v>512</v>
      </c>
    </row>
    <row r="424" spans="1:33" x14ac:dyDescent="0.3">
      <c r="A424" s="22"/>
      <c r="B424" s="22"/>
      <c r="C424" s="22"/>
      <c r="D424" s="23"/>
      <c r="E424" s="47" t="s">
        <v>128</v>
      </c>
      <c r="F424" s="65" t="s">
        <v>17</v>
      </c>
      <c r="G424" s="66">
        <f>SUM(G420:G423)</f>
        <v>5</v>
      </c>
      <c r="H424" s="66">
        <f t="shared" ref="H424:AG424" si="199">SUM(H420:H423)</f>
        <v>927</v>
      </c>
      <c r="I424" s="66">
        <f t="shared" si="199"/>
        <v>10</v>
      </c>
      <c r="J424" s="66">
        <f t="shared" si="199"/>
        <v>0</v>
      </c>
      <c r="K424" s="66">
        <f t="shared" si="199"/>
        <v>1</v>
      </c>
      <c r="L424" s="66">
        <f t="shared" si="199"/>
        <v>14</v>
      </c>
      <c r="M424" s="66">
        <f t="shared" si="199"/>
        <v>1</v>
      </c>
      <c r="N424" s="66">
        <f t="shared" si="199"/>
        <v>14</v>
      </c>
      <c r="O424" s="66">
        <f t="shared" si="199"/>
        <v>3</v>
      </c>
      <c r="P424" s="66">
        <f t="shared" si="199"/>
        <v>0</v>
      </c>
      <c r="Q424" s="66">
        <f t="shared" si="199"/>
        <v>2</v>
      </c>
      <c r="R424" s="66">
        <f t="shared" si="199"/>
        <v>0</v>
      </c>
      <c r="S424" s="66">
        <f t="shared" si="199"/>
        <v>1</v>
      </c>
      <c r="T424" s="66">
        <f t="shared" si="199"/>
        <v>1</v>
      </c>
      <c r="U424" s="66">
        <f t="shared" si="199"/>
        <v>1632</v>
      </c>
      <c r="V424" s="66">
        <f t="shared" si="199"/>
        <v>8</v>
      </c>
      <c r="W424" s="66">
        <f t="shared" si="199"/>
        <v>1</v>
      </c>
      <c r="X424" s="66">
        <f t="shared" si="199"/>
        <v>7</v>
      </c>
      <c r="Y424" s="66">
        <f t="shared" si="199"/>
        <v>8</v>
      </c>
      <c r="Z424" s="66">
        <f t="shared" si="199"/>
        <v>1</v>
      </c>
      <c r="AA424" s="66">
        <f t="shared" si="199"/>
        <v>0</v>
      </c>
      <c r="AB424" s="66">
        <f t="shared" si="199"/>
        <v>2</v>
      </c>
      <c r="AC424" s="66">
        <f t="shared" si="199"/>
        <v>5</v>
      </c>
      <c r="AD424" s="66">
        <f t="shared" si="199"/>
        <v>54</v>
      </c>
      <c r="AE424" s="66">
        <f t="shared" si="199"/>
        <v>0</v>
      </c>
      <c r="AF424" s="66">
        <f t="shared" si="199"/>
        <v>2697</v>
      </c>
      <c r="AG424" s="66">
        <f t="shared" si="199"/>
        <v>2643</v>
      </c>
    </row>
    <row r="425" spans="1:33" x14ac:dyDescent="0.3">
      <c r="A425" s="77"/>
      <c r="B425" s="77"/>
      <c r="C425" s="77"/>
      <c r="D425" s="78"/>
      <c r="E425" s="77"/>
      <c r="F425" s="77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4"/>
      <c r="AD425" s="35"/>
      <c r="AE425" s="33"/>
      <c r="AF425" s="33"/>
      <c r="AG425" s="33"/>
    </row>
    <row r="426" spans="1:33" x14ac:dyDescent="0.3">
      <c r="A426" s="22" t="s">
        <v>472</v>
      </c>
      <c r="B426" s="22" t="s">
        <v>473</v>
      </c>
      <c r="C426" s="22" t="s">
        <v>474</v>
      </c>
      <c r="D426" s="23">
        <v>12</v>
      </c>
      <c r="E426" s="22" t="s">
        <v>521</v>
      </c>
      <c r="F426" s="22" t="s">
        <v>522</v>
      </c>
      <c r="G426" s="24">
        <v>1</v>
      </c>
      <c r="H426" s="24">
        <v>256</v>
      </c>
      <c r="I426" s="24">
        <v>0</v>
      </c>
      <c r="J426" s="24">
        <v>0</v>
      </c>
      <c r="K426" s="24">
        <v>0</v>
      </c>
      <c r="L426" s="24">
        <v>0</v>
      </c>
      <c r="M426" s="24">
        <v>1</v>
      </c>
      <c r="N426" s="24">
        <v>2</v>
      </c>
      <c r="O426" s="24">
        <v>0</v>
      </c>
      <c r="P426" s="24">
        <v>1</v>
      </c>
      <c r="Q426" s="24">
        <v>0</v>
      </c>
      <c r="R426" s="24">
        <v>0</v>
      </c>
      <c r="S426" s="24">
        <v>0</v>
      </c>
      <c r="T426" s="24">
        <v>1</v>
      </c>
      <c r="U426" s="24">
        <v>344</v>
      </c>
      <c r="V426" s="24">
        <v>1</v>
      </c>
      <c r="W426" s="24">
        <v>0</v>
      </c>
      <c r="X426" s="24">
        <v>1</v>
      </c>
      <c r="Y426" s="24">
        <v>0</v>
      </c>
      <c r="Z426" s="24">
        <v>0</v>
      </c>
      <c r="AA426" s="24">
        <v>1</v>
      </c>
      <c r="AB426" s="24">
        <v>0</v>
      </c>
      <c r="AC426" s="25">
        <v>0</v>
      </c>
      <c r="AD426" s="26">
        <v>17</v>
      </c>
      <c r="AE426" s="24">
        <v>0</v>
      </c>
      <c r="AF426" s="24">
        <f t="shared" ref="AF426:AF430" si="200">G426+H426+I426+J426+K426+L426+M426+N426+O426+P426+Q426+R426+S426+T426+U426+V426+W426+X426+Y426+Z426+AA426+AB426+AC426+AD426</f>
        <v>626</v>
      </c>
      <c r="AG426" s="24">
        <f t="shared" ref="AG426:AG430" si="201">G426+H426+I426+J426+K426+L426+M426+N426+O426+P426+Q426+R426+S426+T426+U426+V426+W426+X426+Y426+Z426+AA426+AB426+AC426</f>
        <v>609</v>
      </c>
    </row>
    <row r="427" spans="1:33" x14ac:dyDescent="0.3">
      <c r="A427" s="22" t="s">
        <v>472</v>
      </c>
      <c r="B427" s="22" t="s">
        <v>473</v>
      </c>
      <c r="C427" s="22" t="s">
        <v>474</v>
      </c>
      <c r="D427" s="23">
        <v>12</v>
      </c>
      <c r="E427" s="22" t="s">
        <v>1881</v>
      </c>
      <c r="F427" s="22" t="s">
        <v>523</v>
      </c>
      <c r="G427" s="24">
        <v>3</v>
      </c>
      <c r="H427" s="24">
        <v>219</v>
      </c>
      <c r="I427" s="24">
        <v>2</v>
      </c>
      <c r="J427" s="24">
        <v>0</v>
      </c>
      <c r="K427" s="24">
        <v>0</v>
      </c>
      <c r="L427" s="24">
        <v>0</v>
      </c>
      <c r="M427" s="24">
        <v>1</v>
      </c>
      <c r="N427" s="24">
        <v>9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405</v>
      </c>
      <c r="V427" s="24">
        <v>0</v>
      </c>
      <c r="W427" s="24">
        <v>1</v>
      </c>
      <c r="X427" s="24">
        <v>0</v>
      </c>
      <c r="Y427" s="24">
        <v>0</v>
      </c>
      <c r="Z427" s="24">
        <v>1</v>
      </c>
      <c r="AA427" s="24">
        <v>0</v>
      </c>
      <c r="AB427" s="24">
        <v>0</v>
      </c>
      <c r="AC427" s="25">
        <v>0</v>
      </c>
      <c r="AD427" s="26">
        <v>7</v>
      </c>
      <c r="AE427" s="24">
        <v>0</v>
      </c>
      <c r="AF427" s="24">
        <f t="shared" si="200"/>
        <v>648</v>
      </c>
      <c r="AG427" s="24">
        <f t="shared" si="201"/>
        <v>641</v>
      </c>
    </row>
    <row r="428" spans="1:33" x14ac:dyDescent="0.3">
      <c r="A428" s="22" t="s">
        <v>472</v>
      </c>
      <c r="B428" s="22" t="s">
        <v>473</v>
      </c>
      <c r="C428" s="22" t="s">
        <v>474</v>
      </c>
      <c r="D428" s="23">
        <v>12</v>
      </c>
      <c r="E428" s="22" t="s">
        <v>1882</v>
      </c>
      <c r="F428" s="22" t="s">
        <v>524</v>
      </c>
      <c r="G428" s="24">
        <v>4</v>
      </c>
      <c r="H428" s="24">
        <v>215</v>
      </c>
      <c r="I428" s="24">
        <v>1</v>
      </c>
      <c r="J428" s="24">
        <v>0</v>
      </c>
      <c r="K428" s="24">
        <v>2</v>
      </c>
      <c r="L428" s="24">
        <v>1</v>
      </c>
      <c r="M428" s="24">
        <v>1</v>
      </c>
      <c r="N428" s="24">
        <v>5</v>
      </c>
      <c r="O428" s="24">
        <v>0</v>
      </c>
      <c r="P428" s="24">
        <v>0</v>
      </c>
      <c r="Q428" s="24">
        <v>0</v>
      </c>
      <c r="R428" s="24">
        <v>1</v>
      </c>
      <c r="S428" s="24">
        <v>0</v>
      </c>
      <c r="T428" s="24">
        <v>0</v>
      </c>
      <c r="U428" s="24">
        <v>373</v>
      </c>
      <c r="V428" s="24">
        <v>1</v>
      </c>
      <c r="W428" s="24">
        <v>0</v>
      </c>
      <c r="X428" s="24">
        <v>1</v>
      </c>
      <c r="Y428" s="24">
        <v>1</v>
      </c>
      <c r="Z428" s="24">
        <v>2</v>
      </c>
      <c r="AA428" s="24">
        <v>0</v>
      </c>
      <c r="AB428" s="24">
        <v>1</v>
      </c>
      <c r="AC428" s="25">
        <v>0</v>
      </c>
      <c r="AD428" s="26">
        <v>21</v>
      </c>
      <c r="AE428" s="24">
        <v>0</v>
      </c>
      <c r="AF428" s="24">
        <f t="shared" si="200"/>
        <v>630</v>
      </c>
      <c r="AG428" s="24">
        <f t="shared" si="201"/>
        <v>609</v>
      </c>
    </row>
    <row r="429" spans="1:33" x14ac:dyDescent="0.3">
      <c r="A429" s="22" t="s">
        <v>472</v>
      </c>
      <c r="B429" s="22" t="s">
        <v>473</v>
      </c>
      <c r="C429" s="22" t="s">
        <v>474</v>
      </c>
      <c r="D429" s="23">
        <v>12</v>
      </c>
      <c r="E429" s="22" t="s">
        <v>1883</v>
      </c>
      <c r="F429" s="22" t="s">
        <v>525</v>
      </c>
      <c r="G429" s="24">
        <v>4</v>
      </c>
      <c r="H429" s="24">
        <v>199</v>
      </c>
      <c r="I429" s="24">
        <v>0</v>
      </c>
      <c r="J429" s="24">
        <v>0</v>
      </c>
      <c r="K429" s="24">
        <v>0</v>
      </c>
      <c r="L429" s="24">
        <v>0</v>
      </c>
      <c r="M429" s="24">
        <v>1</v>
      </c>
      <c r="N429" s="24">
        <v>5</v>
      </c>
      <c r="O429" s="24">
        <v>0</v>
      </c>
      <c r="P429" s="24">
        <v>1</v>
      </c>
      <c r="Q429" s="24">
        <v>0</v>
      </c>
      <c r="R429" s="24">
        <v>0</v>
      </c>
      <c r="S429" s="24">
        <v>0</v>
      </c>
      <c r="T429" s="24">
        <v>0</v>
      </c>
      <c r="U429" s="24">
        <v>236</v>
      </c>
      <c r="V429" s="24">
        <v>2</v>
      </c>
      <c r="W429" s="24">
        <v>0</v>
      </c>
      <c r="X429" s="24">
        <v>2</v>
      </c>
      <c r="Y429" s="24">
        <v>3</v>
      </c>
      <c r="Z429" s="24">
        <v>0</v>
      </c>
      <c r="AA429" s="24">
        <v>1</v>
      </c>
      <c r="AB429" s="24">
        <v>0</v>
      </c>
      <c r="AC429" s="25">
        <v>1</v>
      </c>
      <c r="AD429" s="26">
        <v>12</v>
      </c>
      <c r="AE429" s="24">
        <v>0</v>
      </c>
      <c r="AF429" s="24">
        <f t="shared" si="200"/>
        <v>467</v>
      </c>
      <c r="AG429" s="24">
        <f t="shared" si="201"/>
        <v>455</v>
      </c>
    </row>
    <row r="430" spans="1:33" x14ac:dyDescent="0.3">
      <c r="A430" s="22" t="s">
        <v>472</v>
      </c>
      <c r="B430" s="22" t="s">
        <v>473</v>
      </c>
      <c r="C430" s="22" t="s">
        <v>474</v>
      </c>
      <c r="D430" s="23">
        <v>12</v>
      </c>
      <c r="E430" s="22" t="s">
        <v>1884</v>
      </c>
      <c r="F430" s="22" t="s">
        <v>526</v>
      </c>
      <c r="G430" s="24">
        <v>3</v>
      </c>
      <c r="H430" s="24">
        <v>199</v>
      </c>
      <c r="I430" s="24">
        <v>2</v>
      </c>
      <c r="J430" s="24">
        <v>0</v>
      </c>
      <c r="K430" s="24">
        <v>0</v>
      </c>
      <c r="L430" s="24">
        <v>1</v>
      </c>
      <c r="M430" s="24">
        <v>0</v>
      </c>
      <c r="N430" s="24">
        <v>4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>
        <v>231</v>
      </c>
      <c r="V430" s="24">
        <v>2</v>
      </c>
      <c r="W430" s="24">
        <v>0</v>
      </c>
      <c r="X430" s="24">
        <v>0</v>
      </c>
      <c r="Y430" s="24">
        <v>1</v>
      </c>
      <c r="Z430" s="24">
        <v>2</v>
      </c>
      <c r="AA430" s="24">
        <v>1</v>
      </c>
      <c r="AB430" s="24">
        <v>0</v>
      </c>
      <c r="AC430" s="25">
        <v>0</v>
      </c>
      <c r="AD430" s="26">
        <v>20</v>
      </c>
      <c r="AE430" s="24">
        <v>0</v>
      </c>
      <c r="AF430" s="24">
        <f t="shared" si="200"/>
        <v>466</v>
      </c>
      <c r="AG430" s="24">
        <f t="shared" si="201"/>
        <v>446</v>
      </c>
    </row>
    <row r="431" spans="1:33" x14ac:dyDescent="0.3">
      <c r="A431" s="17"/>
      <c r="B431" s="17"/>
      <c r="C431" s="18"/>
      <c r="D431" s="19"/>
      <c r="E431" s="47" t="s">
        <v>75</v>
      </c>
      <c r="F431" s="65" t="s">
        <v>17</v>
      </c>
      <c r="G431" s="66">
        <f>SUM(G426:G430)</f>
        <v>15</v>
      </c>
      <c r="H431" s="66">
        <f t="shared" ref="H431:AG431" si="202">SUM(H426:H430)</f>
        <v>1088</v>
      </c>
      <c r="I431" s="66">
        <f t="shared" si="202"/>
        <v>5</v>
      </c>
      <c r="J431" s="66">
        <f t="shared" si="202"/>
        <v>0</v>
      </c>
      <c r="K431" s="66">
        <f t="shared" si="202"/>
        <v>2</v>
      </c>
      <c r="L431" s="66">
        <f t="shared" si="202"/>
        <v>2</v>
      </c>
      <c r="M431" s="66">
        <f t="shared" si="202"/>
        <v>4</v>
      </c>
      <c r="N431" s="66">
        <f t="shared" si="202"/>
        <v>25</v>
      </c>
      <c r="O431" s="66">
        <f t="shared" si="202"/>
        <v>0</v>
      </c>
      <c r="P431" s="66">
        <f t="shared" si="202"/>
        <v>2</v>
      </c>
      <c r="Q431" s="66">
        <f t="shared" si="202"/>
        <v>0</v>
      </c>
      <c r="R431" s="66">
        <f t="shared" si="202"/>
        <v>1</v>
      </c>
      <c r="S431" s="66">
        <f t="shared" si="202"/>
        <v>0</v>
      </c>
      <c r="T431" s="66">
        <f t="shared" si="202"/>
        <v>1</v>
      </c>
      <c r="U431" s="66">
        <f t="shared" si="202"/>
        <v>1589</v>
      </c>
      <c r="V431" s="66">
        <f t="shared" si="202"/>
        <v>6</v>
      </c>
      <c r="W431" s="66">
        <f t="shared" si="202"/>
        <v>1</v>
      </c>
      <c r="X431" s="66">
        <f t="shared" si="202"/>
        <v>4</v>
      </c>
      <c r="Y431" s="66">
        <f t="shared" si="202"/>
        <v>5</v>
      </c>
      <c r="Z431" s="66">
        <f t="shared" si="202"/>
        <v>5</v>
      </c>
      <c r="AA431" s="66">
        <f t="shared" si="202"/>
        <v>3</v>
      </c>
      <c r="AB431" s="66">
        <f t="shared" si="202"/>
        <v>1</v>
      </c>
      <c r="AC431" s="66">
        <f t="shared" si="202"/>
        <v>1</v>
      </c>
      <c r="AD431" s="66">
        <f t="shared" si="202"/>
        <v>77</v>
      </c>
      <c r="AE431" s="66">
        <f t="shared" si="202"/>
        <v>0</v>
      </c>
      <c r="AF431" s="66">
        <f t="shared" si="202"/>
        <v>2837</v>
      </c>
      <c r="AG431" s="66">
        <f t="shared" si="202"/>
        <v>2760</v>
      </c>
    </row>
    <row r="432" spans="1:33" x14ac:dyDescent="0.3">
      <c r="A432" s="83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5"/>
    </row>
    <row r="433" spans="1:33" ht="18" x14ac:dyDescent="0.35">
      <c r="A433" s="70" t="s">
        <v>527</v>
      </c>
      <c r="B433" s="74"/>
      <c r="C433" s="75"/>
      <c r="D433" s="76"/>
      <c r="E433" s="72"/>
      <c r="F433" s="72"/>
      <c r="G433" s="73">
        <f>G387+G393+G399+G406+G412+G418+G424+G431</f>
        <v>96</v>
      </c>
      <c r="H433" s="73">
        <f t="shared" ref="H433:AG433" si="203">H387+H393+H399+H406+H412+H418+H424+H431</f>
        <v>7085</v>
      </c>
      <c r="I433" s="73">
        <f t="shared" si="203"/>
        <v>46</v>
      </c>
      <c r="J433" s="73">
        <f t="shared" si="203"/>
        <v>5</v>
      </c>
      <c r="K433" s="73">
        <f t="shared" si="203"/>
        <v>11</v>
      </c>
      <c r="L433" s="73">
        <f t="shared" si="203"/>
        <v>53</v>
      </c>
      <c r="M433" s="73">
        <f t="shared" si="203"/>
        <v>21</v>
      </c>
      <c r="N433" s="73">
        <f t="shared" si="203"/>
        <v>145</v>
      </c>
      <c r="O433" s="73">
        <f t="shared" si="203"/>
        <v>11</v>
      </c>
      <c r="P433" s="73">
        <f t="shared" si="203"/>
        <v>9</v>
      </c>
      <c r="Q433" s="73">
        <f t="shared" si="203"/>
        <v>7</v>
      </c>
      <c r="R433" s="73">
        <f t="shared" si="203"/>
        <v>6</v>
      </c>
      <c r="S433" s="73">
        <f t="shared" si="203"/>
        <v>3</v>
      </c>
      <c r="T433" s="73">
        <f t="shared" si="203"/>
        <v>20</v>
      </c>
      <c r="U433" s="73">
        <f t="shared" si="203"/>
        <v>11620</v>
      </c>
      <c r="V433" s="73">
        <f t="shared" si="203"/>
        <v>60</v>
      </c>
      <c r="W433" s="73">
        <f t="shared" si="203"/>
        <v>10</v>
      </c>
      <c r="X433" s="73">
        <f t="shared" si="203"/>
        <v>30</v>
      </c>
      <c r="Y433" s="73">
        <f t="shared" si="203"/>
        <v>73</v>
      </c>
      <c r="Z433" s="73">
        <f t="shared" si="203"/>
        <v>18</v>
      </c>
      <c r="AA433" s="73">
        <f t="shared" si="203"/>
        <v>17</v>
      </c>
      <c r="AB433" s="73">
        <f t="shared" si="203"/>
        <v>18</v>
      </c>
      <c r="AC433" s="73">
        <f t="shared" si="203"/>
        <v>23</v>
      </c>
      <c r="AD433" s="73">
        <f t="shared" si="203"/>
        <v>346</v>
      </c>
      <c r="AE433" s="73">
        <f t="shared" si="203"/>
        <v>5</v>
      </c>
      <c r="AF433" s="73">
        <f t="shared" si="203"/>
        <v>19733</v>
      </c>
      <c r="AG433" s="73">
        <f t="shared" si="203"/>
        <v>19387</v>
      </c>
    </row>
    <row r="434" spans="1:33" x14ac:dyDescent="0.3">
      <c r="A434" s="22" t="s">
        <v>472</v>
      </c>
      <c r="B434" s="22" t="s">
        <v>528</v>
      </c>
      <c r="C434" s="22" t="s">
        <v>474</v>
      </c>
      <c r="D434" s="23">
        <v>1</v>
      </c>
      <c r="E434" s="22" t="s">
        <v>529</v>
      </c>
      <c r="F434" s="22" t="s">
        <v>530</v>
      </c>
      <c r="G434" s="24">
        <v>6</v>
      </c>
      <c r="H434" s="24">
        <v>186</v>
      </c>
      <c r="I434" s="24">
        <v>5</v>
      </c>
      <c r="J434" s="24">
        <v>0</v>
      </c>
      <c r="K434" s="24">
        <v>1</v>
      </c>
      <c r="L434" s="24">
        <v>1</v>
      </c>
      <c r="M434" s="24">
        <v>0</v>
      </c>
      <c r="N434" s="24">
        <v>6</v>
      </c>
      <c r="O434" s="24">
        <v>0</v>
      </c>
      <c r="P434" s="24">
        <v>0</v>
      </c>
      <c r="Q434" s="24">
        <v>1</v>
      </c>
      <c r="R434" s="24">
        <v>2</v>
      </c>
      <c r="S434" s="24">
        <v>0</v>
      </c>
      <c r="T434" s="24">
        <v>2</v>
      </c>
      <c r="U434" s="24">
        <v>360</v>
      </c>
      <c r="V434" s="24">
        <v>3</v>
      </c>
      <c r="W434" s="24">
        <v>2</v>
      </c>
      <c r="X434" s="24">
        <v>2</v>
      </c>
      <c r="Y434" s="24">
        <v>11</v>
      </c>
      <c r="Z434" s="24">
        <v>1</v>
      </c>
      <c r="AA434" s="24">
        <v>1</v>
      </c>
      <c r="AB434" s="24">
        <v>1</v>
      </c>
      <c r="AC434" s="25">
        <v>1</v>
      </c>
      <c r="AD434" s="26">
        <v>29</v>
      </c>
      <c r="AE434" s="24">
        <v>0</v>
      </c>
      <c r="AF434" s="24">
        <f t="shared" ref="AF434:AF437" si="204">G434+H434+I434+J434+K434+L434+M434+N434+O434+P434+Q434+R434+S434+T434+U434+V434+W434+X434+Y434+Z434+AA434+AB434+AC434+AD434</f>
        <v>621</v>
      </c>
      <c r="AG434" s="24">
        <f t="shared" ref="AG434:AG437" si="205">G434+H434+I434+J434+K434+L434+M434+N434+O434+P434+Q434+R434+S434+T434+U434+V434+W434+X434+Y434+Z434+AA434+AB434+AC434</f>
        <v>592</v>
      </c>
    </row>
    <row r="435" spans="1:33" x14ac:dyDescent="0.3">
      <c r="A435" s="22" t="s">
        <v>472</v>
      </c>
      <c r="B435" s="22" t="s">
        <v>528</v>
      </c>
      <c r="C435" s="22" t="s">
        <v>474</v>
      </c>
      <c r="D435" s="23">
        <v>1</v>
      </c>
      <c r="E435" s="22" t="s">
        <v>1885</v>
      </c>
      <c r="F435" s="22" t="s">
        <v>531</v>
      </c>
      <c r="G435" s="24">
        <v>3</v>
      </c>
      <c r="H435" s="24">
        <v>131</v>
      </c>
      <c r="I435" s="24">
        <v>2</v>
      </c>
      <c r="J435" s="24">
        <v>0</v>
      </c>
      <c r="K435" s="24">
        <v>1</v>
      </c>
      <c r="L435" s="24">
        <v>2</v>
      </c>
      <c r="M435" s="24">
        <v>1</v>
      </c>
      <c r="N435" s="24">
        <v>1</v>
      </c>
      <c r="O435" s="24">
        <v>0</v>
      </c>
      <c r="P435" s="24">
        <v>2</v>
      </c>
      <c r="Q435" s="24">
        <v>0</v>
      </c>
      <c r="R435" s="24">
        <v>0</v>
      </c>
      <c r="S435" s="24">
        <v>0</v>
      </c>
      <c r="T435" s="24">
        <v>1</v>
      </c>
      <c r="U435" s="24">
        <v>360</v>
      </c>
      <c r="V435" s="24">
        <v>2</v>
      </c>
      <c r="W435" s="24">
        <v>1</v>
      </c>
      <c r="X435" s="24">
        <v>1</v>
      </c>
      <c r="Y435" s="24">
        <v>1</v>
      </c>
      <c r="Z435" s="24">
        <v>1</v>
      </c>
      <c r="AA435" s="24">
        <v>1</v>
      </c>
      <c r="AB435" s="24">
        <v>0</v>
      </c>
      <c r="AC435" s="25">
        <v>0</v>
      </c>
      <c r="AD435" s="26">
        <v>17</v>
      </c>
      <c r="AE435" s="24">
        <v>0</v>
      </c>
      <c r="AF435" s="24">
        <f t="shared" si="204"/>
        <v>528</v>
      </c>
      <c r="AG435" s="24">
        <f t="shared" si="205"/>
        <v>511</v>
      </c>
    </row>
    <row r="436" spans="1:33" x14ac:dyDescent="0.3">
      <c r="A436" s="22" t="s">
        <v>472</v>
      </c>
      <c r="B436" s="22" t="s">
        <v>528</v>
      </c>
      <c r="C436" s="22" t="s">
        <v>474</v>
      </c>
      <c r="D436" s="23">
        <v>1</v>
      </c>
      <c r="E436" s="22" t="s">
        <v>1886</v>
      </c>
      <c r="F436" s="22" t="s">
        <v>532</v>
      </c>
      <c r="G436" s="24">
        <v>4</v>
      </c>
      <c r="H436" s="24">
        <v>137</v>
      </c>
      <c r="I436" s="24">
        <v>2</v>
      </c>
      <c r="J436" s="24">
        <v>0</v>
      </c>
      <c r="K436" s="24">
        <v>2</v>
      </c>
      <c r="L436" s="24">
        <v>2</v>
      </c>
      <c r="M436" s="24">
        <v>0</v>
      </c>
      <c r="N436" s="24">
        <v>2</v>
      </c>
      <c r="O436" s="24">
        <v>0</v>
      </c>
      <c r="P436" s="24">
        <v>0</v>
      </c>
      <c r="Q436" s="24">
        <v>0</v>
      </c>
      <c r="R436" s="24">
        <v>1</v>
      </c>
      <c r="S436" s="24">
        <v>0</v>
      </c>
      <c r="T436" s="24">
        <v>4</v>
      </c>
      <c r="U436" s="24">
        <v>356</v>
      </c>
      <c r="V436" s="24">
        <v>3</v>
      </c>
      <c r="W436" s="24">
        <v>0</v>
      </c>
      <c r="X436" s="24">
        <v>0</v>
      </c>
      <c r="Y436" s="24">
        <v>1</v>
      </c>
      <c r="Z436" s="24">
        <v>2</v>
      </c>
      <c r="AA436" s="24">
        <v>0</v>
      </c>
      <c r="AB436" s="24">
        <v>0</v>
      </c>
      <c r="AC436" s="25">
        <v>1</v>
      </c>
      <c r="AD436" s="26">
        <v>15</v>
      </c>
      <c r="AE436" s="24">
        <v>0</v>
      </c>
      <c r="AF436" s="24">
        <f t="shared" si="204"/>
        <v>532</v>
      </c>
      <c r="AG436" s="24">
        <f t="shared" si="205"/>
        <v>517</v>
      </c>
    </row>
    <row r="437" spans="1:33" x14ac:dyDescent="0.3">
      <c r="A437" s="22" t="s">
        <v>472</v>
      </c>
      <c r="B437" s="22" t="s">
        <v>528</v>
      </c>
      <c r="C437" s="22" t="s">
        <v>474</v>
      </c>
      <c r="D437" s="23">
        <v>1</v>
      </c>
      <c r="E437" s="22" t="s">
        <v>533</v>
      </c>
      <c r="F437" s="22" t="s">
        <v>534</v>
      </c>
      <c r="G437" s="24">
        <v>2</v>
      </c>
      <c r="H437" s="24">
        <v>69</v>
      </c>
      <c r="I437" s="24">
        <v>1</v>
      </c>
      <c r="J437" s="24">
        <v>0</v>
      </c>
      <c r="K437" s="24">
        <v>0</v>
      </c>
      <c r="L437" s="24">
        <v>0</v>
      </c>
      <c r="M437" s="24">
        <v>0</v>
      </c>
      <c r="N437" s="24">
        <v>2</v>
      </c>
      <c r="O437" s="24">
        <v>0</v>
      </c>
      <c r="P437" s="24">
        <v>0</v>
      </c>
      <c r="Q437" s="24">
        <v>0</v>
      </c>
      <c r="R437" s="24">
        <v>0</v>
      </c>
      <c r="S437" s="24">
        <v>0</v>
      </c>
      <c r="T437" s="24">
        <v>0</v>
      </c>
      <c r="U437" s="24">
        <v>207</v>
      </c>
      <c r="V437" s="24">
        <v>3</v>
      </c>
      <c r="W437" s="24">
        <v>0</v>
      </c>
      <c r="X437" s="24">
        <v>0</v>
      </c>
      <c r="Y437" s="24">
        <v>0</v>
      </c>
      <c r="Z437" s="24">
        <v>1</v>
      </c>
      <c r="AA437" s="24">
        <v>0</v>
      </c>
      <c r="AB437" s="24">
        <v>1</v>
      </c>
      <c r="AC437" s="25">
        <v>0</v>
      </c>
      <c r="AD437" s="26">
        <v>6</v>
      </c>
      <c r="AE437" s="24">
        <v>0</v>
      </c>
      <c r="AF437" s="24">
        <f t="shared" si="204"/>
        <v>292</v>
      </c>
      <c r="AG437" s="24">
        <f t="shared" si="205"/>
        <v>286</v>
      </c>
    </row>
    <row r="438" spans="1:33" x14ac:dyDescent="0.3">
      <c r="A438" s="22"/>
      <c r="B438" s="22"/>
      <c r="C438" s="22"/>
      <c r="D438" s="23"/>
      <c r="E438" s="47" t="s">
        <v>128</v>
      </c>
      <c r="F438" s="65" t="s">
        <v>535</v>
      </c>
      <c r="G438" s="66">
        <f>SUM(G434:G437)</f>
        <v>15</v>
      </c>
      <c r="H438" s="66">
        <f t="shared" ref="H438:AG438" si="206">SUM(H434:H437)</f>
        <v>523</v>
      </c>
      <c r="I438" s="66">
        <f t="shared" si="206"/>
        <v>10</v>
      </c>
      <c r="J438" s="66">
        <f t="shared" si="206"/>
        <v>0</v>
      </c>
      <c r="K438" s="66">
        <f t="shared" si="206"/>
        <v>4</v>
      </c>
      <c r="L438" s="66">
        <f t="shared" si="206"/>
        <v>5</v>
      </c>
      <c r="M438" s="66">
        <f t="shared" si="206"/>
        <v>1</v>
      </c>
      <c r="N438" s="66">
        <f t="shared" si="206"/>
        <v>11</v>
      </c>
      <c r="O438" s="66">
        <f t="shared" si="206"/>
        <v>0</v>
      </c>
      <c r="P438" s="66">
        <f t="shared" si="206"/>
        <v>2</v>
      </c>
      <c r="Q438" s="66">
        <f t="shared" si="206"/>
        <v>1</v>
      </c>
      <c r="R438" s="66">
        <f t="shared" si="206"/>
        <v>3</v>
      </c>
      <c r="S438" s="66">
        <f t="shared" si="206"/>
        <v>0</v>
      </c>
      <c r="T438" s="66">
        <f t="shared" si="206"/>
        <v>7</v>
      </c>
      <c r="U438" s="66">
        <f t="shared" si="206"/>
        <v>1283</v>
      </c>
      <c r="V438" s="66">
        <f t="shared" si="206"/>
        <v>11</v>
      </c>
      <c r="W438" s="66">
        <f t="shared" si="206"/>
        <v>3</v>
      </c>
      <c r="X438" s="66">
        <f t="shared" si="206"/>
        <v>3</v>
      </c>
      <c r="Y438" s="66">
        <f t="shared" si="206"/>
        <v>13</v>
      </c>
      <c r="Z438" s="66">
        <f t="shared" si="206"/>
        <v>5</v>
      </c>
      <c r="AA438" s="66">
        <f t="shared" si="206"/>
        <v>2</v>
      </c>
      <c r="AB438" s="66">
        <f t="shared" si="206"/>
        <v>2</v>
      </c>
      <c r="AC438" s="66">
        <f t="shared" si="206"/>
        <v>2</v>
      </c>
      <c r="AD438" s="66">
        <f t="shared" si="206"/>
        <v>67</v>
      </c>
      <c r="AE438" s="66">
        <f t="shared" si="206"/>
        <v>0</v>
      </c>
      <c r="AF438" s="66">
        <f t="shared" si="206"/>
        <v>1973</v>
      </c>
      <c r="AG438" s="66">
        <f t="shared" si="206"/>
        <v>1906</v>
      </c>
    </row>
    <row r="439" spans="1:33" x14ac:dyDescent="0.3">
      <c r="A439" s="77"/>
      <c r="B439" s="77"/>
      <c r="C439" s="77"/>
      <c r="D439" s="78"/>
      <c r="E439" s="77"/>
      <c r="F439" s="77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4"/>
      <c r="AD439" s="35"/>
      <c r="AE439" s="33"/>
      <c r="AF439" s="33"/>
      <c r="AG439" s="33"/>
    </row>
    <row r="440" spans="1:33" x14ac:dyDescent="0.3">
      <c r="A440" s="22" t="s">
        <v>472</v>
      </c>
      <c r="B440" s="22" t="s">
        <v>528</v>
      </c>
      <c r="C440" s="22" t="s">
        <v>474</v>
      </c>
      <c r="D440" s="23">
        <v>2</v>
      </c>
      <c r="E440" s="22" t="s">
        <v>536</v>
      </c>
      <c r="F440" s="22" t="s">
        <v>537</v>
      </c>
      <c r="G440" s="24">
        <v>3</v>
      </c>
      <c r="H440" s="24">
        <v>148</v>
      </c>
      <c r="I440" s="24">
        <v>3</v>
      </c>
      <c r="J440" s="24">
        <v>1</v>
      </c>
      <c r="K440" s="24">
        <v>2</v>
      </c>
      <c r="L440" s="24">
        <v>1</v>
      </c>
      <c r="M440" s="24">
        <v>2</v>
      </c>
      <c r="N440" s="24">
        <v>2</v>
      </c>
      <c r="O440" s="24">
        <v>2</v>
      </c>
      <c r="P440" s="24">
        <v>0</v>
      </c>
      <c r="Q440" s="24">
        <v>1</v>
      </c>
      <c r="R440" s="24">
        <v>0</v>
      </c>
      <c r="S440" s="24">
        <v>1</v>
      </c>
      <c r="T440" s="24">
        <v>2</v>
      </c>
      <c r="U440" s="24">
        <v>579</v>
      </c>
      <c r="V440" s="24">
        <v>2</v>
      </c>
      <c r="W440" s="24">
        <v>0</v>
      </c>
      <c r="X440" s="24">
        <v>1</v>
      </c>
      <c r="Y440" s="24">
        <v>1</v>
      </c>
      <c r="Z440" s="24">
        <v>2</v>
      </c>
      <c r="AA440" s="24">
        <v>0</v>
      </c>
      <c r="AB440" s="24">
        <v>0</v>
      </c>
      <c r="AC440" s="25">
        <v>2</v>
      </c>
      <c r="AD440" s="26">
        <v>21</v>
      </c>
      <c r="AE440" s="24">
        <v>0</v>
      </c>
      <c r="AF440" s="24">
        <f t="shared" ref="AF440:AF442" si="207">G440+H440+I440+J440+K440+L440+M440+N440+O440+P440+Q440+R440+S440+T440+U440+V440+W440+X440+Y440+Z440+AA440+AB440+AC440+AD440</f>
        <v>776</v>
      </c>
      <c r="AG440" s="24">
        <f t="shared" ref="AG440:AG442" si="208">G440+H440+I440+J440+K440+L440+M440+N440+O440+P440+Q440+R440+S440+T440+U440+V440+W440+X440+Y440+Z440+AA440+AB440+AC440</f>
        <v>755</v>
      </c>
    </row>
    <row r="441" spans="1:33" x14ac:dyDescent="0.3">
      <c r="A441" s="22" t="s">
        <v>472</v>
      </c>
      <c r="B441" s="22" t="s">
        <v>528</v>
      </c>
      <c r="C441" s="22" t="s">
        <v>474</v>
      </c>
      <c r="D441" s="23">
        <v>2</v>
      </c>
      <c r="E441" s="22" t="s">
        <v>538</v>
      </c>
      <c r="F441" s="22" t="s">
        <v>539</v>
      </c>
      <c r="G441" s="24">
        <v>6</v>
      </c>
      <c r="H441" s="24">
        <v>42</v>
      </c>
      <c r="I441" s="24">
        <v>2</v>
      </c>
      <c r="J441" s="24">
        <v>0</v>
      </c>
      <c r="K441" s="24">
        <v>0</v>
      </c>
      <c r="L441" s="24">
        <v>1</v>
      </c>
      <c r="M441" s="24">
        <v>0</v>
      </c>
      <c r="N441" s="24">
        <v>0</v>
      </c>
      <c r="O441" s="24">
        <v>0</v>
      </c>
      <c r="P441" s="24">
        <v>1</v>
      </c>
      <c r="Q441" s="24">
        <v>0</v>
      </c>
      <c r="R441" s="24">
        <v>0</v>
      </c>
      <c r="S441" s="24">
        <v>0</v>
      </c>
      <c r="T441" s="24">
        <v>0</v>
      </c>
      <c r="U441" s="24">
        <v>423</v>
      </c>
      <c r="V441" s="24">
        <v>3</v>
      </c>
      <c r="W441" s="24">
        <v>1</v>
      </c>
      <c r="X441" s="24">
        <v>0</v>
      </c>
      <c r="Y441" s="24">
        <v>2</v>
      </c>
      <c r="Z441" s="24">
        <v>0</v>
      </c>
      <c r="AA441" s="24">
        <v>0</v>
      </c>
      <c r="AB441" s="24">
        <v>0</v>
      </c>
      <c r="AC441" s="25">
        <v>0</v>
      </c>
      <c r="AD441" s="26">
        <v>7</v>
      </c>
      <c r="AE441" s="24">
        <v>0</v>
      </c>
      <c r="AF441" s="24">
        <f t="shared" si="207"/>
        <v>488</v>
      </c>
      <c r="AG441" s="24">
        <f t="shared" si="208"/>
        <v>481</v>
      </c>
    </row>
    <row r="442" spans="1:33" x14ac:dyDescent="0.3">
      <c r="A442" s="22" t="s">
        <v>472</v>
      </c>
      <c r="B442" s="22" t="s">
        <v>528</v>
      </c>
      <c r="C442" s="22" t="s">
        <v>474</v>
      </c>
      <c r="D442" s="23">
        <v>2</v>
      </c>
      <c r="E442" s="22" t="s">
        <v>540</v>
      </c>
      <c r="F442" s="22" t="s">
        <v>541</v>
      </c>
      <c r="G442" s="24">
        <v>4</v>
      </c>
      <c r="H442" s="24">
        <v>86</v>
      </c>
      <c r="I442" s="24">
        <v>2</v>
      </c>
      <c r="J442" s="24">
        <v>0</v>
      </c>
      <c r="K442" s="24">
        <v>1</v>
      </c>
      <c r="L442" s="24">
        <v>1</v>
      </c>
      <c r="M442" s="24">
        <v>0</v>
      </c>
      <c r="N442" s="24">
        <v>2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4</v>
      </c>
      <c r="U442" s="24">
        <v>693</v>
      </c>
      <c r="V442" s="24">
        <v>2</v>
      </c>
      <c r="W442" s="24">
        <v>0</v>
      </c>
      <c r="X442" s="24">
        <v>0</v>
      </c>
      <c r="Y442" s="24">
        <v>2</v>
      </c>
      <c r="Z442" s="24">
        <v>0</v>
      </c>
      <c r="AA442" s="24">
        <v>0</v>
      </c>
      <c r="AB442" s="24">
        <v>0</v>
      </c>
      <c r="AC442" s="25">
        <v>1</v>
      </c>
      <c r="AD442" s="26">
        <v>14</v>
      </c>
      <c r="AE442" s="24">
        <v>0</v>
      </c>
      <c r="AF442" s="24">
        <f t="shared" si="207"/>
        <v>812</v>
      </c>
      <c r="AG442" s="24">
        <f t="shared" si="208"/>
        <v>798</v>
      </c>
    </row>
    <row r="443" spans="1:33" x14ac:dyDescent="0.3">
      <c r="A443" s="22"/>
      <c r="B443" s="22"/>
      <c r="C443" s="22"/>
      <c r="D443" s="23"/>
      <c r="E443" s="47" t="s">
        <v>16</v>
      </c>
      <c r="F443" s="65" t="s">
        <v>535</v>
      </c>
      <c r="G443" s="66">
        <f>SUM(G440:G442)</f>
        <v>13</v>
      </c>
      <c r="H443" s="66">
        <f t="shared" ref="H443:AG443" si="209">SUM(H440:H442)</f>
        <v>276</v>
      </c>
      <c r="I443" s="66">
        <f t="shared" si="209"/>
        <v>7</v>
      </c>
      <c r="J443" s="66">
        <f t="shared" si="209"/>
        <v>1</v>
      </c>
      <c r="K443" s="66">
        <f t="shared" si="209"/>
        <v>3</v>
      </c>
      <c r="L443" s="66">
        <f t="shared" si="209"/>
        <v>3</v>
      </c>
      <c r="M443" s="66">
        <f t="shared" si="209"/>
        <v>2</v>
      </c>
      <c r="N443" s="66">
        <f t="shared" si="209"/>
        <v>4</v>
      </c>
      <c r="O443" s="66">
        <f t="shared" si="209"/>
        <v>2</v>
      </c>
      <c r="P443" s="66">
        <f t="shared" si="209"/>
        <v>1</v>
      </c>
      <c r="Q443" s="66">
        <f t="shared" si="209"/>
        <v>1</v>
      </c>
      <c r="R443" s="66">
        <f t="shared" si="209"/>
        <v>0</v>
      </c>
      <c r="S443" s="66">
        <f t="shared" si="209"/>
        <v>1</v>
      </c>
      <c r="T443" s="66">
        <f t="shared" si="209"/>
        <v>6</v>
      </c>
      <c r="U443" s="66">
        <f t="shared" si="209"/>
        <v>1695</v>
      </c>
      <c r="V443" s="66">
        <f t="shared" si="209"/>
        <v>7</v>
      </c>
      <c r="W443" s="66">
        <f t="shared" si="209"/>
        <v>1</v>
      </c>
      <c r="X443" s="66">
        <f t="shared" si="209"/>
        <v>1</v>
      </c>
      <c r="Y443" s="66">
        <f t="shared" si="209"/>
        <v>5</v>
      </c>
      <c r="Z443" s="66">
        <f t="shared" si="209"/>
        <v>2</v>
      </c>
      <c r="AA443" s="66">
        <f t="shared" si="209"/>
        <v>0</v>
      </c>
      <c r="AB443" s="66">
        <f t="shared" si="209"/>
        <v>0</v>
      </c>
      <c r="AC443" s="66">
        <f t="shared" si="209"/>
        <v>3</v>
      </c>
      <c r="AD443" s="66">
        <f t="shared" si="209"/>
        <v>42</v>
      </c>
      <c r="AE443" s="66">
        <f t="shared" si="209"/>
        <v>0</v>
      </c>
      <c r="AF443" s="66">
        <f t="shared" si="209"/>
        <v>2076</v>
      </c>
      <c r="AG443" s="66">
        <f t="shared" si="209"/>
        <v>2034</v>
      </c>
    </row>
    <row r="444" spans="1:33" x14ac:dyDescent="0.3">
      <c r="A444" s="77"/>
      <c r="B444" s="77"/>
      <c r="C444" s="77"/>
      <c r="D444" s="78"/>
      <c r="E444" s="77"/>
      <c r="F444" s="77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4"/>
      <c r="AD444" s="35"/>
      <c r="AE444" s="33"/>
      <c r="AF444" s="33"/>
      <c r="AG444" s="33"/>
    </row>
    <row r="445" spans="1:33" x14ac:dyDescent="0.3">
      <c r="A445" s="22" t="s">
        <v>472</v>
      </c>
      <c r="B445" s="22" t="s">
        <v>528</v>
      </c>
      <c r="C445" s="22" t="s">
        <v>474</v>
      </c>
      <c r="D445" s="23">
        <v>3</v>
      </c>
      <c r="E445" s="22" t="s">
        <v>1887</v>
      </c>
      <c r="F445" s="22" t="s">
        <v>542</v>
      </c>
      <c r="G445" s="24">
        <v>3</v>
      </c>
      <c r="H445" s="24">
        <v>147</v>
      </c>
      <c r="I445" s="24">
        <v>0</v>
      </c>
      <c r="J445" s="24">
        <v>1</v>
      </c>
      <c r="K445" s="24">
        <v>1</v>
      </c>
      <c r="L445" s="24">
        <v>0</v>
      </c>
      <c r="M445" s="24">
        <v>1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416</v>
      </c>
      <c r="V445" s="24">
        <v>0</v>
      </c>
      <c r="W445" s="24">
        <v>0</v>
      </c>
      <c r="X445" s="24">
        <v>1</v>
      </c>
      <c r="Y445" s="24">
        <v>1</v>
      </c>
      <c r="Z445" s="24">
        <v>0</v>
      </c>
      <c r="AA445" s="24">
        <v>0</v>
      </c>
      <c r="AB445" s="24">
        <v>1</v>
      </c>
      <c r="AC445" s="25">
        <v>1</v>
      </c>
      <c r="AD445" s="26">
        <v>10</v>
      </c>
      <c r="AE445" s="24">
        <v>1</v>
      </c>
      <c r="AF445" s="24">
        <f t="shared" ref="AF445:AF448" si="210">G445+H445+I445+J445+K445+L445+M445+N445+O445+P445+Q445+R445+S445+T445+U445+V445+W445+X445+Y445+Z445+AA445+AB445+AC445+AD445</f>
        <v>583</v>
      </c>
      <c r="AG445" s="24">
        <f t="shared" ref="AG445:AG448" si="211">G445+H445+I445+J445+K445+L445+M445+N445+O445+P445+Q445+R445+S445+T445+U445+V445+W445+X445+Y445+Z445+AA445+AB445+AC445</f>
        <v>573</v>
      </c>
    </row>
    <row r="446" spans="1:33" x14ac:dyDescent="0.3">
      <c r="A446" s="22" t="s">
        <v>472</v>
      </c>
      <c r="B446" s="22" t="s">
        <v>528</v>
      </c>
      <c r="C446" s="22" t="s">
        <v>474</v>
      </c>
      <c r="D446" s="23">
        <v>3</v>
      </c>
      <c r="E446" s="22" t="s">
        <v>1888</v>
      </c>
      <c r="F446" s="22" t="s">
        <v>543</v>
      </c>
      <c r="G446" s="24">
        <v>2</v>
      </c>
      <c r="H446" s="24">
        <v>116</v>
      </c>
      <c r="I446" s="24">
        <v>1</v>
      </c>
      <c r="J446" s="24">
        <v>0</v>
      </c>
      <c r="K446" s="24">
        <v>0</v>
      </c>
      <c r="L446" s="24">
        <v>0</v>
      </c>
      <c r="M446" s="24">
        <v>0</v>
      </c>
      <c r="N446" s="24">
        <v>2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431</v>
      </c>
      <c r="V446" s="24">
        <v>0</v>
      </c>
      <c r="W446" s="24">
        <v>0</v>
      </c>
      <c r="X446" s="24">
        <v>0</v>
      </c>
      <c r="Y446" s="24">
        <v>0</v>
      </c>
      <c r="Z446" s="24">
        <v>1</v>
      </c>
      <c r="AA446" s="24">
        <v>0</v>
      </c>
      <c r="AB446" s="24">
        <v>0</v>
      </c>
      <c r="AC446" s="25">
        <v>0</v>
      </c>
      <c r="AD446" s="26">
        <v>16</v>
      </c>
      <c r="AE446" s="24">
        <v>0</v>
      </c>
      <c r="AF446" s="24">
        <f t="shared" si="210"/>
        <v>569</v>
      </c>
      <c r="AG446" s="24">
        <f t="shared" si="211"/>
        <v>553</v>
      </c>
    </row>
    <row r="447" spans="1:33" x14ac:dyDescent="0.3">
      <c r="A447" s="22" t="s">
        <v>472</v>
      </c>
      <c r="B447" s="22" t="s">
        <v>528</v>
      </c>
      <c r="C447" s="22" t="s">
        <v>474</v>
      </c>
      <c r="D447" s="23">
        <v>3</v>
      </c>
      <c r="E447" s="22" t="s">
        <v>544</v>
      </c>
      <c r="F447" s="22" t="s">
        <v>545</v>
      </c>
      <c r="G447" s="24">
        <v>2</v>
      </c>
      <c r="H447" s="24">
        <v>14</v>
      </c>
      <c r="I447" s="24">
        <v>0</v>
      </c>
      <c r="J447" s="24">
        <v>0</v>
      </c>
      <c r="K447" s="24">
        <v>0</v>
      </c>
      <c r="L447" s="24">
        <v>1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288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4">
        <v>0</v>
      </c>
      <c r="AB447" s="24">
        <v>0</v>
      </c>
      <c r="AC447" s="25">
        <v>1</v>
      </c>
      <c r="AD447" s="26">
        <v>5</v>
      </c>
      <c r="AE447" s="24">
        <v>0</v>
      </c>
      <c r="AF447" s="24">
        <f t="shared" si="210"/>
        <v>311</v>
      </c>
      <c r="AG447" s="24">
        <f t="shared" si="211"/>
        <v>306</v>
      </c>
    </row>
    <row r="448" spans="1:33" x14ac:dyDescent="0.3">
      <c r="A448" s="22" t="s">
        <v>472</v>
      </c>
      <c r="B448" s="22" t="s">
        <v>528</v>
      </c>
      <c r="C448" s="22" t="s">
        <v>474</v>
      </c>
      <c r="D448" s="23">
        <v>3</v>
      </c>
      <c r="E448" s="22" t="s">
        <v>546</v>
      </c>
      <c r="F448" s="22" t="s">
        <v>547</v>
      </c>
      <c r="G448" s="24">
        <v>6</v>
      </c>
      <c r="H448" s="24">
        <v>115</v>
      </c>
      <c r="I448" s="24">
        <v>1</v>
      </c>
      <c r="J448" s="24">
        <v>1</v>
      </c>
      <c r="K448" s="24">
        <v>1</v>
      </c>
      <c r="L448" s="24">
        <v>1</v>
      </c>
      <c r="M448" s="24">
        <v>1</v>
      </c>
      <c r="N448" s="24">
        <v>3</v>
      </c>
      <c r="O448" s="24">
        <v>0</v>
      </c>
      <c r="P448" s="24">
        <v>0</v>
      </c>
      <c r="Q448" s="24">
        <v>0</v>
      </c>
      <c r="R448" s="24">
        <v>1</v>
      </c>
      <c r="S448" s="24">
        <v>0</v>
      </c>
      <c r="T448" s="24">
        <v>0</v>
      </c>
      <c r="U448" s="24">
        <v>636</v>
      </c>
      <c r="V448" s="24">
        <v>1</v>
      </c>
      <c r="W448" s="24">
        <v>1</v>
      </c>
      <c r="X448" s="24">
        <v>0</v>
      </c>
      <c r="Y448" s="24">
        <v>0</v>
      </c>
      <c r="Z448" s="24">
        <v>2</v>
      </c>
      <c r="AA448" s="24">
        <v>0</v>
      </c>
      <c r="AB448" s="24">
        <v>0</v>
      </c>
      <c r="AC448" s="25">
        <v>0</v>
      </c>
      <c r="AD448" s="26">
        <v>7</v>
      </c>
      <c r="AE448" s="24">
        <v>0</v>
      </c>
      <c r="AF448" s="24">
        <f t="shared" si="210"/>
        <v>777</v>
      </c>
      <c r="AG448" s="24">
        <f t="shared" si="211"/>
        <v>770</v>
      </c>
    </row>
    <row r="449" spans="1:33" x14ac:dyDescent="0.3">
      <c r="A449" s="22"/>
      <c r="B449" s="22"/>
      <c r="C449" s="22"/>
      <c r="D449" s="23"/>
      <c r="E449" s="47" t="s">
        <v>128</v>
      </c>
      <c r="F449" s="65" t="s">
        <v>535</v>
      </c>
      <c r="G449" s="66">
        <f>SUM(G445:G448)</f>
        <v>13</v>
      </c>
      <c r="H449" s="66">
        <f t="shared" ref="H449:AG449" si="212">SUM(H445:H448)</f>
        <v>392</v>
      </c>
      <c r="I449" s="66">
        <f t="shared" si="212"/>
        <v>2</v>
      </c>
      <c r="J449" s="66">
        <f t="shared" si="212"/>
        <v>2</v>
      </c>
      <c r="K449" s="66">
        <f t="shared" si="212"/>
        <v>2</v>
      </c>
      <c r="L449" s="66">
        <f t="shared" si="212"/>
        <v>2</v>
      </c>
      <c r="M449" s="66">
        <f t="shared" si="212"/>
        <v>2</v>
      </c>
      <c r="N449" s="66">
        <f t="shared" si="212"/>
        <v>5</v>
      </c>
      <c r="O449" s="66">
        <f t="shared" si="212"/>
        <v>0</v>
      </c>
      <c r="P449" s="66">
        <f t="shared" si="212"/>
        <v>0</v>
      </c>
      <c r="Q449" s="66">
        <f t="shared" si="212"/>
        <v>0</v>
      </c>
      <c r="R449" s="66">
        <f t="shared" si="212"/>
        <v>1</v>
      </c>
      <c r="S449" s="66">
        <f t="shared" si="212"/>
        <v>0</v>
      </c>
      <c r="T449" s="66">
        <f t="shared" si="212"/>
        <v>0</v>
      </c>
      <c r="U449" s="66">
        <f t="shared" si="212"/>
        <v>1771</v>
      </c>
      <c r="V449" s="66">
        <f t="shared" si="212"/>
        <v>1</v>
      </c>
      <c r="W449" s="66">
        <f t="shared" si="212"/>
        <v>1</v>
      </c>
      <c r="X449" s="66">
        <f t="shared" si="212"/>
        <v>1</v>
      </c>
      <c r="Y449" s="66">
        <f t="shared" si="212"/>
        <v>1</v>
      </c>
      <c r="Z449" s="66">
        <f t="shared" si="212"/>
        <v>3</v>
      </c>
      <c r="AA449" s="66">
        <f t="shared" si="212"/>
        <v>0</v>
      </c>
      <c r="AB449" s="66">
        <f t="shared" si="212"/>
        <v>1</v>
      </c>
      <c r="AC449" s="66">
        <f t="shared" si="212"/>
        <v>2</v>
      </c>
      <c r="AD449" s="66">
        <f t="shared" si="212"/>
        <v>38</v>
      </c>
      <c r="AE449" s="66">
        <f t="shared" si="212"/>
        <v>1</v>
      </c>
      <c r="AF449" s="66">
        <f t="shared" si="212"/>
        <v>2240</v>
      </c>
      <c r="AG449" s="66">
        <f t="shared" si="212"/>
        <v>2202</v>
      </c>
    </row>
    <row r="450" spans="1:33" x14ac:dyDescent="0.3">
      <c r="A450" s="77"/>
      <c r="B450" s="77"/>
      <c r="C450" s="77"/>
      <c r="D450" s="78"/>
      <c r="E450" s="77"/>
      <c r="F450" s="77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4"/>
      <c r="AD450" s="35"/>
      <c r="AE450" s="33"/>
      <c r="AF450" s="33"/>
      <c r="AG450" s="33"/>
    </row>
    <row r="451" spans="1:33" x14ac:dyDescent="0.3">
      <c r="A451" s="22" t="s">
        <v>472</v>
      </c>
      <c r="B451" s="22" t="s">
        <v>528</v>
      </c>
      <c r="C451" s="22" t="s">
        <v>474</v>
      </c>
      <c r="D451" s="23">
        <v>4</v>
      </c>
      <c r="E451" s="22" t="s">
        <v>548</v>
      </c>
      <c r="F451" s="22" t="s">
        <v>549</v>
      </c>
      <c r="G451" s="24">
        <v>2</v>
      </c>
      <c r="H451" s="24">
        <v>59</v>
      </c>
      <c r="I451" s="24">
        <v>3</v>
      </c>
      <c r="J451" s="24">
        <v>0</v>
      </c>
      <c r="K451" s="24">
        <v>0</v>
      </c>
      <c r="L451" s="24">
        <v>1</v>
      </c>
      <c r="M451" s="24">
        <v>0</v>
      </c>
      <c r="N451" s="24">
        <v>3</v>
      </c>
      <c r="O451" s="24">
        <v>0</v>
      </c>
      <c r="P451" s="24">
        <v>1</v>
      </c>
      <c r="Q451" s="24">
        <v>0</v>
      </c>
      <c r="R451" s="24">
        <v>0</v>
      </c>
      <c r="S451" s="24">
        <v>0</v>
      </c>
      <c r="T451" s="24">
        <v>0</v>
      </c>
      <c r="U451" s="24">
        <v>185</v>
      </c>
      <c r="V451" s="24">
        <v>1</v>
      </c>
      <c r="W451" s="24">
        <v>0</v>
      </c>
      <c r="X451" s="24">
        <v>0</v>
      </c>
      <c r="Y451" s="24">
        <v>1</v>
      </c>
      <c r="Z451" s="24">
        <v>0</v>
      </c>
      <c r="AA451" s="24">
        <v>0</v>
      </c>
      <c r="AB451" s="24">
        <v>0</v>
      </c>
      <c r="AC451" s="25">
        <v>0</v>
      </c>
      <c r="AD451" s="26">
        <v>4</v>
      </c>
      <c r="AE451" s="24">
        <v>0</v>
      </c>
      <c r="AF451" s="24">
        <f t="shared" ref="AF451:AF454" si="213">G451+H451+I451+J451+K451+L451+M451+N451+O451+P451+Q451+R451+S451+T451+U451+V451+W451+X451+Y451+Z451+AA451+AB451+AC451+AD451</f>
        <v>260</v>
      </c>
      <c r="AG451" s="24">
        <f t="shared" ref="AG451:AG454" si="214">G451+H451+I451+J451+K451+L451+M451+N451+O451+P451+Q451+R451+S451+T451+U451+V451+W451+X451+Y451+Z451+AA451+AB451+AC451</f>
        <v>256</v>
      </c>
    </row>
    <row r="452" spans="1:33" x14ac:dyDescent="0.3">
      <c r="A452" s="22" t="s">
        <v>472</v>
      </c>
      <c r="B452" s="22" t="s">
        <v>528</v>
      </c>
      <c r="C452" s="22" t="s">
        <v>474</v>
      </c>
      <c r="D452" s="23">
        <v>4</v>
      </c>
      <c r="E452" s="22" t="s">
        <v>550</v>
      </c>
      <c r="F452" s="22" t="s">
        <v>551</v>
      </c>
      <c r="G452" s="24">
        <v>3</v>
      </c>
      <c r="H452" s="24">
        <v>152</v>
      </c>
      <c r="I452" s="24">
        <v>1</v>
      </c>
      <c r="J452" s="24">
        <v>0</v>
      </c>
      <c r="K452" s="24">
        <v>0</v>
      </c>
      <c r="L452" s="24">
        <v>4</v>
      </c>
      <c r="M452" s="24">
        <v>0</v>
      </c>
      <c r="N452" s="24">
        <v>8</v>
      </c>
      <c r="O452" s="24">
        <v>0</v>
      </c>
      <c r="P452" s="24">
        <v>0</v>
      </c>
      <c r="Q452" s="24">
        <v>0</v>
      </c>
      <c r="R452" s="24">
        <v>1</v>
      </c>
      <c r="S452" s="24">
        <v>0</v>
      </c>
      <c r="T452" s="24">
        <v>4</v>
      </c>
      <c r="U452" s="24">
        <v>457</v>
      </c>
      <c r="V452" s="24">
        <v>4</v>
      </c>
      <c r="W452" s="24">
        <v>0</v>
      </c>
      <c r="X452" s="24">
        <v>0</v>
      </c>
      <c r="Y452" s="24">
        <v>0</v>
      </c>
      <c r="Z452" s="24">
        <v>0</v>
      </c>
      <c r="AA452" s="24">
        <v>0</v>
      </c>
      <c r="AB452" s="24">
        <v>1</v>
      </c>
      <c r="AC452" s="25">
        <v>0</v>
      </c>
      <c r="AD452" s="26">
        <v>2</v>
      </c>
      <c r="AE452" s="24">
        <v>0</v>
      </c>
      <c r="AF452" s="24">
        <f t="shared" si="213"/>
        <v>637</v>
      </c>
      <c r="AG452" s="24">
        <f t="shared" si="214"/>
        <v>635</v>
      </c>
    </row>
    <row r="453" spans="1:33" x14ac:dyDescent="0.3">
      <c r="A453" s="22" t="s">
        <v>472</v>
      </c>
      <c r="B453" s="22" t="s">
        <v>528</v>
      </c>
      <c r="C453" s="22" t="s">
        <v>474</v>
      </c>
      <c r="D453" s="23">
        <v>4</v>
      </c>
      <c r="E453" s="22" t="s">
        <v>552</v>
      </c>
      <c r="F453" s="22" t="s">
        <v>553</v>
      </c>
      <c r="G453" s="24">
        <v>1</v>
      </c>
      <c r="H453" s="24">
        <v>86</v>
      </c>
      <c r="I453" s="24">
        <v>2</v>
      </c>
      <c r="J453" s="24">
        <v>0</v>
      </c>
      <c r="K453" s="24">
        <v>0</v>
      </c>
      <c r="L453" s="24">
        <v>1</v>
      </c>
      <c r="M453" s="24">
        <v>0</v>
      </c>
      <c r="N453" s="24">
        <v>3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218</v>
      </c>
      <c r="V453" s="24">
        <v>0</v>
      </c>
      <c r="W453" s="24">
        <v>0</v>
      </c>
      <c r="X453" s="24">
        <v>0</v>
      </c>
      <c r="Y453" s="24">
        <v>1</v>
      </c>
      <c r="Z453" s="24">
        <v>1</v>
      </c>
      <c r="AA453" s="24">
        <v>0</v>
      </c>
      <c r="AB453" s="24">
        <v>0</v>
      </c>
      <c r="AC453" s="25">
        <v>0</v>
      </c>
      <c r="AD453" s="26">
        <v>1</v>
      </c>
      <c r="AE453" s="24">
        <v>0</v>
      </c>
      <c r="AF453" s="24">
        <f t="shared" si="213"/>
        <v>314</v>
      </c>
      <c r="AG453" s="24">
        <f t="shared" si="214"/>
        <v>313</v>
      </c>
    </row>
    <row r="454" spans="1:33" x14ac:dyDescent="0.3">
      <c r="A454" s="22" t="s">
        <v>472</v>
      </c>
      <c r="B454" s="22" t="s">
        <v>528</v>
      </c>
      <c r="C454" s="22" t="s">
        <v>474</v>
      </c>
      <c r="D454" s="23">
        <v>4</v>
      </c>
      <c r="E454" s="22" t="s">
        <v>554</v>
      </c>
      <c r="F454" s="22" t="s">
        <v>555</v>
      </c>
      <c r="G454" s="24">
        <v>4</v>
      </c>
      <c r="H454" s="24">
        <v>151</v>
      </c>
      <c r="I454" s="24">
        <v>1</v>
      </c>
      <c r="J454" s="24">
        <v>1</v>
      </c>
      <c r="K454" s="24">
        <v>0</v>
      </c>
      <c r="L454" s="24">
        <v>3</v>
      </c>
      <c r="M454" s="24">
        <v>4</v>
      </c>
      <c r="N454" s="24">
        <v>2</v>
      </c>
      <c r="O454" s="24">
        <v>3</v>
      </c>
      <c r="P454" s="24">
        <v>1</v>
      </c>
      <c r="Q454" s="24">
        <v>1</v>
      </c>
      <c r="R454" s="24">
        <v>0</v>
      </c>
      <c r="S454" s="24">
        <v>1</v>
      </c>
      <c r="T454" s="24">
        <v>1</v>
      </c>
      <c r="U454" s="24">
        <v>527</v>
      </c>
      <c r="V454" s="24">
        <v>4</v>
      </c>
      <c r="W454" s="24">
        <v>1</v>
      </c>
      <c r="X454" s="24">
        <v>0</v>
      </c>
      <c r="Y454" s="24">
        <v>1</v>
      </c>
      <c r="Z454" s="24">
        <v>1</v>
      </c>
      <c r="AA454" s="24">
        <v>0</v>
      </c>
      <c r="AB454" s="24">
        <v>0</v>
      </c>
      <c r="AC454" s="25">
        <v>1</v>
      </c>
      <c r="AD454" s="26">
        <v>5</v>
      </c>
      <c r="AE454" s="24">
        <v>0</v>
      </c>
      <c r="AF454" s="24">
        <f t="shared" si="213"/>
        <v>713</v>
      </c>
      <c r="AG454" s="24">
        <f t="shared" si="214"/>
        <v>708</v>
      </c>
    </row>
    <row r="455" spans="1:33" x14ac:dyDescent="0.3">
      <c r="A455" s="22"/>
      <c r="B455" s="22"/>
      <c r="C455" s="22"/>
      <c r="D455" s="23"/>
      <c r="E455" s="47" t="s">
        <v>128</v>
      </c>
      <c r="F455" s="65" t="s">
        <v>535</v>
      </c>
      <c r="G455" s="66">
        <f>SUM(G451:G454)</f>
        <v>10</v>
      </c>
      <c r="H455" s="66">
        <f t="shared" ref="H455:AG455" si="215">SUM(H451:H454)</f>
        <v>448</v>
      </c>
      <c r="I455" s="66">
        <f t="shared" si="215"/>
        <v>7</v>
      </c>
      <c r="J455" s="66">
        <f t="shared" si="215"/>
        <v>1</v>
      </c>
      <c r="K455" s="66">
        <f t="shared" si="215"/>
        <v>0</v>
      </c>
      <c r="L455" s="66">
        <f t="shared" si="215"/>
        <v>9</v>
      </c>
      <c r="M455" s="66">
        <f t="shared" si="215"/>
        <v>4</v>
      </c>
      <c r="N455" s="66">
        <f t="shared" si="215"/>
        <v>16</v>
      </c>
      <c r="O455" s="66">
        <f t="shared" si="215"/>
        <v>3</v>
      </c>
      <c r="P455" s="66">
        <f t="shared" si="215"/>
        <v>2</v>
      </c>
      <c r="Q455" s="66">
        <f t="shared" si="215"/>
        <v>1</v>
      </c>
      <c r="R455" s="66">
        <f t="shared" si="215"/>
        <v>1</v>
      </c>
      <c r="S455" s="66">
        <f t="shared" si="215"/>
        <v>1</v>
      </c>
      <c r="T455" s="66">
        <f t="shared" si="215"/>
        <v>5</v>
      </c>
      <c r="U455" s="66">
        <f t="shared" si="215"/>
        <v>1387</v>
      </c>
      <c r="V455" s="66">
        <f t="shared" si="215"/>
        <v>9</v>
      </c>
      <c r="W455" s="66">
        <f t="shared" si="215"/>
        <v>1</v>
      </c>
      <c r="X455" s="66">
        <f t="shared" si="215"/>
        <v>0</v>
      </c>
      <c r="Y455" s="66">
        <f t="shared" si="215"/>
        <v>3</v>
      </c>
      <c r="Z455" s="66">
        <f t="shared" si="215"/>
        <v>2</v>
      </c>
      <c r="AA455" s="66">
        <f t="shared" si="215"/>
        <v>0</v>
      </c>
      <c r="AB455" s="66">
        <f t="shared" si="215"/>
        <v>1</v>
      </c>
      <c r="AC455" s="66">
        <f t="shared" si="215"/>
        <v>1</v>
      </c>
      <c r="AD455" s="66">
        <f t="shared" si="215"/>
        <v>12</v>
      </c>
      <c r="AE455" s="66">
        <f t="shared" si="215"/>
        <v>0</v>
      </c>
      <c r="AF455" s="66">
        <f t="shared" si="215"/>
        <v>1924</v>
      </c>
      <c r="AG455" s="66">
        <f t="shared" si="215"/>
        <v>1912</v>
      </c>
    </row>
    <row r="456" spans="1:33" x14ac:dyDescent="0.3">
      <c r="A456" s="77"/>
      <c r="B456" s="77"/>
      <c r="C456" s="77"/>
      <c r="D456" s="78"/>
      <c r="E456" s="77"/>
      <c r="F456" s="77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4"/>
      <c r="AD456" s="35"/>
      <c r="AE456" s="33"/>
      <c r="AF456" s="33"/>
      <c r="AG456" s="33"/>
    </row>
    <row r="457" spans="1:33" x14ac:dyDescent="0.3">
      <c r="A457" s="22" t="s">
        <v>472</v>
      </c>
      <c r="B457" s="22" t="s">
        <v>528</v>
      </c>
      <c r="C457" s="22" t="s">
        <v>474</v>
      </c>
      <c r="D457" s="23">
        <v>26</v>
      </c>
      <c r="E457" s="22" t="s">
        <v>1889</v>
      </c>
      <c r="F457" s="22" t="s">
        <v>556</v>
      </c>
      <c r="G457" s="24">
        <v>2</v>
      </c>
      <c r="H457" s="24">
        <v>26</v>
      </c>
      <c r="I457" s="24">
        <v>0</v>
      </c>
      <c r="J457" s="24">
        <v>0</v>
      </c>
      <c r="K457" s="24">
        <v>0</v>
      </c>
      <c r="L457" s="24">
        <v>2</v>
      </c>
      <c r="M457" s="24">
        <v>1</v>
      </c>
      <c r="N457" s="24">
        <v>0</v>
      </c>
      <c r="O457" s="24">
        <v>1</v>
      </c>
      <c r="P457" s="24">
        <v>1</v>
      </c>
      <c r="Q457" s="24">
        <v>0</v>
      </c>
      <c r="R457" s="24">
        <v>0</v>
      </c>
      <c r="S457" s="24">
        <v>0</v>
      </c>
      <c r="T457" s="24">
        <v>1</v>
      </c>
      <c r="U457" s="24">
        <v>466</v>
      </c>
      <c r="V457" s="24">
        <v>0</v>
      </c>
      <c r="W457" s="24">
        <v>1</v>
      </c>
      <c r="X457" s="24">
        <v>0</v>
      </c>
      <c r="Y457" s="24">
        <v>2</v>
      </c>
      <c r="Z457" s="24">
        <v>1</v>
      </c>
      <c r="AA457" s="24">
        <v>0</v>
      </c>
      <c r="AB457" s="24">
        <v>0</v>
      </c>
      <c r="AC457" s="25">
        <v>1</v>
      </c>
      <c r="AD457" s="26">
        <v>5</v>
      </c>
      <c r="AE457" s="24">
        <v>0</v>
      </c>
      <c r="AF457" s="24">
        <f t="shared" ref="AF457:AF463" si="216">G457+H457+I457+J457+K457+L457+M457+N457+O457+P457+Q457+R457+S457+T457+U457+V457+W457+X457+Y457+Z457+AA457+AB457+AC457+AD457</f>
        <v>510</v>
      </c>
      <c r="AG457" s="24">
        <f t="shared" ref="AG457:AG463" si="217">G457+H457+I457+J457+K457+L457+M457+N457+O457+P457+Q457+R457+S457+T457+U457+V457+W457+X457+Y457+Z457+AA457+AB457+AC457</f>
        <v>505</v>
      </c>
    </row>
    <row r="458" spans="1:33" x14ac:dyDescent="0.3">
      <c r="A458" s="22" t="s">
        <v>472</v>
      </c>
      <c r="B458" s="22" t="s">
        <v>528</v>
      </c>
      <c r="C458" s="22" t="s">
        <v>474</v>
      </c>
      <c r="D458" s="23">
        <v>26</v>
      </c>
      <c r="E458" s="22" t="s">
        <v>1890</v>
      </c>
      <c r="F458" s="22" t="s">
        <v>557</v>
      </c>
      <c r="G458" s="24">
        <v>2</v>
      </c>
      <c r="H458" s="24">
        <v>27</v>
      </c>
      <c r="I458" s="24">
        <v>2</v>
      </c>
      <c r="J458" s="24">
        <v>0</v>
      </c>
      <c r="K458" s="24">
        <v>1</v>
      </c>
      <c r="L458" s="24">
        <v>1</v>
      </c>
      <c r="M458" s="24">
        <v>1</v>
      </c>
      <c r="N458" s="24">
        <v>1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1</v>
      </c>
      <c r="U458" s="24">
        <v>452</v>
      </c>
      <c r="V458" s="24">
        <v>0</v>
      </c>
      <c r="W458" s="24">
        <v>0</v>
      </c>
      <c r="X458" s="24">
        <v>0</v>
      </c>
      <c r="Y458" s="24">
        <v>3</v>
      </c>
      <c r="Z458" s="24">
        <v>2</v>
      </c>
      <c r="AA458" s="24">
        <v>1</v>
      </c>
      <c r="AB458" s="24">
        <v>0</v>
      </c>
      <c r="AC458" s="25">
        <v>0</v>
      </c>
      <c r="AD458" s="26">
        <v>13</v>
      </c>
      <c r="AE458" s="24">
        <v>0</v>
      </c>
      <c r="AF458" s="24">
        <f t="shared" si="216"/>
        <v>507</v>
      </c>
      <c r="AG458" s="24">
        <f t="shared" si="217"/>
        <v>494</v>
      </c>
    </row>
    <row r="459" spans="1:33" x14ac:dyDescent="0.3">
      <c r="A459" s="22" t="s">
        <v>472</v>
      </c>
      <c r="B459" s="22" t="s">
        <v>528</v>
      </c>
      <c r="C459" s="22" t="s">
        <v>474</v>
      </c>
      <c r="D459" s="23">
        <v>26</v>
      </c>
      <c r="E459" s="22" t="s">
        <v>558</v>
      </c>
      <c r="F459" s="22" t="s">
        <v>559</v>
      </c>
      <c r="G459" s="24">
        <v>4</v>
      </c>
      <c r="H459" s="24">
        <v>24</v>
      </c>
      <c r="I459" s="24">
        <v>0</v>
      </c>
      <c r="J459" s="24">
        <v>0</v>
      </c>
      <c r="K459" s="24">
        <v>0</v>
      </c>
      <c r="L459" s="24">
        <v>2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451</v>
      </c>
      <c r="V459" s="24">
        <v>0</v>
      </c>
      <c r="W459" s="24">
        <v>0</v>
      </c>
      <c r="X459" s="24">
        <v>0</v>
      </c>
      <c r="Y459" s="24">
        <v>1</v>
      </c>
      <c r="Z459" s="24">
        <v>1</v>
      </c>
      <c r="AA459" s="24">
        <v>1</v>
      </c>
      <c r="AB459" s="24">
        <v>0</v>
      </c>
      <c r="AC459" s="25">
        <v>1</v>
      </c>
      <c r="AD459" s="26">
        <v>5</v>
      </c>
      <c r="AE459" s="24">
        <v>0</v>
      </c>
      <c r="AF459" s="24">
        <f t="shared" si="216"/>
        <v>490</v>
      </c>
      <c r="AG459" s="24">
        <f t="shared" si="217"/>
        <v>485</v>
      </c>
    </row>
    <row r="460" spans="1:33" x14ac:dyDescent="0.3">
      <c r="A460" s="22" t="s">
        <v>472</v>
      </c>
      <c r="B460" s="22" t="s">
        <v>528</v>
      </c>
      <c r="C460" s="22" t="s">
        <v>474</v>
      </c>
      <c r="D460" s="23">
        <v>26</v>
      </c>
      <c r="E460" s="22" t="s">
        <v>1891</v>
      </c>
      <c r="F460" s="22" t="s">
        <v>560</v>
      </c>
      <c r="G460" s="24">
        <v>2</v>
      </c>
      <c r="H460" s="24">
        <v>251</v>
      </c>
      <c r="I460" s="24">
        <v>0</v>
      </c>
      <c r="J460" s="24">
        <v>0</v>
      </c>
      <c r="K460" s="24">
        <v>0</v>
      </c>
      <c r="L460" s="24">
        <v>1</v>
      </c>
      <c r="M460" s="24">
        <v>0</v>
      </c>
      <c r="N460" s="24">
        <v>1</v>
      </c>
      <c r="O460" s="24">
        <v>1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244</v>
      </c>
      <c r="V460" s="24">
        <v>2</v>
      </c>
      <c r="W460" s="24">
        <v>0</v>
      </c>
      <c r="X460" s="24">
        <v>1</v>
      </c>
      <c r="Y460" s="24">
        <v>2</v>
      </c>
      <c r="Z460" s="24">
        <v>1</v>
      </c>
      <c r="AA460" s="24">
        <v>0</v>
      </c>
      <c r="AB460" s="24">
        <v>0</v>
      </c>
      <c r="AC460" s="25">
        <v>2</v>
      </c>
      <c r="AD460" s="26">
        <v>5</v>
      </c>
      <c r="AE460" s="24">
        <v>0</v>
      </c>
      <c r="AF460" s="24">
        <f t="shared" si="216"/>
        <v>513</v>
      </c>
      <c r="AG460" s="24">
        <f t="shared" si="217"/>
        <v>508</v>
      </c>
    </row>
    <row r="461" spans="1:33" x14ac:dyDescent="0.3">
      <c r="A461" s="22" t="s">
        <v>472</v>
      </c>
      <c r="B461" s="22" t="s">
        <v>528</v>
      </c>
      <c r="C461" s="22" t="s">
        <v>474</v>
      </c>
      <c r="D461" s="23">
        <v>26</v>
      </c>
      <c r="E461" s="22" t="s">
        <v>1892</v>
      </c>
      <c r="F461" s="22" t="s">
        <v>561</v>
      </c>
      <c r="G461" s="24">
        <v>0</v>
      </c>
      <c r="H461" s="24">
        <v>263</v>
      </c>
      <c r="I461" s="24">
        <v>1</v>
      </c>
      <c r="J461" s="24">
        <v>0</v>
      </c>
      <c r="K461" s="24">
        <v>0</v>
      </c>
      <c r="L461" s="24">
        <v>1</v>
      </c>
      <c r="M461" s="24">
        <v>0</v>
      </c>
      <c r="N461" s="24">
        <v>1</v>
      </c>
      <c r="O461" s="24">
        <v>0</v>
      </c>
      <c r="P461" s="24">
        <v>1</v>
      </c>
      <c r="Q461" s="24">
        <v>0</v>
      </c>
      <c r="R461" s="24">
        <v>0</v>
      </c>
      <c r="S461" s="24">
        <v>0</v>
      </c>
      <c r="T461" s="24">
        <v>0</v>
      </c>
      <c r="U461" s="24">
        <v>226</v>
      </c>
      <c r="V461" s="24">
        <v>1</v>
      </c>
      <c r="W461" s="24">
        <v>0</v>
      </c>
      <c r="X461" s="24">
        <v>0</v>
      </c>
      <c r="Y461" s="24">
        <v>3</v>
      </c>
      <c r="Z461" s="24">
        <v>1</v>
      </c>
      <c r="AA461" s="24">
        <v>1</v>
      </c>
      <c r="AB461" s="24">
        <v>0</v>
      </c>
      <c r="AC461" s="25">
        <v>0</v>
      </c>
      <c r="AD461" s="26">
        <v>2</v>
      </c>
      <c r="AE461" s="24">
        <v>0</v>
      </c>
      <c r="AF461" s="24">
        <f t="shared" si="216"/>
        <v>501</v>
      </c>
      <c r="AG461" s="24">
        <f t="shared" si="217"/>
        <v>499</v>
      </c>
    </row>
    <row r="462" spans="1:33" x14ac:dyDescent="0.3">
      <c r="A462" s="22" t="s">
        <v>472</v>
      </c>
      <c r="B462" s="22" t="s">
        <v>528</v>
      </c>
      <c r="C462" s="22" t="s">
        <v>474</v>
      </c>
      <c r="D462" s="23">
        <v>26</v>
      </c>
      <c r="E462" s="22" t="s">
        <v>562</v>
      </c>
      <c r="F462" s="22" t="s">
        <v>563</v>
      </c>
      <c r="G462" s="24">
        <v>0</v>
      </c>
      <c r="H462" s="24">
        <v>51</v>
      </c>
      <c r="I462" s="24">
        <v>2</v>
      </c>
      <c r="J462" s="24">
        <v>0</v>
      </c>
      <c r="K462" s="24">
        <v>0</v>
      </c>
      <c r="L462" s="24">
        <v>1</v>
      </c>
      <c r="M462" s="24">
        <v>1</v>
      </c>
      <c r="N462" s="24">
        <v>1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394</v>
      </c>
      <c r="V462" s="24">
        <v>0</v>
      </c>
      <c r="W462" s="24">
        <v>0</v>
      </c>
      <c r="X462" s="24">
        <v>0</v>
      </c>
      <c r="Y462" s="24">
        <v>1</v>
      </c>
      <c r="Z462" s="24">
        <v>1</v>
      </c>
      <c r="AA462" s="24">
        <v>0</v>
      </c>
      <c r="AB462" s="24">
        <v>1</v>
      </c>
      <c r="AC462" s="25">
        <v>0</v>
      </c>
      <c r="AD462" s="26">
        <v>2</v>
      </c>
      <c r="AE462" s="24">
        <v>0</v>
      </c>
      <c r="AF462" s="24">
        <f t="shared" si="216"/>
        <v>455</v>
      </c>
      <c r="AG462" s="24">
        <f t="shared" si="217"/>
        <v>453</v>
      </c>
    </row>
    <row r="463" spans="1:33" x14ac:dyDescent="0.3">
      <c r="A463" s="22" t="s">
        <v>472</v>
      </c>
      <c r="B463" s="22" t="s">
        <v>528</v>
      </c>
      <c r="C463" s="22" t="s">
        <v>474</v>
      </c>
      <c r="D463" s="23">
        <v>26</v>
      </c>
      <c r="E463" s="22" t="s">
        <v>564</v>
      </c>
      <c r="F463" s="22" t="s">
        <v>565</v>
      </c>
      <c r="G463" s="24">
        <v>4</v>
      </c>
      <c r="H463" s="24">
        <v>48</v>
      </c>
      <c r="I463" s="24">
        <v>1</v>
      </c>
      <c r="J463" s="24">
        <v>1</v>
      </c>
      <c r="K463" s="24">
        <v>1</v>
      </c>
      <c r="L463" s="24">
        <v>2</v>
      </c>
      <c r="M463" s="24">
        <v>0</v>
      </c>
      <c r="N463" s="24">
        <v>0</v>
      </c>
      <c r="O463" s="24">
        <v>1</v>
      </c>
      <c r="P463" s="24">
        <v>2</v>
      </c>
      <c r="Q463" s="24">
        <v>0</v>
      </c>
      <c r="R463" s="24">
        <v>0</v>
      </c>
      <c r="S463" s="24">
        <v>0</v>
      </c>
      <c r="T463" s="24">
        <v>1</v>
      </c>
      <c r="U463" s="24">
        <v>459</v>
      </c>
      <c r="V463" s="24">
        <v>1</v>
      </c>
      <c r="W463" s="24">
        <v>1</v>
      </c>
      <c r="X463" s="24">
        <v>1</v>
      </c>
      <c r="Y463" s="24">
        <v>0</v>
      </c>
      <c r="Z463" s="24">
        <v>1</v>
      </c>
      <c r="AA463" s="24">
        <v>0</v>
      </c>
      <c r="AB463" s="24">
        <v>1</v>
      </c>
      <c r="AC463" s="25">
        <v>0</v>
      </c>
      <c r="AD463" s="26">
        <v>6</v>
      </c>
      <c r="AE463" s="24">
        <v>0</v>
      </c>
      <c r="AF463" s="24">
        <f t="shared" si="216"/>
        <v>531</v>
      </c>
      <c r="AG463" s="24">
        <f t="shared" si="217"/>
        <v>525</v>
      </c>
    </row>
    <row r="464" spans="1:33" x14ac:dyDescent="0.3">
      <c r="A464" s="22"/>
      <c r="B464" s="22"/>
      <c r="C464" s="22"/>
      <c r="D464" s="23"/>
      <c r="E464" s="47" t="s">
        <v>119</v>
      </c>
      <c r="F464" s="65" t="s">
        <v>535</v>
      </c>
      <c r="G464" s="66">
        <f>SUM(G457:G463)</f>
        <v>14</v>
      </c>
      <c r="H464" s="66">
        <f t="shared" ref="H464:AG464" si="218">SUM(H457:H463)</f>
        <v>690</v>
      </c>
      <c r="I464" s="66">
        <f t="shared" si="218"/>
        <v>6</v>
      </c>
      <c r="J464" s="66">
        <f t="shared" si="218"/>
        <v>1</v>
      </c>
      <c r="K464" s="66">
        <f t="shared" si="218"/>
        <v>2</v>
      </c>
      <c r="L464" s="66">
        <f t="shared" si="218"/>
        <v>10</v>
      </c>
      <c r="M464" s="66">
        <f t="shared" si="218"/>
        <v>3</v>
      </c>
      <c r="N464" s="66">
        <f t="shared" si="218"/>
        <v>4</v>
      </c>
      <c r="O464" s="66">
        <f t="shared" si="218"/>
        <v>3</v>
      </c>
      <c r="P464" s="66">
        <f t="shared" si="218"/>
        <v>4</v>
      </c>
      <c r="Q464" s="66">
        <f t="shared" si="218"/>
        <v>0</v>
      </c>
      <c r="R464" s="66">
        <f t="shared" si="218"/>
        <v>0</v>
      </c>
      <c r="S464" s="66">
        <f t="shared" si="218"/>
        <v>0</v>
      </c>
      <c r="T464" s="66">
        <f t="shared" si="218"/>
        <v>3</v>
      </c>
      <c r="U464" s="66">
        <f t="shared" si="218"/>
        <v>2692</v>
      </c>
      <c r="V464" s="66">
        <f t="shared" si="218"/>
        <v>4</v>
      </c>
      <c r="W464" s="66">
        <f t="shared" si="218"/>
        <v>2</v>
      </c>
      <c r="X464" s="66">
        <f t="shared" si="218"/>
        <v>2</v>
      </c>
      <c r="Y464" s="66">
        <f t="shared" si="218"/>
        <v>12</v>
      </c>
      <c r="Z464" s="66">
        <f t="shared" si="218"/>
        <v>8</v>
      </c>
      <c r="AA464" s="66">
        <f t="shared" si="218"/>
        <v>3</v>
      </c>
      <c r="AB464" s="66">
        <f t="shared" si="218"/>
        <v>2</v>
      </c>
      <c r="AC464" s="66">
        <f t="shared" si="218"/>
        <v>4</v>
      </c>
      <c r="AD464" s="66">
        <f t="shared" si="218"/>
        <v>38</v>
      </c>
      <c r="AE464" s="66">
        <f t="shared" si="218"/>
        <v>0</v>
      </c>
      <c r="AF464" s="66">
        <f t="shared" si="218"/>
        <v>3507</v>
      </c>
      <c r="AG464" s="66">
        <f t="shared" si="218"/>
        <v>3469</v>
      </c>
    </row>
    <row r="465" spans="1:33" x14ac:dyDescent="0.3">
      <c r="A465" s="77"/>
      <c r="B465" s="77"/>
      <c r="C465" s="77"/>
      <c r="D465" s="78"/>
      <c r="E465" s="77"/>
      <c r="F465" s="77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4"/>
      <c r="AD465" s="35"/>
      <c r="AE465" s="33"/>
      <c r="AF465" s="33"/>
      <c r="AG465" s="33"/>
    </row>
    <row r="466" spans="1:33" x14ac:dyDescent="0.3">
      <c r="A466" s="22" t="s">
        <v>472</v>
      </c>
      <c r="B466" s="22" t="s">
        <v>528</v>
      </c>
      <c r="C466" s="22" t="s">
        <v>474</v>
      </c>
      <c r="D466" s="23">
        <v>27</v>
      </c>
      <c r="E466" s="22" t="s">
        <v>566</v>
      </c>
      <c r="F466" s="22" t="s">
        <v>567</v>
      </c>
      <c r="G466" s="24">
        <v>3</v>
      </c>
      <c r="H466" s="24">
        <v>53</v>
      </c>
      <c r="I466" s="24">
        <v>0</v>
      </c>
      <c r="J466" s="24">
        <v>0</v>
      </c>
      <c r="K466" s="24">
        <v>0</v>
      </c>
      <c r="L466" s="24">
        <v>1</v>
      </c>
      <c r="M466" s="24">
        <v>0</v>
      </c>
      <c r="N466" s="24">
        <v>1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1</v>
      </c>
      <c r="U466" s="24">
        <v>753</v>
      </c>
      <c r="V466" s="24">
        <v>2</v>
      </c>
      <c r="W466" s="24">
        <v>1</v>
      </c>
      <c r="X466" s="24">
        <v>1</v>
      </c>
      <c r="Y466" s="24">
        <v>1</v>
      </c>
      <c r="Z466" s="24">
        <v>1</v>
      </c>
      <c r="AA466" s="24">
        <v>0</v>
      </c>
      <c r="AB466" s="24">
        <v>0</v>
      </c>
      <c r="AC466" s="25">
        <v>0</v>
      </c>
      <c r="AD466" s="26">
        <v>4</v>
      </c>
      <c r="AE466" s="24">
        <v>0</v>
      </c>
      <c r="AF466" s="24">
        <f t="shared" ref="AF466:AF472" si="219">G466+H466+I466+J466+K466+L466+M466+N466+O466+P466+Q466+R466+S466+T466+U466+V466+W466+X466+Y466+Z466+AA466+AB466+AC466+AD466</f>
        <v>822</v>
      </c>
      <c r="AG466" s="24">
        <f t="shared" ref="AG466:AG472" si="220">G466+H466+I466+J466+K466+L466+M466+N466+O466+P466+Q466+R466+S466+T466+U466+V466+W466+X466+Y466+Z466+AA466+AB466+AC466</f>
        <v>818</v>
      </c>
    </row>
    <row r="467" spans="1:33" x14ac:dyDescent="0.3">
      <c r="A467" s="22" t="s">
        <v>472</v>
      </c>
      <c r="B467" s="22" t="s">
        <v>528</v>
      </c>
      <c r="C467" s="22" t="s">
        <v>474</v>
      </c>
      <c r="D467" s="23">
        <v>27</v>
      </c>
      <c r="E467" s="22" t="s">
        <v>568</v>
      </c>
      <c r="F467" s="22" t="s">
        <v>569</v>
      </c>
      <c r="G467" s="24">
        <v>0</v>
      </c>
      <c r="H467" s="24">
        <v>57</v>
      </c>
      <c r="I467" s="24">
        <v>0</v>
      </c>
      <c r="J467" s="24">
        <v>0</v>
      </c>
      <c r="K467" s="24">
        <v>0</v>
      </c>
      <c r="L467" s="24">
        <v>1</v>
      </c>
      <c r="M467" s="24">
        <v>0</v>
      </c>
      <c r="N467" s="24">
        <v>3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417</v>
      </c>
      <c r="V467" s="24">
        <v>0</v>
      </c>
      <c r="W467" s="24">
        <v>1</v>
      </c>
      <c r="X467" s="24">
        <v>0</v>
      </c>
      <c r="Y467" s="24">
        <v>0</v>
      </c>
      <c r="Z467" s="24">
        <v>1</v>
      </c>
      <c r="AA467" s="24">
        <v>1</v>
      </c>
      <c r="AB467" s="24">
        <v>0</v>
      </c>
      <c r="AC467" s="25">
        <v>0</v>
      </c>
      <c r="AD467" s="26">
        <v>6</v>
      </c>
      <c r="AE467" s="24">
        <v>0</v>
      </c>
      <c r="AF467" s="24">
        <f t="shared" si="219"/>
        <v>487</v>
      </c>
      <c r="AG467" s="24">
        <f t="shared" si="220"/>
        <v>481</v>
      </c>
    </row>
    <row r="468" spans="1:33" x14ac:dyDescent="0.3">
      <c r="A468" s="22" t="s">
        <v>472</v>
      </c>
      <c r="B468" s="22" t="s">
        <v>528</v>
      </c>
      <c r="C468" s="22" t="s">
        <v>474</v>
      </c>
      <c r="D468" s="23">
        <v>27</v>
      </c>
      <c r="E468" s="22" t="s">
        <v>570</v>
      </c>
      <c r="F468" s="22" t="s">
        <v>571</v>
      </c>
      <c r="G468" s="24">
        <v>2</v>
      </c>
      <c r="H468" s="24">
        <v>23</v>
      </c>
      <c r="I468" s="24">
        <v>0</v>
      </c>
      <c r="J468" s="24">
        <v>0</v>
      </c>
      <c r="K468" s="24">
        <v>0</v>
      </c>
      <c r="L468" s="24">
        <v>0</v>
      </c>
      <c r="M468" s="24">
        <v>1</v>
      </c>
      <c r="N468" s="24">
        <v>2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2</v>
      </c>
      <c r="U468" s="24">
        <v>328</v>
      </c>
      <c r="V468" s="24">
        <v>0</v>
      </c>
      <c r="W468" s="24">
        <v>0</v>
      </c>
      <c r="X468" s="24">
        <v>0</v>
      </c>
      <c r="Y468" s="24">
        <v>0</v>
      </c>
      <c r="Z468" s="24">
        <v>1</v>
      </c>
      <c r="AA468" s="24">
        <v>0</v>
      </c>
      <c r="AB468" s="24">
        <v>1</v>
      </c>
      <c r="AC468" s="25">
        <v>0</v>
      </c>
      <c r="AD468" s="26">
        <v>8</v>
      </c>
      <c r="AE468" s="24">
        <v>0</v>
      </c>
      <c r="AF468" s="24">
        <f t="shared" si="219"/>
        <v>368</v>
      </c>
      <c r="AG468" s="24">
        <f t="shared" si="220"/>
        <v>360</v>
      </c>
    </row>
    <row r="469" spans="1:33" x14ac:dyDescent="0.3">
      <c r="A469" s="22" t="s">
        <v>472</v>
      </c>
      <c r="B469" s="22" t="s">
        <v>528</v>
      </c>
      <c r="C469" s="22" t="s">
        <v>474</v>
      </c>
      <c r="D469" s="23">
        <v>27</v>
      </c>
      <c r="E469" s="22" t="s">
        <v>572</v>
      </c>
      <c r="F469" s="22" t="s">
        <v>573</v>
      </c>
      <c r="G469" s="24">
        <v>3</v>
      </c>
      <c r="H469" s="24">
        <v>42</v>
      </c>
      <c r="I469" s="24">
        <v>1</v>
      </c>
      <c r="J469" s="24">
        <v>2</v>
      </c>
      <c r="K469" s="24">
        <v>0</v>
      </c>
      <c r="L469" s="24">
        <v>1</v>
      </c>
      <c r="M469" s="24">
        <v>1</v>
      </c>
      <c r="N469" s="24">
        <v>0</v>
      </c>
      <c r="O469" s="24">
        <v>1</v>
      </c>
      <c r="P469" s="24">
        <v>0</v>
      </c>
      <c r="Q469" s="24">
        <v>0</v>
      </c>
      <c r="R469" s="24">
        <v>1</v>
      </c>
      <c r="S469" s="24">
        <v>0</v>
      </c>
      <c r="T469" s="24">
        <v>0</v>
      </c>
      <c r="U469" s="24">
        <v>581</v>
      </c>
      <c r="V469" s="24">
        <v>1</v>
      </c>
      <c r="W469" s="24">
        <v>0</v>
      </c>
      <c r="X469" s="24">
        <v>1</v>
      </c>
      <c r="Y469" s="24">
        <v>1</v>
      </c>
      <c r="Z469" s="24">
        <v>0</v>
      </c>
      <c r="AA469" s="24">
        <v>1</v>
      </c>
      <c r="AB469" s="24">
        <v>1</v>
      </c>
      <c r="AC469" s="25">
        <v>1</v>
      </c>
      <c r="AD469" s="26">
        <v>7</v>
      </c>
      <c r="AE469" s="24">
        <v>0</v>
      </c>
      <c r="AF469" s="24">
        <f t="shared" si="219"/>
        <v>646</v>
      </c>
      <c r="AG469" s="24">
        <f t="shared" si="220"/>
        <v>639</v>
      </c>
    </row>
    <row r="470" spans="1:33" x14ac:dyDescent="0.3">
      <c r="A470" s="22" t="s">
        <v>472</v>
      </c>
      <c r="B470" s="22" t="s">
        <v>528</v>
      </c>
      <c r="C470" s="22" t="s">
        <v>474</v>
      </c>
      <c r="D470" s="23">
        <v>27</v>
      </c>
      <c r="E470" s="22" t="s">
        <v>574</v>
      </c>
      <c r="F470" s="22" t="s">
        <v>575</v>
      </c>
      <c r="G470" s="24">
        <v>2</v>
      </c>
      <c r="H470" s="24">
        <v>49</v>
      </c>
      <c r="I470" s="24">
        <v>1</v>
      </c>
      <c r="J470" s="24">
        <v>0</v>
      </c>
      <c r="K470" s="24">
        <v>0</v>
      </c>
      <c r="L470" s="24">
        <v>3</v>
      </c>
      <c r="M470" s="24">
        <v>3</v>
      </c>
      <c r="N470" s="24">
        <v>0</v>
      </c>
      <c r="O470" s="24">
        <v>1</v>
      </c>
      <c r="P470" s="24">
        <v>0</v>
      </c>
      <c r="Q470" s="24">
        <v>0</v>
      </c>
      <c r="R470" s="24">
        <v>0</v>
      </c>
      <c r="S470" s="24">
        <v>1</v>
      </c>
      <c r="T470" s="24">
        <v>2</v>
      </c>
      <c r="U470" s="24">
        <v>683</v>
      </c>
      <c r="V470" s="24">
        <v>0</v>
      </c>
      <c r="W470" s="24">
        <v>2</v>
      </c>
      <c r="X470" s="24">
        <v>0</v>
      </c>
      <c r="Y470" s="24">
        <v>1</v>
      </c>
      <c r="Z470" s="24">
        <v>1</v>
      </c>
      <c r="AA470" s="24">
        <v>1</v>
      </c>
      <c r="AB470" s="24">
        <v>0</v>
      </c>
      <c r="AC470" s="25">
        <v>3</v>
      </c>
      <c r="AD470" s="26">
        <v>30</v>
      </c>
      <c r="AE470" s="24">
        <v>0</v>
      </c>
      <c r="AF470" s="24">
        <f t="shared" si="219"/>
        <v>783</v>
      </c>
      <c r="AG470" s="24">
        <f t="shared" si="220"/>
        <v>753</v>
      </c>
    </row>
    <row r="471" spans="1:33" x14ac:dyDescent="0.3">
      <c r="A471" s="22" t="s">
        <v>472</v>
      </c>
      <c r="B471" s="22" t="s">
        <v>528</v>
      </c>
      <c r="C471" s="22" t="s">
        <v>474</v>
      </c>
      <c r="D471" s="23">
        <v>27</v>
      </c>
      <c r="E471" s="22" t="s">
        <v>576</v>
      </c>
      <c r="F471" s="22" t="s">
        <v>577</v>
      </c>
      <c r="G471" s="24">
        <v>4</v>
      </c>
      <c r="H471" s="24">
        <v>41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1</v>
      </c>
      <c r="R471" s="24">
        <v>0</v>
      </c>
      <c r="S471" s="24">
        <v>0</v>
      </c>
      <c r="T471" s="24">
        <v>0</v>
      </c>
      <c r="U471" s="24">
        <v>498</v>
      </c>
      <c r="V471" s="24">
        <v>0</v>
      </c>
      <c r="W471" s="24">
        <v>0</v>
      </c>
      <c r="X471" s="24">
        <v>0</v>
      </c>
      <c r="Y471" s="24">
        <v>0</v>
      </c>
      <c r="Z471" s="24">
        <v>1</v>
      </c>
      <c r="AA471" s="24">
        <v>1</v>
      </c>
      <c r="AB471" s="24">
        <v>0</v>
      </c>
      <c r="AC471" s="25">
        <v>2</v>
      </c>
      <c r="AD471" s="26">
        <v>12</v>
      </c>
      <c r="AE471" s="24">
        <v>0</v>
      </c>
      <c r="AF471" s="24">
        <f t="shared" si="219"/>
        <v>560</v>
      </c>
      <c r="AG471" s="24">
        <f t="shared" si="220"/>
        <v>548</v>
      </c>
    </row>
    <row r="472" spans="1:33" x14ac:dyDescent="0.3">
      <c r="A472" s="22" t="s">
        <v>472</v>
      </c>
      <c r="B472" s="22" t="s">
        <v>528</v>
      </c>
      <c r="C472" s="22" t="s">
        <v>474</v>
      </c>
      <c r="D472" s="23">
        <v>27</v>
      </c>
      <c r="E472" s="22" t="s">
        <v>578</v>
      </c>
      <c r="F472" s="22" t="s">
        <v>579</v>
      </c>
      <c r="G472" s="24">
        <v>2</v>
      </c>
      <c r="H472" s="24">
        <v>33</v>
      </c>
      <c r="I472" s="24">
        <v>1</v>
      </c>
      <c r="J472" s="24">
        <v>0</v>
      </c>
      <c r="K472" s="24">
        <v>1</v>
      </c>
      <c r="L472" s="24">
        <v>4</v>
      </c>
      <c r="M472" s="24">
        <v>0</v>
      </c>
      <c r="N472" s="24">
        <v>1</v>
      </c>
      <c r="O472" s="24">
        <v>0</v>
      </c>
      <c r="P472" s="24">
        <v>0</v>
      </c>
      <c r="Q472" s="24">
        <v>0</v>
      </c>
      <c r="R472" s="24">
        <v>1</v>
      </c>
      <c r="S472" s="24">
        <v>0</v>
      </c>
      <c r="T472" s="24">
        <v>0</v>
      </c>
      <c r="U472" s="24">
        <v>529</v>
      </c>
      <c r="V472" s="24">
        <v>0</v>
      </c>
      <c r="W472" s="24">
        <v>1</v>
      </c>
      <c r="X472" s="24">
        <v>0</v>
      </c>
      <c r="Y472" s="24">
        <v>0</v>
      </c>
      <c r="Z472" s="24">
        <v>0</v>
      </c>
      <c r="AA472" s="24">
        <v>0</v>
      </c>
      <c r="AB472" s="24">
        <v>0</v>
      </c>
      <c r="AC472" s="25">
        <v>1</v>
      </c>
      <c r="AD472" s="26">
        <v>1</v>
      </c>
      <c r="AE472" s="24">
        <v>0</v>
      </c>
      <c r="AF472" s="24">
        <f t="shared" si="219"/>
        <v>575</v>
      </c>
      <c r="AG472" s="24">
        <f t="shared" si="220"/>
        <v>574</v>
      </c>
    </row>
    <row r="473" spans="1:33" x14ac:dyDescent="0.3">
      <c r="A473" s="22"/>
      <c r="B473" s="22"/>
      <c r="C473" s="22"/>
      <c r="D473" s="23"/>
      <c r="E473" s="47" t="s">
        <v>119</v>
      </c>
      <c r="F473" s="65" t="s">
        <v>535</v>
      </c>
      <c r="G473" s="66">
        <f>SUM(G466:G472)</f>
        <v>16</v>
      </c>
      <c r="H473" s="66">
        <f t="shared" ref="H473:AG473" si="221">SUM(H466:H472)</f>
        <v>298</v>
      </c>
      <c r="I473" s="66">
        <f t="shared" si="221"/>
        <v>3</v>
      </c>
      <c r="J473" s="66">
        <f t="shared" si="221"/>
        <v>2</v>
      </c>
      <c r="K473" s="66">
        <f t="shared" si="221"/>
        <v>1</v>
      </c>
      <c r="L473" s="66">
        <f t="shared" si="221"/>
        <v>10</v>
      </c>
      <c r="M473" s="66">
        <f t="shared" si="221"/>
        <v>5</v>
      </c>
      <c r="N473" s="66">
        <f t="shared" si="221"/>
        <v>7</v>
      </c>
      <c r="O473" s="66">
        <f t="shared" si="221"/>
        <v>2</v>
      </c>
      <c r="P473" s="66">
        <f t="shared" si="221"/>
        <v>0</v>
      </c>
      <c r="Q473" s="66">
        <f t="shared" si="221"/>
        <v>1</v>
      </c>
      <c r="R473" s="66">
        <f t="shared" si="221"/>
        <v>2</v>
      </c>
      <c r="S473" s="66">
        <f t="shared" si="221"/>
        <v>1</v>
      </c>
      <c r="T473" s="66">
        <f t="shared" si="221"/>
        <v>5</v>
      </c>
      <c r="U473" s="66">
        <f t="shared" si="221"/>
        <v>3789</v>
      </c>
      <c r="V473" s="66">
        <f t="shared" si="221"/>
        <v>3</v>
      </c>
      <c r="W473" s="66">
        <f t="shared" si="221"/>
        <v>5</v>
      </c>
      <c r="X473" s="66">
        <f t="shared" si="221"/>
        <v>2</v>
      </c>
      <c r="Y473" s="66">
        <f t="shared" si="221"/>
        <v>3</v>
      </c>
      <c r="Z473" s="66">
        <f t="shared" si="221"/>
        <v>5</v>
      </c>
      <c r="AA473" s="66">
        <f t="shared" si="221"/>
        <v>4</v>
      </c>
      <c r="AB473" s="66">
        <f t="shared" si="221"/>
        <v>2</v>
      </c>
      <c r="AC473" s="66">
        <f t="shared" si="221"/>
        <v>7</v>
      </c>
      <c r="AD473" s="66">
        <f t="shared" si="221"/>
        <v>68</v>
      </c>
      <c r="AE473" s="66">
        <f t="shared" si="221"/>
        <v>0</v>
      </c>
      <c r="AF473" s="66">
        <f t="shared" si="221"/>
        <v>4241</v>
      </c>
      <c r="AG473" s="66">
        <f t="shared" si="221"/>
        <v>4173</v>
      </c>
    </row>
    <row r="474" spans="1:33" x14ac:dyDescent="0.3">
      <c r="A474" s="77"/>
      <c r="B474" s="77"/>
      <c r="C474" s="77"/>
      <c r="D474" s="78"/>
      <c r="E474" s="77"/>
      <c r="F474" s="77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4"/>
      <c r="AD474" s="35"/>
      <c r="AE474" s="33"/>
      <c r="AF474" s="33"/>
      <c r="AG474" s="33"/>
    </row>
    <row r="475" spans="1:33" x14ac:dyDescent="0.3">
      <c r="A475" s="22" t="s">
        <v>472</v>
      </c>
      <c r="B475" s="22" t="s">
        <v>528</v>
      </c>
      <c r="C475" s="22" t="s">
        <v>474</v>
      </c>
      <c r="D475" s="23">
        <v>28</v>
      </c>
      <c r="E475" s="22" t="s">
        <v>1893</v>
      </c>
      <c r="F475" s="22" t="s">
        <v>580</v>
      </c>
      <c r="G475" s="24">
        <v>0</v>
      </c>
      <c r="H475" s="24">
        <v>275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1</v>
      </c>
      <c r="O475" s="24">
        <v>0</v>
      </c>
      <c r="P475" s="24">
        <v>0</v>
      </c>
      <c r="Q475" s="24">
        <v>1</v>
      </c>
      <c r="R475" s="24">
        <v>0</v>
      </c>
      <c r="S475" s="24">
        <v>0</v>
      </c>
      <c r="T475" s="24">
        <v>0</v>
      </c>
      <c r="U475" s="24">
        <v>238</v>
      </c>
      <c r="V475" s="24">
        <v>1</v>
      </c>
      <c r="W475" s="24">
        <v>0</v>
      </c>
      <c r="X475" s="24">
        <v>1</v>
      </c>
      <c r="Y475" s="24">
        <v>2</v>
      </c>
      <c r="Z475" s="24">
        <v>0</v>
      </c>
      <c r="AA475" s="24">
        <v>0</v>
      </c>
      <c r="AB475" s="24">
        <v>0</v>
      </c>
      <c r="AC475" s="25">
        <v>1</v>
      </c>
      <c r="AD475" s="26">
        <v>3</v>
      </c>
      <c r="AE475" s="24">
        <v>0</v>
      </c>
      <c r="AF475" s="24">
        <f t="shared" ref="AF475:AF479" si="222">G475+H475+I475+J475+K475+L475+M475+N475+O475+P475+Q475+R475+S475+T475+U475+V475+W475+X475+Y475+Z475+AA475+AB475+AC475+AD475</f>
        <v>523</v>
      </c>
      <c r="AG475" s="24">
        <f t="shared" ref="AG475:AG479" si="223">G475+H475+I475+J475+K475+L475+M475+N475+O475+P475+Q475+R475+S475+T475+U475+V475+W475+X475+Y475+Z475+AA475+AB475+AC475</f>
        <v>520</v>
      </c>
    </row>
    <row r="476" spans="1:33" x14ac:dyDescent="0.3">
      <c r="A476" s="22" t="s">
        <v>472</v>
      </c>
      <c r="B476" s="22" t="s">
        <v>528</v>
      </c>
      <c r="C476" s="22" t="s">
        <v>474</v>
      </c>
      <c r="D476" s="23">
        <v>28</v>
      </c>
      <c r="E476" s="22" t="s">
        <v>1894</v>
      </c>
      <c r="F476" s="22" t="s">
        <v>581</v>
      </c>
      <c r="G476" s="24">
        <v>3</v>
      </c>
      <c r="H476" s="24">
        <v>264</v>
      </c>
      <c r="I476" s="24">
        <v>0</v>
      </c>
      <c r="J476" s="24">
        <v>0</v>
      </c>
      <c r="K476" s="24">
        <v>1</v>
      </c>
      <c r="L476" s="24">
        <v>1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220</v>
      </c>
      <c r="V476" s="24">
        <v>0</v>
      </c>
      <c r="W476" s="24">
        <v>0</v>
      </c>
      <c r="X476" s="24">
        <v>0</v>
      </c>
      <c r="Y476" s="24">
        <v>3</v>
      </c>
      <c r="Z476" s="24">
        <v>0</v>
      </c>
      <c r="AA476" s="24">
        <v>1</v>
      </c>
      <c r="AB476" s="24">
        <v>0</v>
      </c>
      <c r="AC476" s="25">
        <v>0</v>
      </c>
      <c r="AD476" s="26">
        <v>3</v>
      </c>
      <c r="AE476" s="24">
        <v>0</v>
      </c>
      <c r="AF476" s="24">
        <f t="shared" si="222"/>
        <v>496</v>
      </c>
      <c r="AG476" s="24">
        <f t="shared" si="223"/>
        <v>493</v>
      </c>
    </row>
    <row r="477" spans="1:33" x14ac:dyDescent="0.3">
      <c r="A477" s="22" t="s">
        <v>472</v>
      </c>
      <c r="B477" s="22" t="s">
        <v>528</v>
      </c>
      <c r="C477" s="22" t="s">
        <v>474</v>
      </c>
      <c r="D477" s="23">
        <v>28</v>
      </c>
      <c r="E477" s="22" t="s">
        <v>1895</v>
      </c>
      <c r="F477" s="22" t="s">
        <v>582</v>
      </c>
      <c r="G477" s="24">
        <v>0</v>
      </c>
      <c r="H477" s="24">
        <v>335</v>
      </c>
      <c r="I477" s="24">
        <v>0</v>
      </c>
      <c r="J477" s="24">
        <v>0</v>
      </c>
      <c r="K477" s="24">
        <v>0</v>
      </c>
      <c r="L477" s="24">
        <v>1</v>
      </c>
      <c r="M477" s="24">
        <v>0</v>
      </c>
      <c r="N477" s="24">
        <v>3</v>
      </c>
      <c r="O477" s="24">
        <v>0</v>
      </c>
      <c r="P477" s="24">
        <v>1</v>
      </c>
      <c r="Q477" s="24">
        <v>0</v>
      </c>
      <c r="R477" s="24">
        <v>0</v>
      </c>
      <c r="S477" s="24">
        <v>0</v>
      </c>
      <c r="T477" s="24">
        <v>0</v>
      </c>
      <c r="U477" s="24">
        <v>278</v>
      </c>
      <c r="V477" s="24">
        <v>2</v>
      </c>
      <c r="W477" s="24">
        <v>0</v>
      </c>
      <c r="X477" s="24">
        <v>1</v>
      </c>
      <c r="Y477" s="24">
        <v>1</v>
      </c>
      <c r="Z477" s="24">
        <v>0</v>
      </c>
      <c r="AA477" s="24">
        <v>1</v>
      </c>
      <c r="AB477" s="24">
        <v>1</v>
      </c>
      <c r="AC477" s="25">
        <v>0</v>
      </c>
      <c r="AD477" s="26">
        <v>3</v>
      </c>
      <c r="AE477" s="24">
        <v>0</v>
      </c>
      <c r="AF477" s="24">
        <f t="shared" si="222"/>
        <v>627</v>
      </c>
      <c r="AG477" s="24">
        <f t="shared" si="223"/>
        <v>624</v>
      </c>
    </row>
    <row r="478" spans="1:33" x14ac:dyDescent="0.3">
      <c r="A478" s="22" t="s">
        <v>472</v>
      </c>
      <c r="B478" s="22" t="s">
        <v>528</v>
      </c>
      <c r="C478" s="22" t="s">
        <v>474</v>
      </c>
      <c r="D478" s="23">
        <v>28</v>
      </c>
      <c r="E478" s="22" t="s">
        <v>1896</v>
      </c>
      <c r="F478" s="22" t="s">
        <v>583</v>
      </c>
      <c r="G478" s="24">
        <v>3</v>
      </c>
      <c r="H478" s="24">
        <v>313</v>
      </c>
      <c r="I478" s="24">
        <v>1</v>
      </c>
      <c r="J478" s="24">
        <v>0</v>
      </c>
      <c r="K478" s="24">
        <v>0</v>
      </c>
      <c r="L478" s="24">
        <v>1</v>
      </c>
      <c r="M478" s="24">
        <v>0</v>
      </c>
      <c r="N478" s="24">
        <v>4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310</v>
      </c>
      <c r="V478" s="24">
        <v>3</v>
      </c>
      <c r="W478" s="24">
        <v>0</v>
      </c>
      <c r="X478" s="24">
        <v>0</v>
      </c>
      <c r="Y478" s="24">
        <v>0</v>
      </c>
      <c r="Z478" s="24">
        <v>1</v>
      </c>
      <c r="AA478" s="24">
        <v>0</v>
      </c>
      <c r="AB478" s="24">
        <v>0</v>
      </c>
      <c r="AC478" s="25">
        <v>1</v>
      </c>
      <c r="AD478" s="26">
        <v>3</v>
      </c>
      <c r="AE478" s="24">
        <v>0</v>
      </c>
      <c r="AF478" s="24">
        <f t="shared" si="222"/>
        <v>640</v>
      </c>
      <c r="AG478" s="24">
        <f t="shared" si="223"/>
        <v>637</v>
      </c>
    </row>
    <row r="479" spans="1:33" x14ac:dyDescent="0.3">
      <c r="A479" s="22" t="s">
        <v>472</v>
      </c>
      <c r="B479" s="22" t="s">
        <v>528</v>
      </c>
      <c r="C479" s="22" t="s">
        <v>474</v>
      </c>
      <c r="D479" s="23">
        <v>28</v>
      </c>
      <c r="E479" s="22" t="s">
        <v>584</v>
      </c>
      <c r="F479" s="22" t="s">
        <v>585</v>
      </c>
      <c r="G479" s="24">
        <v>1</v>
      </c>
      <c r="H479" s="24">
        <v>351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1</v>
      </c>
      <c r="T479" s="24">
        <v>0</v>
      </c>
      <c r="U479" s="24">
        <v>198</v>
      </c>
      <c r="V479" s="24">
        <v>1</v>
      </c>
      <c r="W479" s="24">
        <v>0</v>
      </c>
      <c r="X479" s="24">
        <v>1</v>
      </c>
      <c r="Y479" s="24">
        <v>2</v>
      </c>
      <c r="Z479" s="24">
        <v>0</v>
      </c>
      <c r="AA479" s="24">
        <v>0</v>
      </c>
      <c r="AB479" s="24">
        <v>0</v>
      </c>
      <c r="AC479" s="25">
        <v>0</v>
      </c>
      <c r="AD479" s="26">
        <v>1</v>
      </c>
      <c r="AE479" s="24">
        <v>0</v>
      </c>
      <c r="AF479" s="24">
        <f t="shared" si="222"/>
        <v>556</v>
      </c>
      <c r="AG479" s="24">
        <f t="shared" si="223"/>
        <v>555</v>
      </c>
    </row>
    <row r="480" spans="1:33" x14ac:dyDescent="0.3">
      <c r="A480" s="22"/>
      <c r="B480" s="22"/>
      <c r="C480" s="22"/>
      <c r="D480" s="23"/>
      <c r="E480" s="47" t="s">
        <v>75</v>
      </c>
      <c r="F480" s="65" t="s">
        <v>535</v>
      </c>
      <c r="G480" s="66">
        <f>SUM(G475:G479)</f>
        <v>7</v>
      </c>
      <c r="H480" s="66">
        <f t="shared" ref="H480:AG480" si="224">SUM(H475:H479)</f>
        <v>1538</v>
      </c>
      <c r="I480" s="66">
        <f t="shared" si="224"/>
        <v>1</v>
      </c>
      <c r="J480" s="66">
        <f t="shared" si="224"/>
        <v>0</v>
      </c>
      <c r="K480" s="66">
        <f t="shared" si="224"/>
        <v>1</v>
      </c>
      <c r="L480" s="66">
        <f t="shared" si="224"/>
        <v>3</v>
      </c>
      <c r="M480" s="66">
        <f t="shared" si="224"/>
        <v>0</v>
      </c>
      <c r="N480" s="66">
        <f t="shared" si="224"/>
        <v>8</v>
      </c>
      <c r="O480" s="66">
        <f t="shared" si="224"/>
        <v>0</v>
      </c>
      <c r="P480" s="66">
        <f t="shared" si="224"/>
        <v>1</v>
      </c>
      <c r="Q480" s="66">
        <f t="shared" si="224"/>
        <v>1</v>
      </c>
      <c r="R480" s="66">
        <f t="shared" si="224"/>
        <v>0</v>
      </c>
      <c r="S480" s="66">
        <f t="shared" si="224"/>
        <v>1</v>
      </c>
      <c r="T480" s="66">
        <f t="shared" si="224"/>
        <v>0</v>
      </c>
      <c r="U480" s="66">
        <f t="shared" si="224"/>
        <v>1244</v>
      </c>
      <c r="V480" s="66">
        <f t="shared" si="224"/>
        <v>7</v>
      </c>
      <c r="W480" s="66">
        <f t="shared" si="224"/>
        <v>0</v>
      </c>
      <c r="X480" s="66">
        <f t="shared" si="224"/>
        <v>3</v>
      </c>
      <c r="Y480" s="66">
        <f t="shared" si="224"/>
        <v>8</v>
      </c>
      <c r="Z480" s="66">
        <f t="shared" si="224"/>
        <v>1</v>
      </c>
      <c r="AA480" s="66">
        <f t="shared" si="224"/>
        <v>2</v>
      </c>
      <c r="AB480" s="66">
        <f t="shared" si="224"/>
        <v>1</v>
      </c>
      <c r="AC480" s="66">
        <f t="shared" si="224"/>
        <v>2</v>
      </c>
      <c r="AD480" s="66">
        <f t="shared" si="224"/>
        <v>13</v>
      </c>
      <c r="AE480" s="66">
        <f t="shared" si="224"/>
        <v>0</v>
      </c>
      <c r="AF480" s="66">
        <f t="shared" si="224"/>
        <v>2842</v>
      </c>
      <c r="AG480" s="66">
        <f t="shared" si="224"/>
        <v>2829</v>
      </c>
    </row>
    <row r="481" spans="1:33" x14ac:dyDescent="0.3">
      <c r="A481" s="77"/>
      <c r="B481" s="77"/>
      <c r="C481" s="77"/>
      <c r="D481" s="78"/>
      <c r="E481" s="77"/>
      <c r="F481" s="77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4"/>
      <c r="AD481" s="35"/>
      <c r="AE481" s="33"/>
      <c r="AF481" s="33"/>
      <c r="AG481" s="33"/>
    </row>
    <row r="482" spans="1:33" x14ac:dyDescent="0.3">
      <c r="A482" s="22" t="s">
        <v>472</v>
      </c>
      <c r="B482" s="22" t="s">
        <v>528</v>
      </c>
      <c r="C482" s="22" t="s">
        <v>474</v>
      </c>
      <c r="D482" s="23">
        <v>29</v>
      </c>
      <c r="E482" s="22" t="s">
        <v>586</v>
      </c>
      <c r="F482" s="22" t="s">
        <v>587</v>
      </c>
      <c r="G482" s="24">
        <v>0</v>
      </c>
      <c r="H482" s="24">
        <v>4</v>
      </c>
      <c r="I482" s="24">
        <v>1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285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4">
        <v>0</v>
      </c>
      <c r="AB482" s="24">
        <v>0</v>
      </c>
      <c r="AC482" s="25">
        <v>0</v>
      </c>
      <c r="AD482" s="26">
        <v>2</v>
      </c>
      <c r="AE482" s="24">
        <v>0</v>
      </c>
      <c r="AF482" s="24">
        <f t="shared" ref="AF482:AF488" si="225">G482+H482+I482+J482+K482+L482+M482+N482+O482+P482+Q482+R482+S482+T482+U482+V482+W482+X482+Y482+Z482+AA482+AB482+AC482+AD482</f>
        <v>292</v>
      </c>
      <c r="AG482" s="24">
        <f t="shared" ref="AG482:AG488" si="226">G482+H482+I482+J482+K482+L482+M482+N482+O482+P482+Q482+R482+S482+T482+U482+V482+W482+X482+Y482+Z482+AA482+AB482+AC482</f>
        <v>290</v>
      </c>
    </row>
    <row r="483" spans="1:33" x14ac:dyDescent="0.3">
      <c r="A483" s="22" t="s">
        <v>472</v>
      </c>
      <c r="B483" s="22" t="s">
        <v>528</v>
      </c>
      <c r="C483" s="22" t="s">
        <v>474</v>
      </c>
      <c r="D483" s="23">
        <v>29</v>
      </c>
      <c r="E483" s="22" t="s">
        <v>588</v>
      </c>
      <c r="F483" s="22" t="s">
        <v>589</v>
      </c>
      <c r="G483" s="24">
        <v>1</v>
      </c>
      <c r="H483" s="24">
        <v>52</v>
      </c>
      <c r="I483" s="24">
        <v>0</v>
      </c>
      <c r="J483" s="24">
        <v>0</v>
      </c>
      <c r="K483" s="24">
        <v>1</v>
      </c>
      <c r="L483" s="24">
        <v>1</v>
      </c>
      <c r="M483" s="24">
        <v>1</v>
      </c>
      <c r="N483" s="24">
        <v>1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4">
        <v>830</v>
      </c>
      <c r="V483" s="24">
        <v>2</v>
      </c>
      <c r="W483" s="24">
        <v>0</v>
      </c>
      <c r="X483" s="24">
        <v>0</v>
      </c>
      <c r="Y483" s="24">
        <v>1</v>
      </c>
      <c r="Z483" s="24">
        <v>0</v>
      </c>
      <c r="AA483" s="24">
        <v>0</v>
      </c>
      <c r="AB483" s="24">
        <v>1</v>
      </c>
      <c r="AC483" s="25">
        <v>2</v>
      </c>
      <c r="AD483" s="26">
        <v>10</v>
      </c>
      <c r="AE483" s="24">
        <v>0</v>
      </c>
      <c r="AF483" s="24">
        <f t="shared" si="225"/>
        <v>903</v>
      </c>
      <c r="AG483" s="24">
        <f t="shared" si="226"/>
        <v>893</v>
      </c>
    </row>
    <row r="484" spans="1:33" x14ac:dyDescent="0.3">
      <c r="A484" s="22" t="s">
        <v>472</v>
      </c>
      <c r="B484" s="22" t="s">
        <v>528</v>
      </c>
      <c r="C484" s="22" t="s">
        <v>474</v>
      </c>
      <c r="D484" s="23">
        <v>29</v>
      </c>
      <c r="E484" s="22" t="s">
        <v>590</v>
      </c>
      <c r="F484" s="22" t="s">
        <v>591</v>
      </c>
      <c r="G484" s="24">
        <v>2</v>
      </c>
      <c r="H484" s="24">
        <v>46</v>
      </c>
      <c r="I484" s="24">
        <v>0</v>
      </c>
      <c r="J484" s="24">
        <v>0</v>
      </c>
      <c r="K484" s="24">
        <v>1</v>
      </c>
      <c r="L484" s="24">
        <v>1</v>
      </c>
      <c r="M484" s="24">
        <v>2</v>
      </c>
      <c r="N484" s="24">
        <v>3</v>
      </c>
      <c r="O484" s="24">
        <v>0</v>
      </c>
      <c r="P484" s="24">
        <v>0</v>
      </c>
      <c r="Q484" s="24">
        <v>0</v>
      </c>
      <c r="R484" s="24">
        <v>0</v>
      </c>
      <c r="S484" s="24">
        <v>1</v>
      </c>
      <c r="T484" s="24">
        <v>0</v>
      </c>
      <c r="U484" s="24">
        <v>318</v>
      </c>
      <c r="V484" s="24">
        <v>1</v>
      </c>
      <c r="W484" s="24">
        <v>0</v>
      </c>
      <c r="X484" s="24">
        <v>0</v>
      </c>
      <c r="Y484" s="24">
        <v>1</v>
      </c>
      <c r="Z484" s="24">
        <v>1</v>
      </c>
      <c r="AA484" s="24">
        <v>0</v>
      </c>
      <c r="AB484" s="24">
        <v>0</v>
      </c>
      <c r="AC484" s="25">
        <v>0</v>
      </c>
      <c r="AD484" s="26">
        <v>10</v>
      </c>
      <c r="AE484" s="24">
        <v>0</v>
      </c>
      <c r="AF484" s="24">
        <f t="shared" si="225"/>
        <v>387</v>
      </c>
      <c r="AG484" s="24">
        <f t="shared" si="226"/>
        <v>377</v>
      </c>
    </row>
    <row r="485" spans="1:33" x14ac:dyDescent="0.3">
      <c r="A485" s="22" t="s">
        <v>472</v>
      </c>
      <c r="B485" s="22" t="s">
        <v>528</v>
      </c>
      <c r="C485" s="22" t="s">
        <v>474</v>
      </c>
      <c r="D485" s="23">
        <v>29</v>
      </c>
      <c r="E485" s="22" t="s">
        <v>592</v>
      </c>
      <c r="F485" s="22" t="s">
        <v>593</v>
      </c>
      <c r="G485" s="24">
        <v>4</v>
      </c>
      <c r="H485" s="24">
        <v>9</v>
      </c>
      <c r="I485" s="24">
        <v>0</v>
      </c>
      <c r="J485" s="24">
        <v>0</v>
      </c>
      <c r="K485" s="24">
        <v>0</v>
      </c>
      <c r="L485" s="24">
        <v>3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1</v>
      </c>
      <c r="U485" s="24">
        <v>275</v>
      </c>
      <c r="V485" s="24">
        <v>0</v>
      </c>
      <c r="W485" s="24">
        <v>0</v>
      </c>
      <c r="X485" s="24">
        <v>0</v>
      </c>
      <c r="Y485" s="24">
        <v>1</v>
      </c>
      <c r="Z485" s="24">
        <v>0</v>
      </c>
      <c r="AA485" s="24">
        <v>0</v>
      </c>
      <c r="AB485" s="24">
        <v>0</v>
      </c>
      <c r="AC485" s="25">
        <v>0</v>
      </c>
      <c r="AD485" s="26">
        <v>1</v>
      </c>
      <c r="AE485" s="24">
        <v>0</v>
      </c>
      <c r="AF485" s="24">
        <f t="shared" si="225"/>
        <v>294</v>
      </c>
      <c r="AG485" s="24">
        <f t="shared" si="226"/>
        <v>293</v>
      </c>
    </row>
    <row r="486" spans="1:33" x14ac:dyDescent="0.3">
      <c r="A486" s="22" t="s">
        <v>472</v>
      </c>
      <c r="B486" s="22" t="s">
        <v>528</v>
      </c>
      <c r="C486" s="22" t="s">
        <v>474</v>
      </c>
      <c r="D486" s="23">
        <v>29</v>
      </c>
      <c r="E486" s="22" t="s">
        <v>1897</v>
      </c>
      <c r="F486" s="22" t="s">
        <v>594</v>
      </c>
      <c r="G486" s="24">
        <v>2</v>
      </c>
      <c r="H486" s="24">
        <v>23</v>
      </c>
      <c r="I486" s="24">
        <v>2</v>
      </c>
      <c r="J486" s="24">
        <v>0</v>
      </c>
      <c r="K486" s="24">
        <v>0</v>
      </c>
      <c r="L486" s="24">
        <v>0</v>
      </c>
      <c r="M486" s="24">
        <v>0</v>
      </c>
      <c r="N486" s="24">
        <v>1</v>
      </c>
      <c r="O486" s="24">
        <v>0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4">
        <v>565</v>
      </c>
      <c r="V486" s="24">
        <v>1</v>
      </c>
      <c r="W486" s="24">
        <v>0</v>
      </c>
      <c r="X486" s="24">
        <v>0</v>
      </c>
      <c r="Y486" s="24">
        <v>2</v>
      </c>
      <c r="Z486" s="24">
        <v>0</v>
      </c>
      <c r="AA486" s="24">
        <v>1</v>
      </c>
      <c r="AB486" s="24">
        <v>1</v>
      </c>
      <c r="AC486" s="25">
        <v>0</v>
      </c>
      <c r="AD486" s="26">
        <v>9</v>
      </c>
      <c r="AE486" s="24">
        <v>0</v>
      </c>
      <c r="AF486" s="24">
        <f t="shared" si="225"/>
        <v>607</v>
      </c>
      <c r="AG486" s="24">
        <f t="shared" si="226"/>
        <v>598</v>
      </c>
    </row>
    <row r="487" spans="1:33" x14ac:dyDescent="0.3">
      <c r="A487" s="22" t="s">
        <v>472</v>
      </c>
      <c r="B487" s="22" t="s">
        <v>528</v>
      </c>
      <c r="C487" s="22" t="s">
        <v>474</v>
      </c>
      <c r="D487" s="23">
        <v>29</v>
      </c>
      <c r="E487" s="22" t="s">
        <v>1898</v>
      </c>
      <c r="F487" s="22" t="s">
        <v>595</v>
      </c>
      <c r="G487" s="24">
        <v>2</v>
      </c>
      <c r="H487" s="24">
        <v>27</v>
      </c>
      <c r="I487" s="24">
        <v>0</v>
      </c>
      <c r="J487" s="24">
        <v>0</v>
      </c>
      <c r="K487" s="24">
        <v>0</v>
      </c>
      <c r="L487" s="24">
        <v>1</v>
      </c>
      <c r="M487" s="24">
        <v>0</v>
      </c>
      <c r="N487" s="24">
        <v>2</v>
      </c>
      <c r="O487" s="24">
        <v>0</v>
      </c>
      <c r="P487" s="24">
        <v>0</v>
      </c>
      <c r="Q487" s="24">
        <v>0</v>
      </c>
      <c r="R487" s="24">
        <v>0</v>
      </c>
      <c r="S487" s="24">
        <v>0</v>
      </c>
      <c r="T487" s="24">
        <v>1</v>
      </c>
      <c r="U487" s="24">
        <v>548</v>
      </c>
      <c r="V487" s="24">
        <v>0</v>
      </c>
      <c r="W487" s="24">
        <v>0</v>
      </c>
      <c r="X487" s="24">
        <v>0</v>
      </c>
      <c r="Y487" s="24">
        <v>1</v>
      </c>
      <c r="Z487" s="24">
        <v>0</v>
      </c>
      <c r="AA487" s="24">
        <v>0</v>
      </c>
      <c r="AB487" s="24">
        <v>0</v>
      </c>
      <c r="AC487" s="25">
        <v>3</v>
      </c>
      <c r="AD487" s="26">
        <v>11</v>
      </c>
      <c r="AE487" s="24">
        <v>0</v>
      </c>
      <c r="AF487" s="24">
        <f t="shared" si="225"/>
        <v>596</v>
      </c>
      <c r="AG487" s="24">
        <f t="shared" si="226"/>
        <v>585</v>
      </c>
    </row>
    <row r="488" spans="1:33" x14ac:dyDescent="0.3">
      <c r="A488" s="22" t="s">
        <v>472</v>
      </c>
      <c r="B488" s="22" t="s">
        <v>528</v>
      </c>
      <c r="C488" s="22" t="s">
        <v>474</v>
      </c>
      <c r="D488" s="23">
        <v>29</v>
      </c>
      <c r="E488" s="22" t="s">
        <v>596</v>
      </c>
      <c r="F488" s="22" t="s">
        <v>597</v>
      </c>
      <c r="G488" s="24">
        <v>1</v>
      </c>
      <c r="H488" s="24">
        <v>34</v>
      </c>
      <c r="I488" s="24">
        <v>0</v>
      </c>
      <c r="J488" s="24">
        <v>0</v>
      </c>
      <c r="K488" s="24">
        <v>0</v>
      </c>
      <c r="L488" s="24">
        <v>1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4">
        <v>0</v>
      </c>
      <c r="S488" s="24">
        <v>0</v>
      </c>
      <c r="T488" s="24">
        <v>0</v>
      </c>
      <c r="U488" s="24">
        <v>334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4">
        <v>0</v>
      </c>
      <c r="AB488" s="24">
        <v>0</v>
      </c>
      <c r="AC488" s="25">
        <v>0</v>
      </c>
      <c r="AD488" s="26">
        <v>6</v>
      </c>
      <c r="AE488" s="24">
        <v>0</v>
      </c>
      <c r="AF488" s="24">
        <f t="shared" si="225"/>
        <v>376</v>
      </c>
      <c r="AG488" s="24">
        <f t="shared" si="226"/>
        <v>370</v>
      </c>
    </row>
    <row r="489" spans="1:33" x14ac:dyDescent="0.3">
      <c r="A489" s="17"/>
      <c r="B489" s="17"/>
      <c r="C489" s="18"/>
      <c r="D489" s="19"/>
      <c r="E489" s="47" t="s">
        <v>119</v>
      </c>
      <c r="F489" s="65" t="s">
        <v>535</v>
      </c>
      <c r="G489" s="66">
        <f>SUM(G482:G488)</f>
        <v>12</v>
      </c>
      <c r="H489" s="66">
        <f t="shared" ref="H489:AG489" si="227">SUM(H482:H488)</f>
        <v>195</v>
      </c>
      <c r="I489" s="66">
        <f t="shared" si="227"/>
        <v>3</v>
      </c>
      <c r="J489" s="66">
        <f t="shared" si="227"/>
        <v>0</v>
      </c>
      <c r="K489" s="66">
        <f t="shared" si="227"/>
        <v>2</v>
      </c>
      <c r="L489" s="66">
        <f t="shared" si="227"/>
        <v>7</v>
      </c>
      <c r="M489" s="66">
        <f t="shared" si="227"/>
        <v>3</v>
      </c>
      <c r="N489" s="66">
        <f t="shared" si="227"/>
        <v>7</v>
      </c>
      <c r="O489" s="66">
        <f t="shared" si="227"/>
        <v>0</v>
      </c>
      <c r="P489" s="66">
        <f t="shared" si="227"/>
        <v>0</v>
      </c>
      <c r="Q489" s="66">
        <f t="shared" si="227"/>
        <v>0</v>
      </c>
      <c r="R489" s="66">
        <f t="shared" si="227"/>
        <v>0</v>
      </c>
      <c r="S489" s="66">
        <f t="shared" si="227"/>
        <v>1</v>
      </c>
      <c r="T489" s="66">
        <f t="shared" si="227"/>
        <v>2</v>
      </c>
      <c r="U489" s="66">
        <f t="shared" si="227"/>
        <v>3155</v>
      </c>
      <c r="V489" s="66">
        <f t="shared" si="227"/>
        <v>4</v>
      </c>
      <c r="W489" s="66">
        <f t="shared" si="227"/>
        <v>0</v>
      </c>
      <c r="X489" s="66">
        <f t="shared" si="227"/>
        <v>0</v>
      </c>
      <c r="Y489" s="66">
        <f t="shared" si="227"/>
        <v>6</v>
      </c>
      <c r="Z489" s="66">
        <f t="shared" si="227"/>
        <v>1</v>
      </c>
      <c r="AA489" s="66">
        <f t="shared" si="227"/>
        <v>1</v>
      </c>
      <c r="AB489" s="66">
        <f t="shared" si="227"/>
        <v>2</v>
      </c>
      <c r="AC489" s="66">
        <f t="shared" si="227"/>
        <v>5</v>
      </c>
      <c r="AD489" s="66">
        <f t="shared" si="227"/>
        <v>49</v>
      </c>
      <c r="AE489" s="66">
        <f t="shared" si="227"/>
        <v>0</v>
      </c>
      <c r="AF489" s="66">
        <f t="shared" si="227"/>
        <v>3455</v>
      </c>
      <c r="AG489" s="66">
        <f t="shared" si="227"/>
        <v>3406</v>
      </c>
    </row>
    <row r="490" spans="1:33" x14ac:dyDescent="0.3">
      <c r="A490" s="83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5"/>
    </row>
    <row r="491" spans="1:33" ht="18" x14ac:dyDescent="0.35">
      <c r="A491" s="70" t="s">
        <v>598</v>
      </c>
      <c r="B491" s="74"/>
      <c r="C491" s="75"/>
      <c r="D491" s="76"/>
      <c r="E491" s="72"/>
      <c r="F491" s="72"/>
      <c r="G491" s="73">
        <f>G438+G443+G449+G455+G464+G473+G480+G489</f>
        <v>100</v>
      </c>
      <c r="H491" s="73">
        <f t="shared" ref="H491:AG491" si="228">H438+H443+H449+H455+H464+H473+H480+H489</f>
        <v>4360</v>
      </c>
      <c r="I491" s="73">
        <f t="shared" si="228"/>
        <v>39</v>
      </c>
      <c r="J491" s="73">
        <f t="shared" si="228"/>
        <v>7</v>
      </c>
      <c r="K491" s="73">
        <f t="shared" si="228"/>
        <v>15</v>
      </c>
      <c r="L491" s="73">
        <f t="shared" si="228"/>
        <v>49</v>
      </c>
      <c r="M491" s="73">
        <f t="shared" si="228"/>
        <v>20</v>
      </c>
      <c r="N491" s="73">
        <f t="shared" si="228"/>
        <v>62</v>
      </c>
      <c r="O491" s="73">
        <f t="shared" si="228"/>
        <v>10</v>
      </c>
      <c r="P491" s="73">
        <f t="shared" si="228"/>
        <v>10</v>
      </c>
      <c r="Q491" s="73">
        <f t="shared" si="228"/>
        <v>5</v>
      </c>
      <c r="R491" s="73">
        <f t="shared" si="228"/>
        <v>7</v>
      </c>
      <c r="S491" s="73">
        <f t="shared" si="228"/>
        <v>5</v>
      </c>
      <c r="T491" s="73">
        <f t="shared" si="228"/>
        <v>28</v>
      </c>
      <c r="U491" s="73">
        <f t="shared" si="228"/>
        <v>17016</v>
      </c>
      <c r="V491" s="73">
        <f t="shared" si="228"/>
        <v>46</v>
      </c>
      <c r="W491" s="73">
        <f t="shared" si="228"/>
        <v>13</v>
      </c>
      <c r="X491" s="73">
        <f t="shared" si="228"/>
        <v>12</v>
      </c>
      <c r="Y491" s="73">
        <f t="shared" si="228"/>
        <v>51</v>
      </c>
      <c r="Z491" s="73">
        <f t="shared" si="228"/>
        <v>27</v>
      </c>
      <c r="AA491" s="73">
        <f t="shared" si="228"/>
        <v>12</v>
      </c>
      <c r="AB491" s="73">
        <f t="shared" si="228"/>
        <v>11</v>
      </c>
      <c r="AC491" s="73">
        <f t="shared" si="228"/>
        <v>26</v>
      </c>
      <c r="AD491" s="73">
        <f t="shared" si="228"/>
        <v>327</v>
      </c>
      <c r="AE491" s="73">
        <f t="shared" si="228"/>
        <v>1</v>
      </c>
      <c r="AF491" s="73">
        <f t="shared" si="228"/>
        <v>22258</v>
      </c>
      <c r="AG491" s="73">
        <f t="shared" si="228"/>
        <v>21931</v>
      </c>
    </row>
    <row r="492" spans="1:33" x14ac:dyDescent="0.3">
      <c r="A492" s="22" t="s">
        <v>472</v>
      </c>
      <c r="B492" s="22" t="s">
        <v>599</v>
      </c>
      <c r="C492" s="22" t="s">
        <v>474</v>
      </c>
      <c r="D492" s="23">
        <v>13</v>
      </c>
      <c r="E492" s="22" t="s">
        <v>600</v>
      </c>
      <c r="F492" s="22" t="s">
        <v>601</v>
      </c>
      <c r="G492" s="24">
        <v>1</v>
      </c>
      <c r="H492" s="24">
        <v>215</v>
      </c>
      <c r="I492" s="24">
        <v>1</v>
      </c>
      <c r="J492" s="24">
        <v>0</v>
      </c>
      <c r="K492" s="24">
        <v>0</v>
      </c>
      <c r="L492" s="24">
        <v>0</v>
      </c>
      <c r="M492" s="24">
        <v>0</v>
      </c>
      <c r="N492" s="24">
        <v>7</v>
      </c>
      <c r="O492" s="24">
        <v>1</v>
      </c>
      <c r="P492" s="24">
        <v>0</v>
      </c>
      <c r="Q492" s="24">
        <v>0</v>
      </c>
      <c r="R492" s="24">
        <v>0</v>
      </c>
      <c r="S492" s="24">
        <v>0</v>
      </c>
      <c r="T492" s="24">
        <v>4</v>
      </c>
      <c r="U492" s="24">
        <v>247</v>
      </c>
      <c r="V492" s="24">
        <v>1</v>
      </c>
      <c r="W492" s="24">
        <v>0</v>
      </c>
      <c r="X492" s="24">
        <v>1</v>
      </c>
      <c r="Y492" s="24">
        <v>1</v>
      </c>
      <c r="Z492" s="24">
        <v>1</v>
      </c>
      <c r="AA492" s="24">
        <v>0</v>
      </c>
      <c r="AB492" s="24">
        <v>2</v>
      </c>
      <c r="AC492" s="25">
        <v>0</v>
      </c>
      <c r="AD492" s="26">
        <v>8</v>
      </c>
      <c r="AE492" s="24">
        <v>0</v>
      </c>
      <c r="AF492" s="24">
        <f t="shared" ref="AF492:AF496" si="229">G492+H492+I492+J492+K492+L492+M492+N492+O492+P492+Q492+R492+S492+T492+U492+V492+W492+X492+Y492+Z492+AA492+AB492+AC492+AD492</f>
        <v>490</v>
      </c>
      <c r="AG492" s="24">
        <f t="shared" ref="AG492:AG496" si="230">G492+H492+I492+J492+K492+L492+M492+N492+O492+P492+Q492+R492+S492+T492+U492+V492+W492+X492+Y492+Z492+AA492+AB492+AC492</f>
        <v>482</v>
      </c>
    </row>
    <row r="493" spans="1:33" x14ac:dyDescent="0.3">
      <c r="A493" s="22" t="s">
        <v>472</v>
      </c>
      <c r="B493" s="22" t="s">
        <v>599</v>
      </c>
      <c r="C493" s="22" t="s">
        <v>474</v>
      </c>
      <c r="D493" s="23">
        <v>13</v>
      </c>
      <c r="E493" s="22" t="s">
        <v>1899</v>
      </c>
      <c r="F493" s="22" t="s">
        <v>602</v>
      </c>
      <c r="G493" s="24">
        <v>2</v>
      </c>
      <c r="H493" s="24">
        <v>148</v>
      </c>
      <c r="I493" s="24">
        <v>1</v>
      </c>
      <c r="J493" s="24">
        <v>0</v>
      </c>
      <c r="K493" s="24">
        <v>0</v>
      </c>
      <c r="L493" s="24">
        <v>2</v>
      </c>
      <c r="M493" s="24">
        <v>0</v>
      </c>
      <c r="N493" s="24">
        <v>1</v>
      </c>
      <c r="O493" s="24">
        <v>0</v>
      </c>
      <c r="P493" s="24">
        <v>1</v>
      </c>
      <c r="Q493" s="24">
        <v>0</v>
      </c>
      <c r="R493" s="24">
        <v>0</v>
      </c>
      <c r="S493" s="24">
        <v>1</v>
      </c>
      <c r="T493" s="24">
        <v>3</v>
      </c>
      <c r="U493" s="24">
        <v>315</v>
      </c>
      <c r="V493" s="24">
        <v>4</v>
      </c>
      <c r="W493" s="24">
        <v>0</v>
      </c>
      <c r="X493" s="24">
        <v>0</v>
      </c>
      <c r="Y493" s="24">
        <v>1</v>
      </c>
      <c r="Z493" s="24">
        <v>2</v>
      </c>
      <c r="AA493" s="24">
        <v>1</v>
      </c>
      <c r="AB493" s="24">
        <v>1</v>
      </c>
      <c r="AC493" s="25">
        <v>0</v>
      </c>
      <c r="AD493" s="26">
        <v>14</v>
      </c>
      <c r="AE493" s="24">
        <v>0</v>
      </c>
      <c r="AF493" s="24">
        <f t="shared" si="229"/>
        <v>497</v>
      </c>
      <c r="AG493" s="24">
        <f t="shared" si="230"/>
        <v>483</v>
      </c>
    </row>
    <row r="494" spans="1:33" x14ac:dyDescent="0.3">
      <c r="A494" s="22" t="s">
        <v>472</v>
      </c>
      <c r="B494" s="22" t="s">
        <v>599</v>
      </c>
      <c r="C494" s="22" t="s">
        <v>474</v>
      </c>
      <c r="D494" s="23">
        <v>13</v>
      </c>
      <c r="E494" s="22" t="s">
        <v>1900</v>
      </c>
      <c r="F494" s="22" t="s">
        <v>603</v>
      </c>
      <c r="G494" s="24">
        <v>3</v>
      </c>
      <c r="H494" s="24">
        <v>125</v>
      </c>
      <c r="I494" s="24">
        <v>3</v>
      </c>
      <c r="J494" s="24">
        <v>1</v>
      </c>
      <c r="K494" s="24">
        <v>0</v>
      </c>
      <c r="L494" s="24">
        <v>3</v>
      </c>
      <c r="M494" s="24">
        <v>0</v>
      </c>
      <c r="N494" s="24">
        <v>4</v>
      </c>
      <c r="O494" s="24">
        <v>2</v>
      </c>
      <c r="P494" s="24">
        <v>2</v>
      </c>
      <c r="Q494" s="24">
        <v>0</v>
      </c>
      <c r="R494" s="24">
        <v>0</v>
      </c>
      <c r="S494" s="24">
        <v>0</v>
      </c>
      <c r="T494" s="24">
        <v>2</v>
      </c>
      <c r="U494" s="24">
        <v>308</v>
      </c>
      <c r="V494" s="24">
        <v>3</v>
      </c>
      <c r="W494" s="24">
        <v>0</v>
      </c>
      <c r="X494" s="24">
        <v>2</v>
      </c>
      <c r="Y494" s="24">
        <v>2</v>
      </c>
      <c r="Z494" s="24">
        <v>0</v>
      </c>
      <c r="AA494" s="24">
        <v>0</v>
      </c>
      <c r="AB494" s="24">
        <v>1</v>
      </c>
      <c r="AC494" s="25">
        <v>1</v>
      </c>
      <c r="AD494" s="26">
        <v>13</v>
      </c>
      <c r="AE494" s="24">
        <v>0</v>
      </c>
      <c r="AF494" s="24">
        <f t="shared" si="229"/>
        <v>475</v>
      </c>
      <c r="AG494" s="24">
        <f t="shared" si="230"/>
        <v>462</v>
      </c>
    </row>
    <row r="495" spans="1:33" x14ac:dyDescent="0.3">
      <c r="A495" s="22" t="s">
        <v>472</v>
      </c>
      <c r="B495" s="22" t="s">
        <v>599</v>
      </c>
      <c r="C495" s="22" t="s">
        <v>474</v>
      </c>
      <c r="D495" s="23">
        <v>13</v>
      </c>
      <c r="E495" s="22" t="s">
        <v>1901</v>
      </c>
      <c r="F495" s="22" t="s">
        <v>604</v>
      </c>
      <c r="G495" s="24">
        <v>4</v>
      </c>
      <c r="H495" s="24">
        <v>175</v>
      </c>
      <c r="I495" s="24">
        <v>2</v>
      </c>
      <c r="J495" s="24">
        <v>1</v>
      </c>
      <c r="K495" s="24">
        <v>1</v>
      </c>
      <c r="L495" s="24">
        <v>0</v>
      </c>
      <c r="M495" s="24">
        <v>2</v>
      </c>
      <c r="N495" s="24">
        <v>9</v>
      </c>
      <c r="O495" s="24">
        <v>0</v>
      </c>
      <c r="P495" s="24">
        <v>0</v>
      </c>
      <c r="Q495" s="24">
        <v>0</v>
      </c>
      <c r="R495" s="24">
        <v>0</v>
      </c>
      <c r="S495" s="24">
        <v>0</v>
      </c>
      <c r="T495" s="24">
        <v>1</v>
      </c>
      <c r="U495" s="24">
        <v>354</v>
      </c>
      <c r="V495" s="24">
        <v>2</v>
      </c>
      <c r="W495" s="24">
        <v>1</v>
      </c>
      <c r="X495" s="24">
        <v>2</v>
      </c>
      <c r="Y495" s="24">
        <v>3</v>
      </c>
      <c r="Z495" s="24">
        <v>1</v>
      </c>
      <c r="AA495" s="24">
        <v>1</v>
      </c>
      <c r="AB495" s="24">
        <v>0</v>
      </c>
      <c r="AC495" s="25">
        <v>1</v>
      </c>
      <c r="AD495" s="26">
        <v>5</v>
      </c>
      <c r="AE495" s="24">
        <v>0</v>
      </c>
      <c r="AF495" s="24">
        <f t="shared" si="229"/>
        <v>565</v>
      </c>
      <c r="AG495" s="24">
        <f t="shared" si="230"/>
        <v>560</v>
      </c>
    </row>
    <row r="496" spans="1:33" x14ac:dyDescent="0.3">
      <c r="A496" s="22" t="s">
        <v>472</v>
      </c>
      <c r="B496" s="22" t="s">
        <v>599</v>
      </c>
      <c r="C496" s="22" t="s">
        <v>474</v>
      </c>
      <c r="D496" s="23">
        <v>13</v>
      </c>
      <c r="E496" s="22" t="s">
        <v>1902</v>
      </c>
      <c r="F496" s="22" t="s">
        <v>605</v>
      </c>
      <c r="G496" s="24">
        <v>5</v>
      </c>
      <c r="H496" s="24">
        <v>143</v>
      </c>
      <c r="I496" s="24">
        <v>2</v>
      </c>
      <c r="J496" s="24">
        <v>0</v>
      </c>
      <c r="K496" s="24">
        <v>1</v>
      </c>
      <c r="L496" s="24">
        <v>2</v>
      </c>
      <c r="M496" s="24">
        <v>1</v>
      </c>
      <c r="N496" s="24">
        <v>7</v>
      </c>
      <c r="O496" s="24">
        <v>1</v>
      </c>
      <c r="P496" s="24">
        <v>1</v>
      </c>
      <c r="Q496" s="24">
        <v>0</v>
      </c>
      <c r="R496" s="24">
        <v>0</v>
      </c>
      <c r="S496" s="24">
        <v>1</v>
      </c>
      <c r="T496" s="24">
        <v>2</v>
      </c>
      <c r="U496" s="24">
        <v>353</v>
      </c>
      <c r="V496" s="24">
        <v>1</v>
      </c>
      <c r="W496" s="24">
        <v>0</v>
      </c>
      <c r="X496" s="24">
        <v>3</v>
      </c>
      <c r="Y496" s="24">
        <v>2</v>
      </c>
      <c r="Z496" s="24">
        <v>0</v>
      </c>
      <c r="AA496" s="24">
        <v>1</v>
      </c>
      <c r="AB496" s="24">
        <v>1</v>
      </c>
      <c r="AC496" s="25">
        <v>2</v>
      </c>
      <c r="AD496" s="26">
        <v>22</v>
      </c>
      <c r="AE496" s="24">
        <v>0</v>
      </c>
      <c r="AF496" s="24">
        <f t="shared" si="229"/>
        <v>551</v>
      </c>
      <c r="AG496" s="24">
        <f t="shared" si="230"/>
        <v>529</v>
      </c>
    </row>
    <row r="497" spans="1:33" x14ac:dyDescent="0.3">
      <c r="A497" s="22"/>
      <c r="B497" s="22"/>
      <c r="C497" s="22"/>
      <c r="D497" s="23"/>
      <c r="E497" s="47" t="s">
        <v>75</v>
      </c>
      <c r="F497" s="65" t="s">
        <v>17</v>
      </c>
      <c r="G497" s="66">
        <f>SUM(G492:G496)</f>
        <v>15</v>
      </c>
      <c r="H497" s="66">
        <f t="shared" ref="H497:AG497" si="231">SUM(H492:H496)</f>
        <v>806</v>
      </c>
      <c r="I497" s="66">
        <f t="shared" si="231"/>
        <v>9</v>
      </c>
      <c r="J497" s="66">
        <f t="shared" si="231"/>
        <v>2</v>
      </c>
      <c r="K497" s="66">
        <f t="shared" si="231"/>
        <v>2</v>
      </c>
      <c r="L497" s="66">
        <f t="shared" si="231"/>
        <v>7</v>
      </c>
      <c r="M497" s="66">
        <f t="shared" si="231"/>
        <v>3</v>
      </c>
      <c r="N497" s="66">
        <f t="shared" si="231"/>
        <v>28</v>
      </c>
      <c r="O497" s="66">
        <f t="shared" si="231"/>
        <v>4</v>
      </c>
      <c r="P497" s="66">
        <f t="shared" si="231"/>
        <v>4</v>
      </c>
      <c r="Q497" s="66">
        <f t="shared" si="231"/>
        <v>0</v>
      </c>
      <c r="R497" s="66">
        <f t="shared" si="231"/>
        <v>0</v>
      </c>
      <c r="S497" s="66">
        <f t="shared" si="231"/>
        <v>2</v>
      </c>
      <c r="T497" s="66">
        <f t="shared" si="231"/>
        <v>12</v>
      </c>
      <c r="U497" s="66">
        <f t="shared" si="231"/>
        <v>1577</v>
      </c>
      <c r="V497" s="66">
        <f t="shared" si="231"/>
        <v>11</v>
      </c>
      <c r="W497" s="66">
        <f t="shared" si="231"/>
        <v>1</v>
      </c>
      <c r="X497" s="66">
        <f t="shared" si="231"/>
        <v>8</v>
      </c>
      <c r="Y497" s="66">
        <f t="shared" si="231"/>
        <v>9</v>
      </c>
      <c r="Z497" s="66">
        <f t="shared" si="231"/>
        <v>4</v>
      </c>
      <c r="AA497" s="66">
        <f t="shared" si="231"/>
        <v>3</v>
      </c>
      <c r="AB497" s="66">
        <f t="shared" si="231"/>
        <v>5</v>
      </c>
      <c r="AC497" s="66">
        <f t="shared" si="231"/>
        <v>4</v>
      </c>
      <c r="AD497" s="66">
        <f t="shared" si="231"/>
        <v>62</v>
      </c>
      <c r="AE497" s="66">
        <f t="shared" si="231"/>
        <v>0</v>
      </c>
      <c r="AF497" s="66">
        <f t="shared" si="231"/>
        <v>2578</v>
      </c>
      <c r="AG497" s="66">
        <f t="shared" si="231"/>
        <v>2516</v>
      </c>
    </row>
    <row r="498" spans="1:33" x14ac:dyDescent="0.3">
      <c r="A498" s="77"/>
      <c r="B498" s="77"/>
      <c r="C498" s="77"/>
      <c r="D498" s="78"/>
      <c r="E498" s="77"/>
      <c r="F498" s="77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4"/>
      <c r="AD498" s="35"/>
      <c r="AE498" s="33"/>
      <c r="AF498" s="33"/>
      <c r="AG498" s="33"/>
    </row>
    <row r="499" spans="1:33" x14ac:dyDescent="0.3">
      <c r="A499" s="22" t="s">
        <v>472</v>
      </c>
      <c r="B499" s="22" t="s">
        <v>599</v>
      </c>
      <c r="C499" s="22" t="s">
        <v>474</v>
      </c>
      <c r="D499" s="23">
        <v>14</v>
      </c>
      <c r="E499" s="22" t="s">
        <v>606</v>
      </c>
      <c r="F499" s="22" t="s">
        <v>607</v>
      </c>
      <c r="G499" s="24">
        <v>0</v>
      </c>
      <c r="H499" s="24">
        <v>21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258</v>
      </c>
      <c r="V499" s="24">
        <v>1</v>
      </c>
      <c r="W499" s="24">
        <v>0</v>
      </c>
      <c r="X499" s="24">
        <v>1</v>
      </c>
      <c r="Y499" s="24">
        <v>0</v>
      </c>
      <c r="Z499" s="24">
        <v>0</v>
      </c>
      <c r="AA499" s="24">
        <v>0</v>
      </c>
      <c r="AB499" s="24">
        <v>0</v>
      </c>
      <c r="AC499" s="25">
        <v>0</v>
      </c>
      <c r="AD499" s="26">
        <v>9</v>
      </c>
      <c r="AE499" s="24">
        <v>0</v>
      </c>
      <c r="AF499" s="24">
        <f t="shared" ref="AF499:AF506" si="232">G499+H499+I499+J499+K499+L499+M499+N499+O499+P499+Q499+R499+S499+T499+U499+V499+W499+X499+Y499+Z499+AA499+AB499+AC499+AD499</f>
        <v>290</v>
      </c>
      <c r="AG499" s="24">
        <f t="shared" ref="AG499:AG506" si="233">G499+H499+I499+J499+K499+L499+M499+N499+O499+P499+Q499+R499+S499+T499+U499+V499+W499+X499+Y499+Z499+AA499+AB499+AC499</f>
        <v>281</v>
      </c>
    </row>
    <row r="500" spans="1:33" x14ac:dyDescent="0.3">
      <c r="A500" s="22" t="s">
        <v>472</v>
      </c>
      <c r="B500" s="22" t="s">
        <v>599</v>
      </c>
      <c r="C500" s="22" t="s">
        <v>474</v>
      </c>
      <c r="D500" s="23">
        <v>14</v>
      </c>
      <c r="E500" s="22" t="s">
        <v>608</v>
      </c>
      <c r="F500" s="22" t="s">
        <v>609</v>
      </c>
      <c r="G500" s="32">
        <v>0</v>
      </c>
      <c r="H500" s="24">
        <v>38</v>
      </c>
      <c r="I500" s="24">
        <v>0</v>
      </c>
      <c r="J500" s="24">
        <v>0</v>
      </c>
      <c r="K500" s="24">
        <v>0</v>
      </c>
      <c r="L500" s="24">
        <v>1</v>
      </c>
      <c r="M500" s="24">
        <v>0</v>
      </c>
      <c r="N500" s="24">
        <v>2</v>
      </c>
      <c r="O500" s="24">
        <v>0</v>
      </c>
      <c r="P500" s="24">
        <v>0</v>
      </c>
      <c r="Q500" s="24">
        <v>1</v>
      </c>
      <c r="R500" s="24">
        <v>0</v>
      </c>
      <c r="S500" s="24">
        <v>0</v>
      </c>
      <c r="T500" s="24">
        <v>0</v>
      </c>
      <c r="U500" s="24">
        <v>526</v>
      </c>
      <c r="V500" s="24">
        <v>0</v>
      </c>
      <c r="W500" s="24">
        <v>0</v>
      </c>
      <c r="X500" s="24">
        <v>0</v>
      </c>
      <c r="Y500" s="24">
        <v>1</v>
      </c>
      <c r="Z500" s="24">
        <v>0</v>
      </c>
      <c r="AA500" s="24">
        <v>0</v>
      </c>
      <c r="AB500" s="24">
        <v>0</v>
      </c>
      <c r="AC500" s="25">
        <v>1</v>
      </c>
      <c r="AD500" s="26">
        <v>9</v>
      </c>
      <c r="AE500" s="32">
        <v>0</v>
      </c>
      <c r="AF500" s="24">
        <f t="shared" si="232"/>
        <v>579</v>
      </c>
      <c r="AG500" s="24">
        <f t="shared" si="233"/>
        <v>570</v>
      </c>
    </row>
    <row r="501" spans="1:33" x14ac:dyDescent="0.3">
      <c r="A501" s="22" t="s">
        <v>472</v>
      </c>
      <c r="B501" s="22" t="s">
        <v>599</v>
      </c>
      <c r="C501" s="22" t="s">
        <v>474</v>
      </c>
      <c r="D501" s="23">
        <v>14</v>
      </c>
      <c r="E501" s="22" t="s">
        <v>610</v>
      </c>
      <c r="F501" s="22" t="s">
        <v>611</v>
      </c>
      <c r="G501" s="32">
        <v>1</v>
      </c>
      <c r="H501" s="32">
        <v>6</v>
      </c>
      <c r="I501" s="32">
        <v>0</v>
      </c>
      <c r="J501" s="32">
        <v>0</v>
      </c>
      <c r="K501" s="32">
        <v>0</v>
      </c>
      <c r="L501" s="32">
        <v>0</v>
      </c>
      <c r="M501" s="32">
        <v>0</v>
      </c>
      <c r="N501" s="32">
        <v>0</v>
      </c>
      <c r="O501" s="32">
        <v>0</v>
      </c>
      <c r="P501" s="32">
        <v>0</v>
      </c>
      <c r="Q501" s="32">
        <v>0</v>
      </c>
      <c r="R501" s="32">
        <v>0</v>
      </c>
      <c r="S501" s="32">
        <v>0</v>
      </c>
      <c r="T501" s="32">
        <v>0</v>
      </c>
      <c r="U501" s="32">
        <v>306</v>
      </c>
      <c r="V501" s="32">
        <v>0</v>
      </c>
      <c r="W501" s="32">
        <v>0</v>
      </c>
      <c r="X501" s="32">
        <v>0</v>
      </c>
      <c r="Y501" s="32">
        <v>0</v>
      </c>
      <c r="Z501" s="32">
        <v>0</v>
      </c>
      <c r="AA501" s="32">
        <v>0</v>
      </c>
      <c r="AB501" s="32">
        <v>0</v>
      </c>
      <c r="AC501" s="41">
        <v>0</v>
      </c>
      <c r="AD501" s="31">
        <v>0</v>
      </c>
      <c r="AE501" s="32">
        <v>0</v>
      </c>
      <c r="AF501" s="24">
        <f t="shared" si="232"/>
        <v>313</v>
      </c>
      <c r="AG501" s="24">
        <f t="shared" si="233"/>
        <v>313</v>
      </c>
    </row>
    <row r="502" spans="1:33" x14ac:dyDescent="0.3">
      <c r="A502" s="22" t="s">
        <v>472</v>
      </c>
      <c r="B502" s="22" t="s">
        <v>599</v>
      </c>
      <c r="C502" s="22" t="s">
        <v>474</v>
      </c>
      <c r="D502" s="23">
        <v>14</v>
      </c>
      <c r="E502" s="22" t="s">
        <v>612</v>
      </c>
      <c r="F502" s="22" t="s">
        <v>613</v>
      </c>
      <c r="G502" s="24">
        <v>0</v>
      </c>
      <c r="H502" s="24">
        <v>9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1</v>
      </c>
      <c r="U502" s="24">
        <v>345</v>
      </c>
      <c r="V502" s="24">
        <v>1</v>
      </c>
      <c r="W502" s="24">
        <v>1</v>
      </c>
      <c r="X502" s="24">
        <v>0</v>
      </c>
      <c r="Y502" s="24">
        <v>0</v>
      </c>
      <c r="Z502" s="24">
        <v>0</v>
      </c>
      <c r="AA502" s="24">
        <v>0</v>
      </c>
      <c r="AB502" s="24">
        <v>0</v>
      </c>
      <c r="AC502" s="25">
        <v>0</v>
      </c>
      <c r="AD502" s="26">
        <v>7</v>
      </c>
      <c r="AE502" s="24">
        <v>0</v>
      </c>
      <c r="AF502" s="24">
        <f t="shared" si="232"/>
        <v>364</v>
      </c>
      <c r="AG502" s="24">
        <f t="shared" si="233"/>
        <v>357</v>
      </c>
    </row>
    <row r="503" spans="1:33" x14ac:dyDescent="0.3">
      <c r="A503" s="22" t="s">
        <v>472</v>
      </c>
      <c r="B503" s="22" t="s">
        <v>599</v>
      </c>
      <c r="C503" s="22" t="s">
        <v>474</v>
      </c>
      <c r="D503" s="23">
        <v>14</v>
      </c>
      <c r="E503" s="22" t="s">
        <v>142</v>
      </c>
      <c r="F503" s="22" t="s">
        <v>614</v>
      </c>
      <c r="G503" s="24">
        <v>0</v>
      </c>
      <c r="H503" s="24">
        <v>24</v>
      </c>
      <c r="I503" s="24">
        <v>1</v>
      </c>
      <c r="J503" s="24">
        <v>0</v>
      </c>
      <c r="K503" s="24">
        <v>0</v>
      </c>
      <c r="L503" s="24">
        <v>0</v>
      </c>
      <c r="M503" s="24">
        <v>1</v>
      </c>
      <c r="N503" s="24">
        <v>1</v>
      </c>
      <c r="O503" s="24">
        <v>0</v>
      </c>
      <c r="P503" s="24">
        <v>0</v>
      </c>
      <c r="Q503" s="24">
        <v>0</v>
      </c>
      <c r="R503" s="24">
        <v>0</v>
      </c>
      <c r="S503" s="24">
        <v>0</v>
      </c>
      <c r="T503" s="24">
        <v>0</v>
      </c>
      <c r="U503" s="24">
        <v>340</v>
      </c>
      <c r="V503" s="24">
        <v>0</v>
      </c>
      <c r="W503" s="24">
        <v>0</v>
      </c>
      <c r="X503" s="24">
        <v>0</v>
      </c>
      <c r="Y503" s="24">
        <v>0</v>
      </c>
      <c r="Z503" s="24">
        <v>1</v>
      </c>
      <c r="AA503" s="24">
        <v>1</v>
      </c>
      <c r="AB503" s="24">
        <v>0</v>
      </c>
      <c r="AC503" s="25">
        <v>0</v>
      </c>
      <c r="AD503" s="26">
        <v>6</v>
      </c>
      <c r="AE503" s="24">
        <v>0</v>
      </c>
      <c r="AF503" s="24">
        <f t="shared" si="232"/>
        <v>375</v>
      </c>
      <c r="AG503" s="24">
        <f t="shared" si="233"/>
        <v>369</v>
      </c>
    </row>
    <row r="504" spans="1:33" x14ac:dyDescent="0.3">
      <c r="A504" s="22" t="s">
        <v>472</v>
      </c>
      <c r="B504" s="22" t="s">
        <v>599</v>
      </c>
      <c r="C504" s="22" t="s">
        <v>474</v>
      </c>
      <c r="D504" s="23">
        <v>14</v>
      </c>
      <c r="E504" s="22" t="s">
        <v>1903</v>
      </c>
      <c r="F504" s="22" t="s">
        <v>615</v>
      </c>
      <c r="G504" s="32">
        <v>1</v>
      </c>
      <c r="H504" s="24">
        <v>65</v>
      </c>
      <c r="I504" s="24">
        <v>1</v>
      </c>
      <c r="J504" s="24">
        <v>0</v>
      </c>
      <c r="K504" s="24">
        <v>0</v>
      </c>
      <c r="L504" s="24">
        <v>1</v>
      </c>
      <c r="M504" s="24">
        <v>1</v>
      </c>
      <c r="N504" s="24">
        <v>1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413</v>
      </c>
      <c r="V504" s="24">
        <v>1</v>
      </c>
      <c r="W504" s="24">
        <v>0</v>
      </c>
      <c r="X504" s="24">
        <v>2</v>
      </c>
      <c r="Y504" s="24">
        <v>1</v>
      </c>
      <c r="Z504" s="24">
        <v>0</v>
      </c>
      <c r="AA504" s="24">
        <v>0</v>
      </c>
      <c r="AB504" s="24">
        <v>0</v>
      </c>
      <c r="AC504" s="25">
        <v>0</v>
      </c>
      <c r="AD504" s="26">
        <v>9</v>
      </c>
      <c r="AE504" s="32">
        <v>0</v>
      </c>
      <c r="AF504" s="24">
        <f t="shared" si="232"/>
        <v>496</v>
      </c>
      <c r="AG504" s="24">
        <f t="shared" si="233"/>
        <v>487</v>
      </c>
    </row>
    <row r="505" spans="1:33" x14ac:dyDescent="0.3">
      <c r="A505" s="22" t="s">
        <v>472</v>
      </c>
      <c r="B505" s="22" t="s">
        <v>599</v>
      </c>
      <c r="C505" s="22" t="s">
        <v>474</v>
      </c>
      <c r="D505" s="23">
        <v>14</v>
      </c>
      <c r="E505" s="22" t="s">
        <v>1904</v>
      </c>
      <c r="F505" s="22" t="s">
        <v>616</v>
      </c>
      <c r="G505" s="32">
        <v>0</v>
      </c>
      <c r="H505" s="32">
        <v>69</v>
      </c>
      <c r="I505" s="32">
        <v>0</v>
      </c>
      <c r="J505" s="32">
        <v>0</v>
      </c>
      <c r="K505" s="32">
        <v>0</v>
      </c>
      <c r="L505" s="32">
        <v>0</v>
      </c>
      <c r="M505" s="32">
        <v>1</v>
      </c>
      <c r="N505" s="32">
        <v>1</v>
      </c>
      <c r="O505" s="32">
        <v>0</v>
      </c>
      <c r="P505" s="32">
        <v>0</v>
      </c>
      <c r="Q505" s="32">
        <v>0</v>
      </c>
      <c r="R505" s="32">
        <v>1</v>
      </c>
      <c r="S505" s="32">
        <v>0</v>
      </c>
      <c r="T505" s="32">
        <v>0</v>
      </c>
      <c r="U505" s="32">
        <v>414</v>
      </c>
      <c r="V505" s="32">
        <v>0</v>
      </c>
      <c r="W505" s="32">
        <v>0</v>
      </c>
      <c r="X505" s="32">
        <v>0</v>
      </c>
      <c r="Y505" s="32">
        <v>1</v>
      </c>
      <c r="Z505" s="32">
        <v>0</v>
      </c>
      <c r="AA505" s="32">
        <v>0</v>
      </c>
      <c r="AB505" s="32">
        <v>0</v>
      </c>
      <c r="AC505" s="41">
        <v>0</v>
      </c>
      <c r="AD505" s="31">
        <v>10</v>
      </c>
      <c r="AE505" s="32">
        <v>0</v>
      </c>
      <c r="AF505" s="24">
        <f t="shared" si="232"/>
        <v>497</v>
      </c>
      <c r="AG505" s="24">
        <f t="shared" si="233"/>
        <v>487</v>
      </c>
    </row>
    <row r="506" spans="1:33" x14ac:dyDescent="0.3">
      <c r="A506" s="22" t="s">
        <v>472</v>
      </c>
      <c r="B506" s="22" t="s">
        <v>599</v>
      </c>
      <c r="C506" s="22" t="s">
        <v>474</v>
      </c>
      <c r="D506" s="23">
        <v>14</v>
      </c>
      <c r="E506" s="22" t="s">
        <v>617</v>
      </c>
      <c r="F506" s="22" t="s">
        <v>618</v>
      </c>
      <c r="G506" s="24">
        <v>2</v>
      </c>
      <c r="H506" s="24">
        <v>34</v>
      </c>
      <c r="I506" s="24">
        <v>1</v>
      </c>
      <c r="J506" s="24">
        <v>0</v>
      </c>
      <c r="K506" s="24">
        <v>0</v>
      </c>
      <c r="L506" s="24">
        <v>0</v>
      </c>
      <c r="M506" s="24">
        <v>0</v>
      </c>
      <c r="N506" s="24">
        <v>1</v>
      </c>
      <c r="O506" s="24">
        <v>0</v>
      </c>
      <c r="P506" s="24">
        <v>1</v>
      </c>
      <c r="Q506" s="24">
        <v>0</v>
      </c>
      <c r="R506" s="24">
        <v>0</v>
      </c>
      <c r="S506" s="24">
        <v>0</v>
      </c>
      <c r="T506" s="24">
        <v>0</v>
      </c>
      <c r="U506" s="24">
        <v>376</v>
      </c>
      <c r="V506" s="24">
        <v>0</v>
      </c>
      <c r="W506" s="24">
        <v>0</v>
      </c>
      <c r="X506" s="24">
        <v>1</v>
      </c>
      <c r="Y506" s="24">
        <v>0</v>
      </c>
      <c r="Z506" s="24">
        <v>0</v>
      </c>
      <c r="AA506" s="24">
        <v>0</v>
      </c>
      <c r="AB506" s="24">
        <v>0</v>
      </c>
      <c r="AC506" s="25">
        <v>0</v>
      </c>
      <c r="AD506" s="26">
        <v>7</v>
      </c>
      <c r="AE506" s="24">
        <v>0</v>
      </c>
      <c r="AF506" s="24">
        <f t="shared" si="232"/>
        <v>423</v>
      </c>
      <c r="AG506" s="24">
        <f t="shared" si="233"/>
        <v>416</v>
      </c>
    </row>
    <row r="507" spans="1:33" x14ac:dyDescent="0.3">
      <c r="A507" s="22"/>
      <c r="B507" s="22"/>
      <c r="C507" s="22"/>
      <c r="D507" s="23"/>
      <c r="E507" s="47" t="s">
        <v>104</v>
      </c>
      <c r="F507" s="65" t="s">
        <v>17</v>
      </c>
      <c r="G507" s="66">
        <f>SUM(G499:G506)</f>
        <v>4</v>
      </c>
      <c r="H507" s="66">
        <f t="shared" ref="H507:AG507" si="234">SUM(H499:H506)</f>
        <v>266</v>
      </c>
      <c r="I507" s="66">
        <f t="shared" si="234"/>
        <v>3</v>
      </c>
      <c r="J507" s="66">
        <f t="shared" si="234"/>
        <v>0</v>
      </c>
      <c r="K507" s="66">
        <f t="shared" si="234"/>
        <v>0</v>
      </c>
      <c r="L507" s="66">
        <f t="shared" si="234"/>
        <v>2</v>
      </c>
      <c r="M507" s="66">
        <f t="shared" si="234"/>
        <v>3</v>
      </c>
      <c r="N507" s="66">
        <f t="shared" si="234"/>
        <v>6</v>
      </c>
      <c r="O507" s="66">
        <f t="shared" si="234"/>
        <v>0</v>
      </c>
      <c r="P507" s="66">
        <f t="shared" si="234"/>
        <v>1</v>
      </c>
      <c r="Q507" s="66">
        <f t="shared" si="234"/>
        <v>1</v>
      </c>
      <c r="R507" s="66">
        <f t="shared" si="234"/>
        <v>1</v>
      </c>
      <c r="S507" s="66">
        <f t="shared" si="234"/>
        <v>0</v>
      </c>
      <c r="T507" s="66">
        <f t="shared" si="234"/>
        <v>1</v>
      </c>
      <c r="U507" s="66">
        <f t="shared" si="234"/>
        <v>2978</v>
      </c>
      <c r="V507" s="66">
        <f t="shared" si="234"/>
        <v>3</v>
      </c>
      <c r="W507" s="66">
        <f t="shared" si="234"/>
        <v>1</v>
      </c>
      <c r="X507" s="66">
        <f t="shared" si="234"/>
        <v>4</v>
      </c>
      <c r="Y507" s="66">
        <f t="shared" si="234"/>
        <v>3</v>
      </c>
      <c r="Z507" s="66">
        <f t="shared" si="234"/>
        <v>1</v>
      </c>
      <c r="AA507" s="66">
        <f t="shared" si="234"/>
        <v>1</v>
      </c>
      <c r="AB507" s="66">
        <f t="shared" si="234"/>
        <v>0</v>
      </c>
      <c r="AC507" s="66">
        <f t="shared" si="234"/>
        <v>1</v>
      </c>
      <c r="AD507" s="66">
        <f t="shared" si="234"/>
        <v>57</v>
      </c>
      <c r="AE507" s="66">
        <f t="shared" si="234"/>
        <v>0</v>
      </c>
      <c r="AF507" s="66">
        <f t="shared" si="234"/>
        <v>3337</v>
      </c>
      <c r="AG507" s="66">
        <f t="shared" si="234"/>
        <v>3280</v>
      </c>
    </row>
    <row r="508" spans="1:33" x14ac:dyDescent="0.3">
      <c r="A508" s="77"/>
      <c r="B508" s="77"/>
      <c r="C508" s="77"/>
      <c r="D508" s="78"/>
      <c r="E508" s="77"/>
      <c r="F508" s="77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4"/>
      <c r="AD508" s="35"/>
      <c r="AE508" s="33"/>
      <c r="AF508" s="33"/>
      <c r="AG508" s="33"/>
    </row>
    <row r="509" spans="1:33" x14ac:dyDescent="0.3">
      <c r="A509" s="22" t="s">
        <v>472</v>
      </c>
      <c r="B509" s="22" t="s">
        <v>599</v>
      </c>
      <c r="C509" s="22" t="s">
        <v>474</v>
      </c>
      <c r="D509" s="23">
        <v>16</v>
      </c>
      <c r="E509" s="22" t="s">
        <v>619</v>
      </c>
      <c r="F509" s="22" t="s">
        <v>620</v>
      </c>
      <c r="G509" s="24">
        <v>3</v>
      </c>
      <c r="H509" s="24">
        <v>43</v>
      </c>
      <c r="I509" s="24">
        <v>0</v>
      </c>
      <c r="J509" s="24">
        <v>0</v>
      </c>
      <c r="K509" s="24">
        <v>0</v>
      </c>
      <c r="L509" s="24">
        <v>3</v>
      </c>
      <c r="M509" s="24">
        <v>1</v>
      </c>
      <c r="N509" s="24">
        <v>2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244</v>
      </c>
      <c r="V509" s="24">
        <v>3</v>
      </c>
      <c r="W509" s="24">
        <v>0</v>
      </c>
      <c r="X509" s="24">
        <v>0</v>
      </c>
      <c r="Y509" s="24">
        <v>1</v>
      </c>
      <c r="Z509" s="24">
        <v>1</v>
      </c>
      <c r="AA509" s="24">
        <v>0</v>
      </c>
      <c r="AB509" s="24">
        <v>0</v>
      </c>
      <c r="AC509" s="25">
        <v>0</v>
      </c>
      <c r="AD509" s="26">
        <v>7</v>
      </c>
      <c r="AE509" s="24">
        <v>0</v>
      </c>
      <c r="AF509" s="24">
        <f t="shared" ref="AF509:AF517" si="235">G509+H509+I509+J509+K509+L509+M509+N509+O509+P509+Q509+R509+S509+T509+U509+V509+W509+X509+Y509+Z509+AA509+AB509+AC509+AD509</f>
        <v>308</v>
      </c>
      <c r="AG509" s="24">
        <f t="shared" ref="AG509:AG517" si="236">G509+H509+I509+J509+K509+L509+M509+N509+O509+P509+Q509+R509+S509+T509+U509+V509+W509+X509+Y509+Z509+AA509+AB509+AC509</f>
        <v>301</v>
      </c>
    </row>
    <row r="510" spans="1:33" x14ac:dyDescent="0.3">
      <c r="A510" s="22" t="s">
        <v>472</v>
      </c>
      <c r="B510" s="22" t="s">
        <v>599</v>
      </c>
      <c r="C510" s="22" t="s">
        <v>474</v>
      </c>
      <c r="D510" s="23">
        <v>16</v>
      </c>
      <c r="E510" s="22" t="s">
        <v>621</v>
      </c>
      <c r="F510" s="22" t="s">
        <v>622</v>
      </c>
      <c r="G510" s="24">
        <v>0</v>
      </c>
      <c r="H510" s="24">
        <v>10</v>
      </c>
      <c r="I510" s="24">
        <v>1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4">
        <v>0</v>
      </c>
      <c r="S510" s="24">
        <v>0</v>
      </c>
      <c r="T510" s="24">
        <v>1</v>
      </c>
      <c r="U510" s="24">
        <v>84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4">
        <v>0</v>
      </c>
      <c r="AB510" s="24">
        <v>0</v>
      </c>
      <c r="AC510" s="25">
        <v>0</v>
      </c>
      <c r="AD510" s="26">
        <v>1</v>
      </c>
      <c r="AE510" s="24">
        <v>0</v>
      </c>
      <c r="AF510" s="24">
        <f t="shared" si="235"/>
        <v>97</v>
      </c>
      <c r="AG510" s="24">
        <f t="shared" si="236"/>
        <v>96</v>
      </c>
    </row>
    <row r="511" spans="1:33" x14ac:dyDescent="0.3">
      <c r="A511" s="22" t="s">
        <v>472</v>
      </c>
      <c r="B511" s="22" t="s">
        <v>599</v>
      </c>
      <c r="C511" s="22" t="s">
        <v>474</v>
      </c>
      <c r="D511" s="23">
        <v>16</v>
      </c>
      <c r="E511" s="22" t="s">
        <v>623</v>
      </c>
      <c r="F511" s="22" t="s">
        <v>624</v>
      </c>
      <c r="G511" s="32">
        <v>0</v>
      </c>
      <c r="H511" s="32">
        <v>90</v>
      </c>
      <c r="I511" s="32">
        <v>0</v>
      </c>
      <c r="J511" s="32">
        <v>0</v>
      </c>
      <c r="K511" s="32">
        <v>0</v>
      </c>
      <c r="L511" s="32">
        <v>1</v>
      </c>
      <c r="M511" s="32">
        <v>0</v>
      </c>
      <c r="N511" s="32">
        <v>0</v>
      </c>
      <c r="O511" s="32">
        <v>0</v>
      </c>
      <c r="P511" s="32">
        <v>0</v>
      </c>
      <c r="Q511" s="32">
        <v>0</v>
      </c>
      <c r="R511" s="32">
        <v>0</v>
      </c>
      <c r="S511" s="32">
        <v>0</v>
      </c>
      <c r="T511" s="32">
        <v>0</v>
      </c>
      <c r="U511" s="32">
        <v>342</v>
      </c>
      <c r="V511" s="32">
        <v>0</v>
      </c>
      <c r="W511" s="32">
        <v>0</v>
      </c>
      <c r="X511" s="32">
        <v>0</v>
      </c>
      <c r="Y511" s="32">
        <v>0</v>
      </c>
      <c r="Z511" s="32">
        <v>0</v>
      </c>
      <c r="AA511" s="32">
        <v>0</v>
      </c>
      <c r="AB511" s="32">
        <v>0</v>
      </c>
      <c r="AC511" s="41">
        <v>0</v>
      </c>
      <c r="AD511" s="31">
        <v>9</v>
      </c>
      <c r="AE511" s="32">
        <v>0</v>
      </c>
      <c r="AF511" s="24">
        <f t="shared" si="235"/>
        <v>442</v>
      </c>
      <c r="AG511" s="24">
        <f t="shared" si="236"/>
        <v>433</v>
      </c>
    </row>
    <row r="512" spans="1:33" x14ac:dyDescent="0.3">
      <c r="A512" s="22" t="s">
        <v>472</v>
      </c>
      <c r="B512" s="22" t="s">
        <v>599</v>
      </c>
      <c r="C512" s="22" t="s">
        <v>474</v>
      </c>
      <c r="D512" s="23">
        <v>16</v>
      </c>
      <c r="E512" s="22" t="s">
        <v>625</v>
      </c>
      <c r="F512" s="22" t="s">
        <v>626</v>
      </c>
      <c r="G512" s="32">
        <v>3</v>
      </c>
      <c r="H512" s="24">
        <v>265</v>
      </c>
      <c r="I512" s="24">
        <v>3</v>
      </c>
      <c r="J512" s="24">
        <v>0</v>
      </c>
      <c r="K512" s="24">
        <v>1</v>
      </c>
      <c r="L512" s="24">
        <v>2</v>
      </c>
      <c r="M512" s="24">
        <v>0</v>
      </c>
      <c r="N512" s="24">
        <v>7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170</v>
      </c>
      <c r="V512" s="24">
        <v>3</v>
      </c>
      <c r="W512" s="24">
        <v>0</v>
      </c>
      <c r="X512" s="24">
        <v>1</v>
      </c>
      <c r="Y512" s="24">
        <v>0</v>
      </c>
      <c r="Z512" s="24">
        <v>0</v>
      </c>
      <c r="AA512" s="24">
        <v>0</v>
      </c>
      <c r="AB512" s="24">
        <v>1</v>
      </c>
      <c r="AC512" s="25">
        <v>1</v>
      </c>
      <c r="AD512" s="26">
        <v>9</v>
      </c>
      <c r="AE512" s="32">
        <v>0</v>
      </c>
      <c r="AF512" s="24">
        <f t="shared" si="235"/>
        <v>466</v>
      </c>
      <c r="AG512" s="24">
        <f t="shared" si="236"/>
        <v>457</v>
      </c>
    </row>
    <row r="513" spans="1:33" x14ac:dyDescent="0.3">
      <c r="A513" s="22" t="s">
        <v>472</v>
      </c>
      <c r="B513" s="22" t="s">
        <v>599</v>
      </c>
      <c r="C513" s="22" t="s">
        <v>474</v>
      </c>
      <c r="D513" s="23">
        <v>16</v>
      </c>
      <c r="E513" s="22" t="s">
        <v>627</v>
      </c>
      <c r="F513" s="22" t="s">
        <v>628</v>
      </c>
      <c r="G513" s="24">
        <v>2</v>
      </c>
      <c r="H513" s="24">
        <v>300</v>
      </c>
      <c r="I513" s="24">
        <v>2</v>
      </c>
      <c r="J513" s="24">
        <v>0</v>
      </c>
      <c r="K513" s="24">
        <v>1</v>
      </c>
      <c r="L513" s="24">
        <v>0</v>
      </c>
      <c r="M513" s="24">
        <v>1</v>
      </c>
      <c r="N513" s="24">
        <v>8</v>
      </c>
      <c r="O513" s="24">
        <v>0</v>
      </c>
      <c r="P513" s="24">
        <v>0</v>
      </c>
      <c r="Q513" s="24">
        <v>0</v>
      </c>
      <c r="R513" s="24">
        <v>0</v>
      </c>
      <c r="S513" s="24">
        <v>0</v>
      </c>
      <c r="T513" s="24">
        <v>2</v>
      </c>
      <c r="U513" s="24">
        <v>299</v>
      </c>
      <c r="V513" s="24">
        <v>2</v>
      </c>
      <c r="W513" s="24">
        <v>0</v>
      </c>
      <c r="X513" s="24">
        <v>0</v>
      </c>
      <c r="Y513" s="24">
        <v>3</v>
      </c>
      <c r="Z513" s="24">
        <v>0</v>
      </c>
      <c r="AA513" s="24">
        <v>0</v>
      </c>
      <c r="AB513" s="24">
        <v>1</v>
      </c>
      <c r="AC513" s="25">
        <v>0</v>
      </c>
      <c r="AD513" s="26">
        <v>1</v>
      </c>
      <c r="AE513" s="24">
        <v>0</v>
      </c>
      <c r="AF513" s="24">
        <f t="shared" si="235"/>
        <v>622</v>
      </c>
      <c r="AG513" s="24">
        <f t="shared" si="236"/>
        <v>621</v>
      </c>
    </row>
    <row r="514" spans="1:33" x14ac:dyDescent="0.3">
      <c r="A514" s="22" t="s">
        <v>472</v>
      </c>
      <c r="B514" s="22" t="s">
        <v>599</v>
      </c>
      <c r="C514" s="22" t="s">
        <v>474</v>
      </c>
      <c r="D514" s="23">
        <v>16</v>
      </c>
      <c r="E514" s="22" t="s">
        <v>629</v>
      </c>
      <c r="F514" s="22" t="s">
        <v>630</v>
      </c>
      <c r="G514" s="24">
        <v>3</v>
      </c>
      <c r="H514" s="24">
        <v>38</v>
      </c>
      <c r="I514" s="24">
        <v>0</v>
      </c>
      <c r="J514" s="24">
        <v>0</v>
      </c>
      <c r="K514" s="24">
        <v>0</v>
      </c>
      <c r="L514" s="24">
        <v>3</v>
      </c>
      <c r="M514" s="24">
        <v>0</v>
      </c>
      <c r="N514" s="24">
        <v>1</v>
      </c>
      <c r="O514" s="24">
        <v>0</v>
      </c>
      <c r="P514" s="24">
        <v>0</v>
      </c>
      <c r="Q514" s="24">
        <v>1</v>
      </c>
      <c r="R514" s="24">
        <v>1</v>
      </c>
      <c r="S514" s="24">
        <v>0</v>
      </c>
      <c r="T514" s="24">
        <v>1</v>
      </c>
      <c r="U514" s="24">
        <v>160</v>
      </c>
      <c r="V514" s="24">
        <v>1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5">
        <v>0</v>
      </c>
      <c r="AD514" s="26">
        <v>4</v>
      </c>
      <c r="AE514" s="24">
        <v>0</v>
      </c>
      <c r="AF514" s="24">
        <f t="shared" si="235"/>
        <v>213</v>
      </c>
      <c r="AG514" s="24">
        <f t="shared" si="236"/>
        <v>209</v>
      </c>
    </row>
    <row r="515" spans="1:33" x14ac:dyDescent="0.3">
      <c r="A515" s="22" t="s">
        <v>472</v>
      </c>
      <c r="B515" s="22" t="s">
        <v>599</v>
      </c>
      <c r="C515" s="22" t="s">
        <v>474</v>
      </c>
      <c r="D515" s="23">
        <v>16</v>
      </c>
      <c r="E515" s="22" t="s">
        <v>631</v>
      </c>
      <c r="F515" s="22" t="s">
        <v>632</v>
      </c>
      <c r="G515" s="32">
        <v>0</v>
      </c>
      <c r="H515" s="32">
        <v>175</v>
      </c>
      <c r="I515" s="32">
        <v>2</v>
      </c>
      <c r="J515" s="32">
        <v>0</v>
      </c>
      <c r="K515" s="32">
        <v>0</v>
      </c>
      <c r="L515" s="32">
        <v>0</v>
      </c>
      <c r="M515" s="32">
        <v>0</v>
      </c>
      <c r="N515" s="32">
        <v>1</v>
      </c>
      <c r="O515" s="32">
        <v>0</v>
      </c>
      <c r="P515" s="32">
        <v>0</v>
      </c>
      <c r="Q515" s="32">
        <v>0</v>
      </c>
      <c r="R515" s="32">
        <v>0</v>
      </c>
      <c r="S515" s="32">
        <v>0</v>
      </c>
      <c r="T515" s="32">
        <v>0</v>
      </c>
      <c r="U515" s="32">
        <v>194</v>
      </c>
      <c r="V515" s="32">
        <v>0</v>
      </c>
      <c r="W515" s="32">
        <v>0</v>
      </c>
      <c r="X515" s="32">
        <v>0</v>
      </c>
      <c r="Y515" s="32">
        <v>0</v>
      </c>
      <c r="Z515" s="32">
        <v>0</v>
      </c>
      <c r="AA515" s="32">
        <v>0</v>
      </c>
      <c r="AB515" s="32">
        <v>0</v>
      </c>
      <c r="AC515" s="41">
        <v>1</v>
      </c>
      <c r="AD515" s="31">
        <v>5</v>
      </c>
      <c r="AE515" s="32">
        <v>0</v>
      </c>
      <c r="AF515" s="24">
        <f t="shared" si="235"/>
        <v>378</v>
      </c>
      <c r="AG515" s="24">
        <f t="shared" si="236"/>
        <v>373</v>
      </c>
    </row>
    <row r="516" spans="1:33" x14ac:dyDescent="0.3">
      <c r="A516" s="22" t="s">
        <v>472</v>
      </c>
      <c r="B516" s="22" t="s">
        <v>599</v>
      </c>
      <c r="C516" s="22" t="s">
        <v>474</v>
      </c>
      <c r="D516" s="23">
        <v>16</v>
      </c>
      <c r="E516" s="22" t="s">
        <v>633</v>
      </c>
      <c r="F516" s="22" t="s">
        <v>634</v>
      </c>
      <c r="G516" s="32">
        <v>0</v>
      </c>
      <c r="H516" s="32">
        <v>157</v>
      </c>
      <c r="I516" s="32">
        <v>0</v>
      </c>
      <c r="J516" s="32">
        <v>1</v>
      </c>
      <c r="K516" s="32">
        <v>0</v>
      </c>
      <c r="L516" s="32">
        <v>0</v>
      </c>
      <c r="M516" s="32">
        <v>1</v>
      </c>
      <c r="N516" s="32">
        <v>1</v>
      </c>
      <c r="O516" s="32">
        <v>0</v>
      </c>
      <c r="P516" s="32">
        <v>0</v>
      </c>
      <c r="Q516" s="32">
        <v>0</v>
      </c>
      <c r="R516" s="32">
        <v>0</v>
      </c>
      <c r="S516" s="32">
        <v>0</v>
      </c>
      <c r="T516" s="32">
        <v>0</v>
      </c>
      <c r="U516" s="32">
        <v>211</v>
      </c>
      <c r="V516" s="32">
        <v>1</v>
      </c>
      <c r="W516" s="32">
        <v>0</v>
      </c>
      <c r="X516" s="32">
        <v>0</v>
      </c>
      <c r="Y516" s="32">
        <v>1</v>
      </c>
      <c r="Z516" s="32">
        <v>1</v>
      </c>
      <c r="AA516" s="32">
        <v>0</v>
      </c>
      <c r="AB516" s="32">
        <v>0</v>
      </c>
      <c r="AC516" s="41">
        <v>0</v>
      </c>
      <c r="AD516" s="31">
        <v>14</v>
      </c>
      <c r="AE516" s="32">
        <v>0</v>
      </c>
      <c r="AF516" s="24">
        <f t="shared" si="235"/>
        <v>388</v>
      </c>
      <c r="AG516" s="24">
        <f t="shared" si="236"/>
        <v>374</v>
      </c>
    </row>
    <row r="517" spans="1:33" x14ac:dyDescent="0.3">
      <c r="A517" s="22" t="s">
        <v>472</v>
      </c>
      <c r="B517" s="22" t="s">
        <v>599</v>
      </c>
      <c r="C517" s="22" t="s">
        <v>474</v>
      </c>
      <c r="D517" s="23">
        <v>16</v>
      </c>
      <c r="E517" s="22" t="s">
        <v>635</v>
      </c>
      <c r="F517" s="22" t="s">
        <v>636</v>
      </c>
      <c r="G517" s="24">
        <v>1</v>
      </c>
      <c r="H517" s="24">
        <v>70</v>
      </c>
      <c r="I517" s="24">
        <v>1</v>
      </c>
      <c r="J517" s="24">
        <v>0</v>
      </c>
      <c r="K517" s="24">
        <v>0</v>
      </c>
      <c r="L517" s="24">
        <v>0</v>
      </c>
      <c r="M517" s="24">
        <v>0</v>
      </c>
      <c r="N517" s="24">
        <v>3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1</v>
      </c>
      <c r="U517" s="24">
        <v>327</v>
      </c>
      <c r="V517" s="24">
        <v>1</v>
      </c>
      <c r="W517" s="24">
        <v>0</v>
      </c>
      <c r="X517" s="24">
        <v>0</v>
      </c>
      <c r="Y517" s="24">
        <v>0</v>
      </c>
      <c r="Z517" s="24">
        <v>0</v>
      </c>
      <c r="AA517" s="24">
        <v>0</v>
      </c>
      <c r="AB517" s="24">
        <v>0</v>
      </c>
      <c r="AC517" s="25">
        <v>0</v>
      </c>
      <c r="AD517" s="26">
        <v>13</v>
      </c>
      <c r="AE517" s="24">
        <v>0</v>
      </c>
      <c r="AF517" s="24">
        <f t="shared" si="235"/>
        <v>417</v>
      </c>
      <c r="AG517" s="24">
        <f t="shared" si="236"/>
        <v>404</v>
      </c>
    </row>
    <row r="518" spans="1:33" x14ac:dyDescent="0.3">
      <c r="A518" s="22"/>
      <c r="B518" s="22"/>
      <c r="C518" s="22"/>
      <c r="D518" s="23"/>
      <c r="E518" s="47" t="s">
        <v>182</v>
      </c>
      <c r="F518" s="65" t="s">
        <v>17</v>
      </c>
      <c r="G518" s="66">
        <f>SUM(G509:G517)</f>
        <v>12</v>
      </c>
      <c r="H518" s="66">
        <f t="shared" ref="H518:AG518" si="237">SUM(H509:H517)</f>
        <v>1148</v>
      </c>
      <c r="I518" s="66">
        <f t="shared" si="237"/>
        <v>9</v>
      </c>
      <c r="J518" s="66">
        <f t="shared" si="237"/>
        <v>1</v>
      </c>
      <c r="K518" s="66">
        <f t="shared" si="237"/>
        <v>2</v>
      </c>
      <c r="L518" s="66">
        <f t="shared" si="237"/>
        <v>9</v>
      </c>
      <c r="M518" s="66">
        <f t="shared" si="237"/>
        <v>3</v>
      </c>
      <c r="N518" s="66">
        <f t="shared" si="237"/>
        <v>23</v>
      </c>
      <c r="O518" s="66">
        <f t="shared" si="237"/>
        <v>0</v>
      </c>
      <c r="P518" s="66">
        <f t="shared" si="237"/>
        <v>0</v>
      </c>
      <c r="Q518" s="66">
        <f t="shared" si="237"/>
        <v>1</v>
      </c>
      <c r="R518" s="66">
        <f t="shared" si="237"/>
        <v>1</v>
      </c>
      <c r="S518" s="66">
        <f t="shared" si="237"/>
        <v>0</v>
      </c>
      <c r="T518" s="66">
        <f t="shared" si="237"/>
        <v>5</v>
      </c>
      <c r="U518" s="66">
        <f t="shared" si="237"/>
        <v>2031</v>
      </c>
      <c r="V518" s="66">
        <f t="shared" si="237"/>
        <v>11</v>
      </c>
      <c r="W518" s="66">
        <f t="shared" si="237"/>
        <v>0</v>
      </c>
      <c r="X518" s="66">
        <f t="shared" si="237"/>
        <v>1</v>
      </c>
      <c r="Y518" s="66">
        <f t="shared" si="237"/>
        <v>5</v>
      </c>
      <c r="Z518" s="66">
        <f t="shared" si="237"/>
        <v>2</v>
      </c>
      <c r="AA518" s="66">
        <f t="shared" si="237"/>
        <v>0</v>
      </c>
      <c r="AB518" s="66">
        <f t="shared" si="237"/>
        <v>2</v>
      </c>
      <c r="AC518" s="66">
        <f t="shared" si="237"/>
        <v>2</v>
      </c>
      <c r="AD518" s="66">
        <f t="shared" si="237"/>
        <v>63</v>
      </c>
      <c r="AE518" s="66">
        <f t="shared" si="237"/>
        <v>0</v>
      </c>
      <c r="AF518" s="66">
        <f t="shared" si="237"/>
        <v>3331</v>
      </c>
      <c r="AG518" s="66">
        <f t="shared" si="237"/>
        <v>3268</v>
      </c>
    </row>
    <row r="519" spans="1:33" x14ac:dyDescent="0.3">
      <c r="A519" s="77"/>
      <c r="B519" s="77"/>
      <c r="C519" s="77"/>
      <c r="D519" s="78"/>
      <c r="E519" s="77"/>
      <c r="F519" s="77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4"/>
      <c r="AD519" s="35"/>
      <c r="AE519" s="33"/>
      <c r="AF519" s="33"/>
      <c r="AG519" s="33"/>
    </row>
    <row r="520" spans="1:33" x14ac:dyDescent="0.3">
      <c r="A520" s="22" t="s">
        <v>472</v>
      </c>
      <c r="B520" s="22" t="s">
        <v>599</v>
      </c>
      <c r="C520" s="22" t="s">
        <v>474</v>
      </c>
      <c r="D520" s="23">
        <v>17</v>
      </c>
      <c r="E520" s="22" t="s">
        <v>637</v>
      </c>
      <c r="F520" s="22" t="s">
        <v>638</v>
      </c>
      <c r="G520" s="24">
        <v>0</v>
      </c>
      <c r="H520" s="24">
        <v>289</v>
      </c>
      <c r="I520" s="24">
        <v>0</v>
      </c>
      <c r="J520" s="24">
        <v>0</v>
      </c>
      <c r="K520" s="24">
        <v>0</v>
      </c>
      <c r="L520" s="24">
        <v>0</v>
      </c>
      <c r="M520" s="24">
        <v>1</v>
      </c>
      <c r="N520" s="24">
        <v>1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256</v>
      </c>
      <c r="V520" s="24">
        <v>0</v>
      </c>
      <c r="W520" s="24">
        <v>0</v>
      </c>
      <c r="X520" s="24">
        <v>2</v>
      </c>
      <c r="Y520" s="24">
        <v>0</v>
      </c>
      <c r="Z520" s="24">
        <v>0</v>
      </c>
      <c r="AA520" s="24">
        <v>0</v>
      </c>
      <c r="AB520" s="24">
        <v>0</v>
      </c>
      <c r="AC520" s="25">
        <v>0</v>
      </c>
      <c r="AD520" s="26">
        <v>1</v>
      </c>
      <c r="AE520" s="24">
        <v>0</v>
      </c>
      <c r="AF520" s="24">
        <f t="shared" ref="AF520:AF523" si="238">G520+H520+I520+J520+K520+L520+M520+N520+O520+P520+Q520+R520+S520+T520+U520+V520+W520+X520+Y520+Z520+AA520+AB520+AC520+AD520</f>
        <v>550</v>
      </c>
      <c r="AG520" s="24">
        <f t="shared" ref="AG520:AG523" si="239">G520+H520+I520+J520+K520+L520+M520+N520+O520+P520+Q520+R520+S520+T520+U520+V520+W520+X520+Y520+Z520+AA520+AB520+AC520</f>
        <v>549</v>
      </c>
    </row>
    <row r="521" spans="1:33" x14ac:dyDescent="0.3">
      <c r="A521" s="22" t="s">
        <v>472</v>
      </c>
      <c r="B521" s="22" t="s">
        <v>599</v>
      </c>
      <c r="C521" s="22" t="s">
        <v>474</v>
      </c>
      <c r="D521" s="23">
        <v>17</v>
      </c>
      <c r="E521" s="22" t="s">
        <v>1905</v>
      </c>
      <c r="F521" s="22" t="s">
        <v>639</v>
      </c>
      <c r="G521" s="32">
        <v>0</v>
      </c>
      <c r="H521" s="24">
        <v>323</v>
      </c>
      <c r="I521" s="24">
        <v>1</v>
      </c>
      <c r="J521" s="24">
        <v>0</v>
      </c>
      <c r="K521" s="24">
        <v>1</v>
      </c>
      <c r="L521" s="24">
        <v>1</v>
      </c>
      <c r="M521" s="24">
        <v>0</v>
      </c>
      <c r="N521" s="24">
        <v>1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4">
        <v>310</v>
      </c>
      <c r="V521" s="24">
        <v>1</v>
      </c>
      <c r="W521" s="24">
        <v>0</v>
      </c>
      <c r="X521" s="24">
        <v>3</v>
      </c>
      <c r="Y521" s="24">
        <v>2</v>
      </c>
      <c r="Z521" s="24">
        <v>0</v>
      </c>
      <c r="AA521" s="24">
        <v>0</v>
      </c>
      <c r="AB521" s="24">
        <v>0</v>
      </c>
      <c r="AC521" s="25">
        <v>0</v>
      </c>
      <c r="AD521" s="26">
        <v>5</v>
      </c>
      <c r="AE521" s="32">
        <v>1</v>
      </c>
      <c r="AF521" s="24">
        <f t="shared" si="238"/>
        <v>648</v>
      </c>
      <c r="AG521" s="24">
        <f t="shared" si="239"/>
        <v>643</v>
      </c>
    </row>
    <row r="522" spans="1:33" x14ac:dyDescent="0.3">
      <c r="A522" s="22" t="s">
        <v>472</v>
      </c>
      <c r="B522" s="22" t="s">
        <v>599</v>
      </c>
      <c r="C522" s="22" t="s">
        <v>474</v>
      </c>
      <c r="D522" s="23">
        <v>17</v>
      </c>
      <c r="E522" s="22" t="s">
        <v>1906</v>
      </c>
      <c r="F522" s="22" t="s">
        <v>640</v>
      </c>
      <c r="G522" s="32">
        <v>2</v>
      </c>
      <c r="H522" s="32">
        <v>323</v>
      </c>
      <c r="I522" s="32">
        <v>0</v>
      </c>
      <c r="J522" s="32">
        <v>0</v>
      </c>
      <c r="K522" s="32">
        <v>0</v>
      </c>
      <c r="L522" s="32">
        <v>0</v>
      </c>
      <c r="M522" s="32">
        <v>0</v>
      </c>
      <c r="N522" s="32">
        <v>3</v>
      </c>
      <c r="O522" s="32">
        <v>0</v>
      </c>
      <c r="P522" s="32">
        <v>0</v>
      </c>
      <c r="Q522" s="32">
        <v>0</v>
      </c>
      <c r="R522" s="32">
        <v>0</v>
      </c>
      <c r="S522" s="32">
        <v>0</v>
      </c>
      <c r="T522" s="32">
        <v>0</v>
      </c>
      <c r="U522" s="32">
        <v>302</v>
      </c>
      <c r="V522" s="32">
        <v>0</v>
      </c>
      <c r="W522" s="32">
        <v>0</v>
      </c>
      <c r="X522" s="32">
        <v>3</v>
      </c>
      <c r="Y522" s="32">
        <v>2</v>
      </c>
      <c r="Z522" s="32">
        <v>1</v>
      </c>
      <c r="AA522" s="32">
        <v>0</v>
      </c>
      <c r="AB522" s="32">
        <v>0</v>
      </c>
      <c r="AC522" s="41">
        <v>1</v>
      </c>
      <c r="AD522" s="31">
        <v>14</v>
      </c>
      <c r="AE522" s="32">
        <v>0</v>
      </c>
      <c r="AF522" s="24">
        <f t="shared" si="238"/>
        <v>651</v>
      </c>
      <c r="AG522" s="24">
        <f t="shared" si="239"/>
        <v>637</v>
      </c>
    </row>
    <row r="523" spans="1:33" x14ac:dyDescent="0.3">
      <c r="A523" s="22" t="s">
        <v>472</v>
      </c>
      <c r="B523" s="22" t="s">
        <v>599</v>
      </c>
      <c r="C523" s="22" t="s">
        <v>474</v>
      </c>
      <c r="D523" s="23">
        <v>17</v>
      </c>
      <c r="E523" s="22" t="s">
        <v>1907</v>
      </c>
      <c r="F523" s="22" t="s">
        <v>641</v>
      </c>
      <c r="G523" s="24">
        <v>1</v>
      </c>
      <c r="H523" s="24">
        <v>324</v>
      </c>
      <c r="I523" s="24">
        <v>1</v>
      </c>
      <c r="J523" s="24">
        <v>0</v>
      </c>
      <c r="K523" s="24">
        <v>1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310</v>
      </c>
      <c r="V523" s="24">
        <v>1</v>
      </c>
      <c r="W523" s="24">
        <v>0</v>
      </c>
      <c r="X523" s="24">
        <v>1</v>
      </c>
      <c r="Y523" s="24">
        <v>4</v>
      </c>
      <c r="Z523" s="24">
        <v>0</v>
      </c>
      <c r="AA523" s="24">
        <v>0</v>
      </c>
      <c r="AB523" s="24">
        <v>0</v>
      </c>
      <c r="AC523" s="25">
        <v>1</v>
      </c>
      <c r="AD523" s="26">
        <v>6</v>
      </c>
      <c r="AE523" s="24">
        <v>0</v>
      </c>
      <c r="AF523" s="24">
        <f t="shared" si="238"/>
        <v>650</v>
      </c>
      <c r="AG523" s="24">
        <f t="shared" si="239"/>
        <v>644</v>
      </c>
    </row>
    <row r="524" spans="1:33" x14ac:dyDescent="0.3">
      <c r="A524" s="22"/>
      <c r="B524" s="22"/>
      <c r="C524" s="22"/>
      <c r="D524" s="23"/>
      <c r="E524" s="47" t="s">
        <v>128</v>
      </c>
      <c r="F524" s="65" t="s">
        <v>17</v>
      </c>
      <c r="G524" s="66">
        <f>SUM(G520:G523)</f>
        <v>3</v>
      </c>
      <c r="H524" s="66">
        <f t="shared" ref="H524:AG524" si="240">SUM(H520:H523)</f>
        <v>1259</v>
      </c>
      <c r="I524" s="66">
        <f t="shared" si="240"/>
        <v>2</v>
      </c>
      <c r="J524" s="66">
        <f t="shared" si="240"/>
        <v>0</v>
      </c>
      <c r="K524" s="66">
        <f t="shared" si="240"/>
        <v>2</v>
      </c>
      <c r="L524" s="66">
        <f t="shared" si="240"/>
        <v>1</v>
      </c>
      <c r="M524" s="66">
        <f t="shared" si="240"/>
        <v>1</v>
      </c>
      <c r="N524" s="66">
        <f t="shared" si="240"/>
        <v>5</v>
      </c>
      <c r="O524" s="66">
        <f t="shared" si="240"/>
        <v>0</v>
      </c>
      <c r="P524" s="66">
        <f t="shared" si="240"/>
        <v>0</v>
      </c>
      <c r="Q524" s="66">
        <f t="shared" si="240"/>
        <v>0</v>
      </c>
      <c r="R524" s="66">
        <f t="shared" si="240"/>
        <v>0</v>
      </c>
      <c r="S524" s="66">
        <f t="shared" si="240"/>
        <v>0</v>
      </c>
      <c r="T524" s="66">
        <f t="shared" si="240"/>
        <v>0</v>
      </c>
      <c r="U524" s="66">
        <f t="shared" si="240"/>
        <v>1178</v>
      </c>
      <c r="V524" s="66">
        <f t="shared" si="240"/>
        <v>2</v>
      </c>
      <c r="W524" s="66">
        <f t="shared" si="240"/>
        <v>0</v>
      </c>
      <c r="X524" s="66">
        <f t="shared" si="240"/>
        <v>9</v>
      </c>
      <c r="Y524" s="66">
        <f t="shared" si="240"/>
        <v>8</v>
      </c>
      <c r="Z524" s="66">
        <f t="shared" si="240"/>
        <v>1</v>
      </c>
      <c r="AA524" s="66">
        <f t="shared" si="240"/>
        <v>0</v>
      </c>
      <c r="AB524" s="66">
        <f t="shared" si="240"/>
        <v>0</v>
      </c>
      <c r="AC524" s="66">
        <f t="shared" si="240"/>
        <v>2</v>
      </c>
      <c r="AD524" s="66">
        <f t="shared" si="240"/>
        <v>26</v>
      </c>
      <c r="AE524" s="66">
        <f t="shared" si="240"/>
        <v>1</v>
      </c>
      <c r="AF524" s="66">
        <f t="shared" si="240"/>
        <v>2499</v>
      </c>
      <c r="AG524" s="66">
        <f t="shared" si="240"/>
        <v>2473</v>
      </c>
    </row>
    <row r="525" spans="1:33" x14ac:dyDescent="0.3">
      <c r="A525" s="77"/>
      <c r="B525" s="77"/>
      <c r="C525" s="77"/>
      <c r="D525" s="78"/>
      <c r="E525" s="77"/>
      <c r="F525" s="77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4"/>
      <c r="AD525" s="35"/>
      <c r="AE525" s="33"/>
      <c r="AF525" s="33"/>
      <c r="AG525" s="33"/>
    </row>
    <row r="526" spans="1:33" x14ac:dyDescent="0.3">
      <c r="A526" s="22" t="s">
        <v>472</v>
      </c>
      <c r="B526" s="22" t="s">
        <v>599</v>
      </c>
      <c r="C526" s="22" t="s">
        <v>474</v>
      </c>
      <c r="D526" s="23">
        <v>18</v>
      </c>
      <c r="E526" s="22" t="s">
        <v>642</v>
      </c>
      <c r="F526" s="22" t="s">
        <v>643</v>
      </c>
      <c r="G526" s="32">
        <v>0</v>
      </c>
      <c r="H526" s="32">
        <v>5</v>
      </c>
      <c r="I526" s="32">
        <v>0</v>
      </c>
      <c r="J526" s="32">
        <v>0</v>
      </c>
      <c r="K526" s="32">
        <v>0</v>
      </c>
      <c r="L526" s="32">
        <v>0</v>
      </c>
      <c r="M526" s="32">
        <v>0</v>
      </c>
      <c r="N526" s="32">
        <v>0</v>
      </c>
      <c r="O526" s="32">
        <v>0</v>
      </c>
      <c r="P526" s="32">
        <v>0</v>
      </c>
      <c r="Q526" s="32">
        <v>0</v>
      </c>
      <c r="R526" s="32">
        <v>0</v>
      </c>
      <c r="S526" s="32">
        <v>0</v>
      </c>
      <c r="T526" s="32">
        <v>0</v>
      </c>
      <c r="U526" s="32">
        <v>355</v>
      </c>
      <c r="V526" s="32">
        <v>0</v>
      </c>
      <c r="W526" s="32">
        <v>0</v>
      </c>
      <c r="X526" s="32">
        <v>0</v>
      </c>
      <c r="Y526" s="32">
        <v>0</v>
      </c>
      <c r="Z526" s="32">
        <v>1</v>
      </c>
      <c r="AA526" s="32">
        <v>0</v>
      </c>
      <c r="AB526" s="32">
        <v>0</v>
      </c>
      <c r="AC526" s="41">
        <v>0</v>
      </c>
      <c r="AD526" s="31">
        <v>8</v>
      </c>
      <c r="AE526" s="32">
        <v>0</v>
      </c>
      <c r="AF526" s="24">
        <f t="shared" ref="AF526:AF529" si="241">G526+H526+I526+J526+K526+L526+M526+N526+O526+P526+Q526+R526+S526+T526+U526+V526+W526+X526+Y526+Z526+AA526+AB526+AC526+AD526</f>
        <v>369</v>
      </c>
      <c r="AG526" s="24">
        <f t="shared" ref="AG526:AG529" si="242">G526+H526+I526+J526+K526+L526+M526+N526+O526+P526+Q526+R526+S526+T526+U526+V526+W526+X526+Y526+Z526+AA526+AB526+AC526</f>
        <v>361</v>
      </c>
    </row>
    <row r="527" spans="1:33" x14ac:dyDescent="0.3">
      <c r="A527" s="22" t="s">
        <v>472</v>
      </c>
      <c r="B527" s="22" t="s">
        <v>599</v>
      </c>
      <c r="C527" s="22" t="s">
        <v>474</v>
      </c>
      <c r="D527" s="23">
        <v>18</v>
      </c>
      <c r="E527" s="22" t="s">
        <v>644</v>
      </c>
      <c r="F527" s="22" t="s">
        <v>645</v>
      </c>
      <c r="G527" s="32">
        <v>2</v>
      </c>
      <c r="H527" s="24">
        <v>100</v>
      </c>
      <c r="I527" s="24">
        <v>1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412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4">
        <v>0</v>
      </c>
      <c r="AB527" s="24">
        <v>0</v>
      </c>
      <c r="AC527" s="25">
        <v>0</v>
      </c>
      <c r="AD527" s="26">
        <v>7</v>
      </c>
      <c r="AE527" s="32">
        <v>0</v>
      </c>
      <c r="AF527" s="24">
        <f t="shared" si="241"/>
        <v>522</v>
      </c>
      <c r="AG527" s="24">
        <f t="shared" si="242"/>
        <v>515</v>
      </c>
    </row>
    <row r="528" spans="1:33" x14ac:dyDescent="0.3">
      <c r="A528" s="22" t="s">
        <v>472</v>
      </c>
      <c r="B528" s="22" t="s">
        <v>599</v>
      </c>
      <c r="C528" s="22" t="s">
        <v>474</v>
      </c>
      <c r="D528" s="23">
        <v>18</v>
      </c>
      <c r="E528" s="22" t="s">
        <v>1908</v>
      </c>
      <c r="F528" s="22" t="s">
        <v>646</v>
      </c>
      <c r="G528" s="24">
        <v>0</v>
      </c>
      <c r="H528" s="24">
        <v>53</v>
      </c>
      <c r="I528" s="24">
        <v>0</v>
      </c>
      <c r="J528" s="24">
        <v>0</v>
      </c>
      <c r="K528" s="24">
        <v>0</v>
      </c>
      <c r="L528" s="24">
        <v>2</v>
      </c>
      <c r="M528" s="24">
        <v>0</v>
      </c>
      <c r="N528" s="24">
        <v>3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527</v>
      </c>
      <c r="V528" s="24">
        <v>0</v>
      </c>
      <c r="W528" s="24">
        <v>0</v>
      </c>
      <c r="X528" s="24">
        <v>1</v>
      </c>
      <c r="Y528" s="24">
        <v>1</v>
      </c>
      <c r="Z528" s="24">
        <v>0</v>
      </c>
      <c r="AA528" s="24">
        <v>0</v>
      </c>
      <c r="AB528" s="24">
        <v>1</v>
      </c>
      <c r="AC528" s="25">
        <v>0</v>
      </c>
      <c r="AD528" s="26">
        <v>11</v>
      </c>
      <c r="AE528" s="24">
        <v>0</v>
      </c>
      <c r="AF528" s="24">
        <f t="shared" si="241"/>
        <v>599</v>
      </c>
      <c r="AG528" s="24">
        <f t="shared" si="242"/>
        <v>588</v>
      </c>
    </row>
    <row r="529" spans="1:33" x14ac:dyDescent="0.3">
      <c r="A529" s="22" t="s">
        <v>472</v>
      </c>
      <c r="B529" s="22" t="s">
        <v>599</v>
      </c>
      <c r="C529" s="22" t="s">
        <v>474</v>
      </c>
      <c r="D529" s="23">
        <v>18</v>
      </c>
      <c r="E529" s="22" t="s">
        <v>1909</v>
      </c>
      <c r="F529" s="22" t="s">
        <v>647</v>
      </c>
      <c r="G529" s="24">
        <v>0</v>
      </c>
      <c r="H529" s="24">
        <v>60</v>
      </c>
      <c r="I529" s="24">
        <v>1</v>
      </c>
      <c r="J529" s="24">
        <v>0</v>
      </c>
      <c r="K529" s="24">
        <v>0</v>
      </c>
      <c r="L529" s="24">
        <v>2</v>
      </c>
      <c r="M529" s="24">
        <v>0</v>
      </c>
      <c r="N529" s="24">
        <v>2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520</v>
      </c>
      <c r="V529" s="24">
        <v>1</v>
      </c>
      <c r="W529" s="24">
        <v>0</v>
      </c>
      <c r="X529" s="24">
        <v>0</v>
      </c>
      <c r="Y529" s="24">
        <v>0</v>
      </c>
      <c r="Z529" s="24">
        <v>0</v>
      </c>
      <c r="AA529" s="24">
        <v>0</v>
      </c>
      <c r="AB529" s="24">
        <v>0</v>
      </c>
      <c r="AC529" s="25">
        <v>1</v>
      </c>
      <c r="AD529" s="26">
        <v>10</v>
      </c>
      <c r="AE529" s="24">
        <v>0</v>
      </c>
      <c r="AF529" s="24">
        <f t="shared" si="241"/>
        <v>597</v>
      </c>
      <c r="AG529" s="24">
        <f t="shared" si="242"/>
        <v>587</v>
      </c>
    </row>
    <row r="530" spans="1:33" x14ac:dyDescent="0.3">
      <c r="A530" s="22"/>
      <c r="B530" s="22"/>
      <c r="C530" s="22"/>
      <c r="D530" s="23"/>
      <c r="E530" s="47" t="s">
        <v>128</v>
      </c>
      <c r="F530" s="65" t="s">
        <v>17</v>
      </c>
      <c r="G530" s="66">
        <f>SUM(G526:G529)</f>
        <v>2</v>
      </c>
      <c r="H530" s="66">
        <f t="shared" ref="H530:AG530" si="243">SUM(H526:H529)</f>
        <v>218</v>
      </c>
      <c r="I530" s="66">
        <f t="shared" si="243"/>
        <v>2</v>
      </c>
      <c r="J530" s="66">
        <f t="shared" si="243"/>
        <v>0</v>
      </c>
      <c r="K530" s="66">
        <f t="shared" si="243"/>
        <v>0</v>
      </c>
      <c r="L530" s="66">
        <f t="shared" si="243"/>
        <v>4</v>
      </c>
      <c r="M530" s="66">
        <f t="shared" si="243"/>
        <v>0</v>
      </c>
      <c r="N530" s="66">
        <f t="shared" si="243"/>
        <v>5</v>
      </c>
      <c r="O530" s="66">
        <f t="shared" si="243"/>
        <v>0</v>
      </c>
      <c r="P530" s="66">
        <f t="shared" si="243"/>
        <v>0</v>
      </c>
      <c r="Q530" s="66">
        <f t="shared" si="243"/>
        <v>0</v>
      </c>
      <c r="R530" s="66">
        <f t="shared" si="243"/>
        <v>0</v>
      </c>
      <c r="S530" s="66">
        <f t="shared" si="243"/>
        <v>0</v>
      </c>
      <c r="T530" s="66">
        <f t="shared" si="243"/>
        <v>0</v>
      </c>
      <c r="U530" s="66">
        <f t="shared" si="243"/>
        <v>1814</v>
      </c>
      <c r="V530" s="66">
        <f t="shared" si="243"/>
        <v>1</v>
      </c>
      <c r="W530" s="66">
        <f t="shared" si="243"/>
        <v>0</v>
      </c>
      <c r="X530" s="66">
        <f t="shared" si="243"/>
        <v>1</v>
      </c>
      <c r="Y530" s="66">
        <f t="shared" si="243"/>
        <v>1</v>
      </c>
      <c r="Z530" s="66">
        <f t="shared" si="243"/>
        <v>1</v>
      </c>
      <c r="AA530" s="66">
        <f t="shared" si="243"/>
        <v>0</v>
      </c>
      <c r="AB530" s="66">
        <f t="shared" si="243"/>
        <v>1</v>
      </c>
      <c r="AC530" s="66">
        <f t="shared" si="243"/>
        <v>1</v>
      </c>
      <c r="AD530" s="66">
        <f t="shared" si="243"/>
        <v>36</v>
      </c>
      <c r="AE530" s="66">
        <f t="shared" si="243"/>
        <v>0</v>
      </c>
      <c r="AF530" s="66">
        <f t="shared" si="243"/>
        <v>2087</v>
      </c>
      <c r="AG530" s="66">
        <f t="shared" si="243"/>
        <v>2051</v>
      </c>
    </row>
    <row r="531" spans="1:33" x14ac:dyDescent="0.3">
      <c r="A531" s="77"/>
      <c r="B531" s="77"/>
      <c r="C531" s="77"/>
      <c r="D531" s="78"/>
      <c r="E531" s="77"/>
      <c r="F531" s="77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4"/>
      <c r="AD531" s="35"/>
      <c r="AE531" s="33"/>
      <c r="AF531" s="33"/>
      <c r="AG531" s="33"/>
    </row>
    <row r="532" spans="1:33" x14ac:dyDescent="0.3">
      <c r="A532" s="22" t="s">
        <v>472</v>
      </c>
      <c r="B532" s="22" t="s">
        <v>599</v>
      </c>
      <c r="C532" s="22" t="s">
        <v>474</v>
      </c>
      <c r="D532" s="23">
        <v>19</v>
      </c>
      <c r="E532" s="22" t="s">
        <v>648</v>
      </c>
      <c r="F532" s="22" t="s">
        <v>649</v>
      </c>
      <c r="G532" s="24">
        <v>0</v>
      </c>
      <c r="H532" s="24">
        <v>31</v>
      </c>
      <c r="I532" s="24">
        <v>0</v>
      </c>
      <c r="J532" s="24">
        <v>0</v>
      </c>
      <c r="K532" s="24">
        <v>0</v>
      </c>
      <c r="L532" s="24">
        <v>0</v>
      </c>
      <c r="M532" s="24">
        <v>1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105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0</v>
      </c>
      <c r="AC532" s="25">
        <v>0</v>
      </c>
      <c r="AD532" s="26">
        <v>2</v>
      </c>
      <c r="AE532" s="24">
        <v>0</v>
      </c>
      <c r="AF532" s="24">
        <f t="shared" ref="AF532:AF537" si="244">G532+H532+I532+J532+K532+L532+M532+N532+O532+P532+Q532+R532+S532+T532+U532+V532+W532+X532+Y532+Z532+AA532+AB532+AC532+AD532</f>
        <v>139</v>
      </c>
      <c r="AG532" s="24">
        <f t="shared" ref="AG532:AG537" si="245">G532+H532+I532+J532+K532+L532+M532+N532+O532+P532+Q532+R532+S532+T532+U532+V532+W532+X532+Y532+Z532+AA532+AB532+AC532</f>
        <v>137</v>
      </c>
    </row>
    <row r="533" spans="1:33" x14ac:dyDescent="0.3">
      <c r="A533" s="22" t="s">
        <v>472</v>
      </c>
      <c r="B533" s="22" t="s">
        <v>599</v>
      </c>
      <c r="C533" s="22" t="s">
        <v>474</v>
      </c>
      <c r="D533" s="23">
        <v>19</v>
      </c>
      <c r="E533" s="22" t="s">
        <v>1910</v>
      </c>
      <c r="F533" s="22" t="s">
        <v>650</v>
      </c>
      <c r="G533" s="24">
        <v>1</v>
      </c>
      <c r="H533" s="24">
        <v>211</v>
      </c>
      <c r="I533" s="24">
        <v>3</v>
      </c>
      <c r="J533" s="24">
        <v>0</v>
      </c>
      <c r="K533" s="24">
        <v>0</v>
      </c>
      <c r="L533" s="24">
        <v>1</v>
      </c>
      <c r="M533" s="24">
        <v>1</v>
      </c>
      <c r="N533" s="24">
        <v>3</v>
      </c>
      <c r="O533" s="24">
        <v>0</v>
      </c>
      <c r="P533" s="24">
        <v>0</v>
      </c>
      <c r="Q533" s="24">
        <v>1</v>
      </c>
      <c r="R533" s="24">
        <v>0</v>
      </c>
      <c r="S533" s="24">
        <v>0</v>
      </c>
      <c r="T533" s="24">
        <v>2</v>
      </c>
      <c r="U533" s="24">
        <v>336</v>
      </c>
      <c r="V533" s="24">
        <v>1</v>
      </c>
      <c r="W533" s="24">
        <v>0</v>
      </c>
      <c r="X533" s="24">
        <v>2</v>
      </c>
      <c r="Y533" s="24">
        <v>1</v>
      </c>
      <c r="Z533" s="24">
        <v>0</v>
      </c>
      <c r="AA533" s="24">
        <v>2</v>
      </c>
      <c r="AB533" s="24">
        <v>0</v>
      </c>
      <c r="AC533" s="25">
        <v>0</v>
      </c>
      <c r="AD533" s="26">
        <v>24</v>
      </c>
      <c r="AE533" s="24">
        <v>0</v>
      </c>
      <c r="AF533" s="24">
        <f t="shared" si="244"/>
        <v>589</v>
      </c>
      <c r="AG533" s="24">
        <f t="shared" si="245"/>
        <v>565</v>
      </c>
    </row>
    <row r="534" spans="1:33" x14ac:dyDescent="0.3">
      <c r="A534" s="22" t="s">
        <v>472</v>
      </c>
      <c r="B534" s="22" t="s">
        <v>599</v>
      </c>
      <c r="C534" s="22" t="s">
        <v>474</v>
      </c>
      <c r="D534" s="23">
        <v>19</v>
      </c>
      <c r="E534" s="22" t="s">
        <v>1911</v>
      </c>
      <c r="F534" s="22" t="s">
        <v>651</v>
      </c>
      <c r="G534" s="24">
        <v>1</v>
      </c>
      <c r="H534" s="24">
        <v>216</v>
      </c>
      <c r="I534" s="24">
        <v>0</v>
      </c>
      <c r="J534" s="24">
        <v>1</v>
      </c>
      <c r="K534" s="24">
        <v>1</v>
      </c>
      <c r="L534" s="24">
        <v>1</v>
      </c>
      <c r="M534" s="24">
        <v>2</v>
      </c>
      <c r="N534" s="24">
        <v>5</v>
      </c>
      <c r="O534" s="24">
        <v>0</v>
      </c>
      <c r="P534" s="24">
        <v>2</v>
      </c>
      <c r="Q534" s="24">
        <v>0</v>
      </c>
      <c r="R534" s="24">
        <v>0</v>
      </c>
      <c r="S534" s="24">
        <v>0</v>
      </c>
      <c r="T534" s="24">
        <v>0</v>
      </c>
      <c r="U534" s="24">
        <v>335</v>
      </c>
      <c r="V534" s="24">
        <v>1</v>
      </c>
      <c r="W534" s="24">
        <v>0</v>
      </c>
      <c r="X534" s="24">
        <v>0</v>
      </c>
      <c r="Y534" s="24">
        <v>1</v>
      </c>
      <c r="Z534" s="24">
        <v>1</v>
      </c>
      <c r="AA534" s="24">
        <v>1</v>
      </c>
      <c r="AB534" s="24">
        <v>0</v>
      </c>
      <c r="AC534" s="25">
        <v>1</v>
      </c>
      <c r="AD534" s="26">
        <v>7</v>
      </c>
      <c r="AE534" s="24">
        <v>0</v>
      </c>
      <c r="AF534" s="24">
        <f t="shared" si="244"/>
        <v>576</v>
      </c>
      <c r="AG534" s="24">
        <f t="shared" si="245"/>
        <v>569</v>
      </c>
    </row>
    <row r="535" spans="1:33" x14ac:dyDescent="0.3">
      <c r="A535" s="22" t="s">
        <v>472</v>
      </c>
      <c r="B535" s="22" t="s">
        <v>599</v>
      </c>
      <c r="C535" s="22" t="s">
        <v>474</v>
      </c>
      <c r="D535" s="23">
        <v>19</v>
      </c>
      <c r="E535" s="22" t="s">
        <v>652</v>
      </c>
      <c r="F535" s="22" t="s">
        <v>653</v>
      </c>
      <c r="G535" s="24">
        <v>0</v>
      </c>
      <c r="H535" s="24">
        <v>91</v>
      </c>
      <c r="I535" s="24">
        <v>1</v>
      </c>
      <c r="J535" s="24">
        <v>1</v>
      </c>
      <c r="K535" s="24">
        <v>0</v>
      </c>
      <c r="L535" s="24">
        <v>1</v>
      </c>
      <c r="M535" s="24">
        <v>1</v>
      </c>
      <c r="N535" s="24">
        <v>0</v>
      </c>
      <c r="O535" s="24">
        <v>0</v>
      </c>
      <c r="P535" s="24">
        <v>1</v>
      </c>
      <c r="Q535" s="24">
        <v>0</v>
      </c>
      <c r="R535" s="24">
        <v>0</v>
      </c>
      <c r="S535" s="24">
        <v>0</v>
      </c>
      <c r="T535" s="24">
        <v>1</v>
      </c>
      <c r="U535" s="24">
        <v>95</v>
      </c>
      <c r="V535" s="24">
        <v>1</v>
      </c>
      <c r="W535" s="24">
        <v>0</v>
      </c>
      <c r="X535" s="24">
        <v>0</v>
      </c>
      <c r="Y535" s="24">
        <v>0</v>
      </c>
      <c r="Z535" s="24">
        <v>0</v>
      </c>
      <c r="AA535" s="24">
        <v>1</v>
      </c>
      <c r="AB535" s="24">
        <v>1</v>
      </c>
      <c r="AC535" s="25">
        <v>0</v>
      </c>
      <c r="AD535" s="26">
        <v>6</v>
      </c>
      <c r="AE535" s="24">
        <v>0</v>
      </c>
      <c r="AF535" s="24">
        <f t="shared" si="244"/>
        <v>201</v>
      </c>
      <c r="AG535" s="24">
        <f t="shared" si="245"/>
        <v>195</v>
      </c>
    </row>
    <row r="536" spans="1:33" x14ac:dyDescent="0.3">
      <c r="A536" s="22" t="s">
        <v>472</v>
      </c>
      <c r="B536" s="22" t="s">
        <v>599</v>
      </c>
      <c r="C536" s="22" t="s">
        <v>474</v>
      </c>
      <c r="D536" s="23">
        <v>19</v>
      </c>
      <c r="E536" s="22" t="s">
        <v>654</v>
      </c>
      <c r="F536" s="22" t="s">
        <v>655</v>
      </c>
      <c r="G536" s="24">
        <v>2</v>
      </c>
      <c r="H536" s="24">
        <v>66</v>
      </c>
      <c r="I536" s="24">
        <v>0</v>
      </c>
      <c r="J536" s="24">
        <v>0</v>
      </c>
      <c r="K536" s="24">
        <v>1</v>
      </c>
      <c r="L536" s="24">
        <v>1</v>
      </c>
      <c r="M536" s="24">
        <v>0</v>
      </c>
      <c r="N536" s="24">
        <v>1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356</v>
      </c>
      <c r="V536" s="24">
        <v>1</v>
      </c>
      <c r="W536" s="24">
        <v>0</v>
      </c>
      <c r="X536" s="24">
        <v>0</v>
      </c>
      <c r="Y536" s="24">
        <v>0</v>
      </c>
      <c r="Z536" s="24">
        <v>0</v>
      </c>
      <c r="AA536" s="24">
        <v>1</v>
      </c>
      <c r="AB536" s="24">
        <v>0</v>
      </c>
      <c r="AC536" s="25">
        <v>0</v>
      </c>
      <c r="AD536" s="26">
        <v>9</v>
      </c>
      <c r="AE536" s="24">
        <v>0</v>
      </c>
      <c r="AF536" s="24">
        <f t="shared" si="244"/>
        <v>438</v>
      </c>
      <c r="AG536" s="24">
        <f t="shared" si="245"/>
        <v>429</v>
      </c>
    </row>
    <row r="537" spans="1:33" x14ac:dyDescent="0.3">
      <c r="A537" s="22" t="s">
        <v>472</v>
      </c>
      <c r="B537" s="22" t="s">
        <v>599</v>
      </c>
      <c r="C537" s="22" t="s">
        <v>474</v>
      </c>
      <c r="D537" s="23">
        <v>19</v>
      </c>
      <c r="E537" s="22" t="s">
        <v>656</v>
      </c>
      <c r="F537" s="22" t="s">
        <v>657</v>
      </c>
      <c r="G537" s="24">
        <v>0</v>
      </c>
      <c r="H537" s="24">
        <v>47</v>
      </c>
      <c r="I537" s="24">
        <v>0</v>
      </c>
      <c r="J537" s="24">
        <v>0</v>
      </c>
      <c r="K537" s="24">
        <v>0</v>
      </c>
      <c r="L537" s="24">
        <v>1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1</v>
      </c>
      <c r="S537" s="24">
        <v>0</v>
      </c>
      <c r="T537" s="24">
        <v>1</v>
      </c>
      <c r="U537" s="24">
        <v>739</v>
      </c>
      <c r="V537" s="24">
        <v>4</v>
      </c>
      <c r="W537" s="24">
        <v>0</v>
      </c>
      <c r="X537" s="24">
        <v>0</v>
      </c>
      <c r="Y537" s="24">
        <v>1</v>
      </c>
      <c r="Z537" s="24">
        <v>0</v>
      </c>
      <c r="AA537" s="24">
        <v>1</v>
      </c>
      <c r="AB537" s="24">
        <v>0</v>
      </c>
      <c r="AC537" s="25">
        <v>1</v>
      </c>
      <c r="AD537" s="26">
        <v>3</v>
      </c>
      <c r="AE537" s="24">
        <v>0</v>
      </c>
      <c r="AF537" s="24">
        <f t="shared" si="244"/>
        <v>799</v>
      </c>
      <c r="AG537" s="24">
        <f t="shared" si="245"/>
        <v>796</v>
      </c>
    </row>
    <row r="538" spans="1:33" x14ac:dyDescent="0.3">
      <c r="A538" s="22"/>
      <c r="B538" s="22"/>
      <c r="C538" s="22"/>
      <c r="D538" s="23"/>
      <c r="E538" s="47" t="s">
        <v>65</v>
      </c>
      <c r="F538" s="65" t="s">
        <v>17</v>
      </c>
      <c r="G538" s="66">
        <f>SUM(G532:G537)</f>
        <v>4</v>
      </c>
      <c r="H538" s="66">
        <f t="shared" ref="H538:AG538" si="246">SUM(H532:H537)</f>
        <v>662</v>
      </c>
      <c r="I538" s="66">
        <f t="shared" si="246"/>
        <v>4</v>
      </c>
      <c r="J538" s="66">
        <f t="shared" si="246"/>
        <v>2</v>
      </c>
      <c r="K538" s="66">
        <f t="shared" si="246"/>
        <v>2</v>
      </c>
      <c r="L538" s="66">
        <f t="shared" si="246"/>
        <v>5</v>
      </c>
      <c r="M538" s="66">
        <f t="shared" si="246"/>
        <v>5</v>
      </c>
      <c r="N538" s="66">
        <f t="shared" si="246"/>
        <v>9</v>
      </c>
      <c r="O538" s="66">
        <f t="shared" si="246"/>
        <v>0</v>
      </c>
      <c r="P538" s="66">
        <f t="shared" si="246"/>
        <v>3</v>
      </c>
      <c r="Q538" s="66">
        <f t="shared" si="246"/>
        <v>1</v>
      </c>
      <c r="R538" s="66">
        <f t="shared" si="246"/>
        <v>1</v>
      </c>
      <c r="S538" s="66">
        <f t="shared" si="246"/>
        <v>0</v>
      </c>
      <c r="T538" s="66">
        <f t="shared" si="246"/>
        <v>4</v>
      </c>
      <c r="U538" s="66">
        <f t="shared" si="246"/>
        <v>1966</v>
      </c>
      <c r="V538" s="66">
        <f t="shared" si="246"/>
        <v>8</v>
      </c>
      <c r="W538" s="66">
        <f t="shared" si="246"/>
        <v>0</v>
      </c>
      <c r="X538" s="66">
        <f t="shared" si="246"/>
        <v>2</v>
      </c>
      <c r="Y538" s="66">
        <f t="shared" si="246"/>
        <v>3</v>
      </c>
      <c r="Z538" s="66">
        <f t="shared" si="246"/>
        <v>1</v>
      </c>
      <c r="AA538" s="66">
        <f t="shared" si="246"/>
        <v>6</v>
      </c>
      <c r="AB538" s="66">
        <f t="shared" si="246"/>
        <v>1</v>
      </c>
      <c r="AC538" s="66">
        <f t="shared" si="246"/>
        <v>2</v>
      </c>
      <c r="AD538" s="66">
        <f t="shared" si="246"/>
        <v>51</v>
      </c>
      <c r="AE538" s="66">
        <f t="shared" si="246"/>
        <v>0</v>
      </c>
      <c r="AF538" s="66">
        <f t="shared" si="246"/>
        <v>2742</v>
      </c>
      <c r="AG538" s="66">
        <f t="shared" si="246"/>
        <v>2691</v>
      </c>
    </row>
    <row r="539" spans="1:33" x14ac:dyDescent="0.3">
      <c r="A539" s="77"/>
      <c r="B539" s="77"/>
      <c r="C539" s="77"/>
      <c r="D539" s="78"/>
      <c r="E539" s="77"/>
      <c r="F539" s="77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4"/>
      <c r="AD539" s="35"/>
      <c r="AE539" s="33"/>
      <c r="AF539" s="33"/>
      <c r="AG539" s="33"/>
    </row>
    <row r="540" spans="1:33" x14ac:dyDescent="0.3">
      <c r="A540" s="22" t="s">
        <v>472</v>
      </c>
      <c r="B540" s="22" t="s">
        <v>599</v>
      </c>
      <c r="C540" s="22" t="s">
        <v>474</v>
      </c>
      <c r="D540" s="23">
        <v>20</v>
      </c>
      <c r="E540" s="22" t="s">
        <v>1912</v>
      </c>
      <c r="F540" s="22" t="s">
        <v>658</v>
      </c>
      <c r="G540" s="24">
        <v>1</v>
      </c>
      <c r="H540" s="24">
        <v>484</v>
      </c>
      <c r="I540" s="24">
        <v>1</v>
      </c>
      <c r="J540" s="24">
        <v>0</v>
      </c>
      <c r="K540" s="24">
        <v>2</v>
      </c>
      <c r="L540" s="24">
        <v>1</v>
      </c>
      <c r="M540" s="24">
        <v>0</v>
      </c>
      <c r="N540" s="24">
        <v>7</v>
      </c>
      <c r="O540" s="24">
        <v>8</v>
      </c>
      <c r="P540" s="24">
        <v>1</v>
      </c>
      <c r="Q540" s="24">
        <v>0</v>
      </c>
      <c r="R540" s="24">
        <v>0</v>
      </c>
      <c r="S540" s="24">
        <v>0</v>
      </c>
      <c r="T540" s="24">
        <v>0</v>
      </c>
      <c r="U540" s="24">
        <v>180</v>
      </c>
      <c r="V540" s="24">
        <v>3</v>
      </c>
      <c r="W540" s="24">
        <v>0</v>
      </c>
      <c r="X540" s="24">
        <v>0</v>
      </c>
      <c r="Y540" s="24">
        <v>2</v>
      </c>
      <c r="Z540" s="24">
        <v>0</v>
      </c>
      <c r="AA540" s="24">
        <v>0</v>
      </c>
      <c r="AB540" s="24">
        <v>0</v>
      </c>
      <c r="AC540" s="25">
        <v>0</v>
      </c>
      <c r="AD540" s="26">
        <v>4</v>
      </c>
      <c r="AE540" s="24">
        <v>0</v>
      </c>
      <c r="AF540" s="24">
        <f t="shared" ref="AF540:AF551" si="247">G540+H540+I540+J540+K540+L540+M540+N540+O540+P540+Q540+R540+S540+T540+U540+V540+W540+X540+Y540+Z540+AA540+AB540+AC540+AD540</f>
        <v>694</v>
      </c>
      <c r="AG540" s="24">
        <f t="shared" ref="AG540:AG551" si="248">G540+H540+I540+J540+K540+L540+M540+N540+O540+P540+Q540+R540+S540+T540+U540+V540+W540+X540+Y540+Z540+AA540+AB540+AC540</f>
        <v>690</v>
      </c>
    </row>
    <row r="541" spans="1:33" x14ac:dyDescent="0.3">
      <c r="A541" s="22" t="s">
        <v>472</v>
      </c>
      <c r="B541" s="22" t="s">
        <v>599</v>
      </c>
      <c r="C541" s="22" t="s">
        <v>474</v>
      </c>
      <c r="D541" s="23">
        <v>20</v>
      </c>
      <c r="E541" s="22" t="s">
        <v>1913</v>
      </c>
      <c r="F541" s="22" t="s">
        <v>659</v>
      </c>
      <c r="G541" s="24">
        <v>1</v>
      </c>
      <c r="H541" s="24">
        <v>511</v>
      </c>
      <c r="I541" s="24">
        <v>1</v>
      </c>
      <c r="J541" s="24">
        <v>0</v>
      </c>
      <c r="K541" s="24">
        <v>0</v>
      </c>
      <c r="L541" s="24">
        <v>0</v>
      </c>
      <c r="M541" s="24">
        <v>1</v>
      </c>
      <c r="N541" s="24">
        <v>1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175</v>
      </c>
      <c r="V541" s="24">
        <v>2</v>
      </c>
      <c r="W541" s="24">
        <v>0</v>
      </c>
      <c r="X541" s="24">
        <v>0</v>
      </c>
      <c r="Y541" s="24">
        <v>1</v>
      </c>
      <c r="Z541" s="24">
        <v>0</v>
      </c>
      <c r="AA541" s="24">
        <v>0</v>
      </c>
      <c r="AB541" s="24">
        <v>0</v>
      </c>
      <c r="AC541" s="25">
        <v>0</v>
      </c>
      <c r="AD541" s="26">
        <v>4</v>
      </c>
      <c r="AE541" s="24">
        <v>0</v>
      </c>
      <c r="AF541" s="24">
        <f t="shared" si="247"/>
        <v>697</v>
      </c>
      <c r="AG541" s="24">
        <f t="shared" si="248"/>
        <v>693</v>
      </c>
    </row>
    <row r="542" spans="1:33" x14ac:dyDescent="0.3">
      <c r="A542" s="22" t="s">
        <v>472</v>
      </c>
      <c r="B542" s="22" t="s">
        <v>599</v>
      </c>
      <c r="C542" s="22" t="s">
        <v>474</v>
      </c>
      <c r="D542" s="23">
        <v>20</v>
      </c>
      <c r="E542" s="22" t="s">
        <v>660</v>
      </c>
      <c r="F542" s="22" t="s">
        <v>661</v>
      </c>
      <c r="G542" s="24">
        <v>0</v>
      </c>
      <c r="H542" s="24">
        <v>43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1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1</v>
      </c>
      <c r="U542" s="24">
        <v>95</v>
      </c>
      <c r="V542" s="24">
        <v>0</v>
      </c>
      <c r="W542" s="24">
        <v>1</v>
      </c>
      <c r="X542" s="24">
        <v>0</v>
      </c>
      <c r="Y542" s="24">
        <v>0</v>
      </c>
      <c r="Z542" s="24">
        <v>0</v>
      </c>
      <c r="AA542" s="24">
        <v>0</v>
      </c>
      <c r="AB542" s="24">
        <v>1</v>
      </c>
      <c r="AC542" s="25">
        <v>2</v>
      </c>
      <c r="AD542" s="26">
        <v>2</v>
      </c>
      <c r="AE542" s="24">
        <v>0</v>
      </c>
      <c r="AF542" s="24">
        <f t="shared" si="247"/>
        <v>146</v>
      </c>
      <c r="AG542" s="24">
        <f t="shared" si="248"/>
        <v>144</v>
      </c>
    </row>
    <row r="543" spans="1:33" x14ac:dyDescent="0.3">
      <c r="A543" s="22" t="s">
        <v>472</v>
      </c>
      <c r="B543" s="22" t="s">
        <v>599</v>
      </c>
      <c r="C543" s="22" t="s">
        <v>474</v>
      </c>
      <c r="D543" s="23">
        <v>20</v>
      </c>
      <c r="E543" s="22" t="s">
        <v>1914</v>
      </c>
      <c r="F543" s="22" t="s">
        <v>662</v>
      </c>
      <c r="G543" s="24">
        <v>1</v>
      </c>
      <c r="H543" s="24">
        <v>195</v>
      </c>
      <c r="I543" s="24">
        <v>1</v>
      </c>
      <c r="J543" s="24">
        <v>0</v>
      </c>
      <c r="K543" s="24">
        <v>0</v>
      </c>
      <c r="L543" s="24">
        <v>0</v>
      </c>
      <c r="M543" s="24">
        <v>1</v>
      </c>
      <c r="N543" s="24">
        <v>0</v>
      </c>
      <c r="O543" s="24">
        <v>2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304</v>
      </c>
      <c r="V543" s="24">
        <v>0</v>
      </c>
      <c r="W543" s="24">
        <v>0</v>
      </c>
      <c r="X543" s="24">
        <v>1</v>
      </c>
      <c r="Y543" s="24">
        <v>1</v>
      </c>
      <c r="Z543" s="24">
        <v>1</v>
      </c>
      <c r="AA543" s="24">
        <v>0</v>
      </c>
      <c r="AB543" s="24">
        <v>0</v>
      </c>
      <c r="AC543" s="25">
        <v>1</v>
      </c>
      <c r="AD543" s="26">
        <v>11</v>
      </c>
      <c r="AE543" s="24">
        <v>0</v>
      </c>
      <c r="AF543" s="24">
        <f t="shared" si="247"/>
        <v>519</v>
      </c>
      <c r="AG543" s="24">
        <f t="shared" si="248"/>
        <v>508</v>
      </c>
    </row>
    <row r="544" spans="1:33" x14ac:dyDescent="0.3">
      <c r="A544" s="22" t="s">
        <v>472</v>
      </c>
      <c r="B544" s="22" t="s">
        <v>599</v>
      </c>
      <c r="C544" s="22" t="s">
        <v>474</v>
      </c>
      <c r="D544" s="23">
        <v>20</v>
      </c>
      <c r="E544" s="22" t="s">
        <v>1915</v>
      </c>
      <c r="F544" s="22" t="s">
        <v>663</v>
      </c>
      <c r="G544" s="24">
        <v>1</v>
      </c>
      <c r="H544" s="24">
        <v>211</v>
      </c>
      <c r="I544" s="24">
        <v>0</v>
      </c>
      <c r="J544" s="24">
        <v>0</v>
      </c>
      <c r="K544" s="24">
        <v>1</v>
      </c>
      <c r="L544" s="24">
        <v>0</v>
      </c>
      <c r="M544" s="24">
        <v>0</v>
      </c>
      <c r="N544" s="24">
        <v>2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303</v>
      </c>
      <c r="V544" s="24">
        <v>0</v>
      </c>
      <c r="W544" s="24">
        <v>0</v>
      </c>
      <c r="X544" s="24">
        <v>0</v>
      </c>
      <c r="Y544" s="24">
        <v>1</v>
      </c>
      <c r="Z544" s="24">
        <v>1</v>
      </c>
      <c r="AA544" s="24">
        <v>0</v>
      </c>
      <c r="AB544" s="24">
        <v>0</v>
      </c>
      <c r="AC544" s="25">
        <v>0</v>
      </c>
      <c r="AD544" s="26">
        <v>6</v>
      </c>
      <c r="AE544" s="24">
        <v>0</v>
      </c>
      <c r="AF544" s="24">
        <f t="shared" si="247"/>
        <v>526</v>
      </c>
      <c r="AG544" s="24">
        <f t="shared" si="248"/>
        <v>520</v>
      </c>
    </row>
    <row r="545" spans="1:33" x14ac:dyDescent="0.3">
      <c r="A545" s="22" t="s">
        <v>472</v>
      </c>
      <c r="B545" s="22" t="s">
        <v>599</v>
      </c>
      <c r="C545" s="22" t="s">
        <v>474</v>
      </c>
      <c r="D545" s="23">
        <v>20</v>
      </c>
      <c r="E545" s="22" t="s">
        <v>664</v>
      </c>
      <c r="F545" s="22" t="s">
        <v>665</v>
      </c>
      <c r="G545" s="24">
        <v>0</v>
      </c>
      <c r="H545" s="24">
        <v>165</v>
      </c>
      <c r="I545" s="24">
        <v>1</v>
      </c>
      <c r="J545" s="24">
        <v>0</v>
      </c>
      <c r="K545" s="24">
        <v>0</v>
      </c>
      <c r="L545" s="24">
        <v>1</v>
      </c>
      <c r="M545" s="24">
        <v>1</v>
      </c>
      <c r="N545" s="24">
        <v>2</v>
      </c>
      <c r="O545" s="24">
        <v>1</v>
      </c>
      <c r="P545" s="24">
        <v>1</v>
      </c>
      <c r="Q545" s="24">
        <v>0</v>
      </c>
      <c r="R545" s="24">
        <v>0</v>
      </c>
      <c r="S545" s="24">
        <v>0</v>
      </c>
      <c r="T545" s="24">
        <v>3</v>
      </c>
      <c r="U545" s="24">
        <v>410</v>
      </c>
      <c r="V545" s="24">
        <v>5</v>
      </c>
      <c r="W545" s="24">
        <v>0</v>
      </c>
      <c r="X545" s="24">
        <v>1</v>
      </c>
      <c r="Y545" s="24">
        <v>0</v>
      </c>
      <c r="Z545" s="24">
        <v>1</v>
      </c>
      <c r="AA545" s="24">
        <v>2</v>
      </c>
      <c r="AB545" s="24">
        <v>0</v>
      </c>
      <c r="AC545" s="25">
        <v>0</v>
      </c>
      <c r="AD545" s="26">
        <v>15</v>
      </c>
      <c r="AE545" s="24">
        <v>0</v>
      </c>
      <c r="AF545" s="24">
        <f t="shared" si="247"/>
        <v>609</v>
      </c>
      <c r="AG545" s="24">
        <f t="shared" si="248"/>
        <v>594</v>
      </c>
    </row>
    <row r="546" spans="1:33" x14ac:dyDescent="0.3">
      <c r="A546" s="22" t="s">
        <v>472</v>
      </c>
      <c r="B546" s="22" t="s">
        <v>599</v>
      </c>
      <c r="C546" s="22" t="s">
        <v>474</v>
      </c>
      <c r="D546" s="23">
        <v>20</v>
      </c>
      <c r="E546" s="22" t="s">
        <v>1916</v>
      </c>
      <c r="F546" s="22" t="s">
        <v>666</v>
      </c>
      <c r="G546" s="24">
        <v>1</v>
      </c>
      <c r="H546" s="24">
        <v>218</v>
      </c>
      <c r="I546" s="24">
        <v>2</v>
      </c>
      <c r="J546" s="24">
        <v>0</v>
      </c>
      <c r="K546" s="24">
        <v>0</v>
      </c>
      <c r="L546" s="24">
        <v>1</v>
      </c>
      <c r="M546" s="24">
        <v>0</v>
      </c>
      <c r="N546" s="24">
        <v>5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354</v>
      </c>
      <c r="V546" s="24">
        <v>2</v>
      </c>
      <c r="W546" s="24">
        <v>0</v>
      </c>
      <c r="X546" s="24">
        <v>1</v>
      </c>
      <c r="Y546" s="24">
        <v>4</v>
      </c>
      <c r="Z546" s="24">
        <v>0</v>
      </c>
      <c r="AA546" s="24">
        <v>0</v>
      </c>
      <c r="AB546" s="24">
        <v>1</v>
      </c>
      <c r="AC546" s="25">
        <v>0</v>
      </c>
      <c r="AD546" s="26">
        <v>10</v>
      </c>
      <c r="AE546" s="24">
        <v>0</v>
      </c>
      <c r="AF546" s="24">
        <f t="shared" si="247"/>
        <v>599</v>
      </c>
      <c r="AG546" s="24">
        <f t="shared" si="248"/>
        <v>589</v>
      </c>
    </row>
    <row r="547" spans="1:33" x14ac:dyDescent="0.3">
      <c r="A547" s="22" t="s">
        <v>472</v>
      </c>
      <c r="B547" s="22" t="s">
        <v>599</v>
      </c>
      <c r="C547" s="22" t="s">
        <v>474</v>
      </c>
      <c r="D547" s="23">
        <v>20</v>
      </c>
      <c r="E547" s="22" t="s">
        <v>1917</v>
      </c>
      <c r="F547" s="22" t="s">
        <v>667</v>
      </c>
      <c r="G547" s="24">
        <v>3</v>
      </c>
      <c r="H547" s="24">
        <v>206</v>
      </c>
      <c r="I547" s="24">
        <v>2</v>
      </c>
      <c r="J547" s="24">
        <v>1</v>
      </c>
      <c r="K547" s="24">
        <v>0</v>
      </c>
      <c r="L547" s="24">
        <v>0</v>
      </c>
      <c r="M547" s="24">
        <v>0</v>
      </c>
      <c r="N547" s="24">
        <v>5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322</v>
      </c>
      <c r="V547" s="24">
        <v>3</v>
      </c>
      <c r="W547" s="24">
        <v>0</v>
      </c>
      <c r="X547" s="24">
        <v>2</v>
      </c>
      <c r="Y547" s="24">
        <v>0</v>
      </c>
      <c r="Z547" s="24">
        <v>1</v>
      </c>
      <c r="AA547" s="24">
        <v>1</v>
      </c>
      <c r="AB547" s="24">
        <v>0</v>
      </c>
      <c r="AC547" s="25">
        <v>0</v>
      </c>
      <c r="AD547" s="26">
        <v>19</v>
      </c>
      <c r="AE547" s="24">
        <v>0</v>
      </c>
      <c r="AF547" s="24">
        <f t="shared" si="247"/>
        <v>565</v>
      </c>
      <c r="AG547" s="24">
        <f t="shared" si="248"/>
        <v>546</v>
      </c>
    </row>
    <row r="548" spans="1:33" x14ac:dyDescent="0.3">
      <c r="A548" s="22" t="s">
        <v>472</v>
      </c>
      <c r="B548" s="22" t="s">
        <v>599</v>
      </c>
      <c r="C548" s="22" t="s">
        <v>474</v>
      </c>
      <c r="D548" s="23">
        <v>20</v>
      </c>
      <c r="E548" s="22" t="s">
        <v>668</v>
      </c>
      <c r="F548" s="22" t="s">
        <v>669</v>
      </c>
      <c r="G548" s="24">
        <v>0</v>
      </c>
      <c r="H548" s="24">
        <v>183</v>
      </c>
      <c r="I548" s="24">
        <v>1</v>
      </c>
      <c r="J548" s="24">
        <v>0</v>
      </c>
      <c r="K548" s="24">
        <v>1</v>
      </c>
      <c r="L548" s="24">
        <v>4</v>
      </c>
      <c r="M548" s="24">
        <v>0</v>
      </c>
      <c r="N548" s="24">
        <v>2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274</v>
      </c>
      <c r="V548" s="24">
        <v>1</v>
      </c>
      <c r="W548" s="24">
        <v>0</v>
      </c>
      <c r="X548" s="24">
        <v>0</v>
      </c>
      <c r="Y548" s="24">
        <v>2</v>
      </c>
      <c r="Z548" s="24">
        <v>1</v>
      </c>
      <c r="AA548" s="24">
        <v>0</v>
      </c>
      <c r="AB548" s="24">
        <v>0</v>
      </c>
      <c r="AC548" s="25">
        <v>0</v>
      </c>
      <c r="AD548" s="26">
        <v>6</v>
      </c>
      <c r="AE548" s="24">
        <v>0</v>
      </c>
      <c r="AF548" s="24">
        <f t="shared" si="247"/>
        <v>475</v>
      </c>
      <c r="AG548" s="24">
        <f t="shared" si="248"/>
        <v>469</v>
      </c>
    </row>
    <row r="549" spans="1:33" x14ac:dyDescent="0.3">
      <c r="A549" s="22" t="s">
        <v>472</v>
      </c>
      <c r="B549" s="22" t="s">
        <v>599</v>
      </c>
      <c r="C549" s="22" t="s">
        <v>474</v>
      </c>
      <c r="D549" s="23">
        <v>20</v>
      </c>
      <c r="E549" s="22" t="s">
        <v>670</v>
      </c>
      <c r="F549" s="22" t="s">
        <v>671</v>
      </c>
      <c r="G549" s="24">
        <v>3</v>
      </c>
      <c r="H549" s="24">
        <v>99</v>
      </c>
      <c r="I549" s="24">
        <v>0</v>
      </c>
      <c r="J549" s="24">
        <v>0</v>
      </c>
      <c r="K549" s="24">
        <v>0</v>
      </c>
      <c r="L549" s="24">
        <v>0</v>
      </c>
      <c r="M549" s="24">
        <v>1</v>
      </c>
      <c r="N549" s="24">
        <v>3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163</v>
      </c>
      <c r="V549" s="24">
        <v>1</v>
      </c>
      <c r="W549" s="24">
        <v>0</v>
      </c>
      <c r="X549" s="24">
        <v>0</v>
      </c>
      <c r="Y549" s="24">
        <v>1</v>
      </c>
      <c r="Z549" s="24">
        <v>0</v>
      </c>
      <c r="AA549" s="24">
        <v>1</v>
      </c>
      <c r="AB549" s="24">
        <v>0</v>
      </c>
      <c r="AC549" s="25">
        <v>0</v>
      </c>
      <c r="AD549" s="26">
        <v>5</v>
      </c>
      <c r="AE549" s="24">
        <v>0</v>
      </c>
      <c r="AF549" s="24">
        <f t="shared" si="247"/>
        <v>277</v>
      </c>
      <c r="AG549" s="24">
        <f t="shared" si="248"/>
        <v>272</v>
      </c>
    </row>
    <row r="550" spans="1:33" x14ac:dyDescent="0.3">
      <c r="A550" s="22" t="s">
        <v>472</v>
      </c>
      <c r="B550" s="22" t="s">
        <v>599</v>
      </c>
      <c r="C550" s="22" t="s">
        <v>474</v>
      </c>
      <c r="D550" s="23">
        <v>20</v>
      </c>
      <c r="E550" s="22" t="s">
        <v>1918</v>
      </c>
      <c r="F550" s="22" t="s">
        <v>672</v>
      </c>
      <c r="G550" s="24">
        <v>3</v>
      </c>
      <c r="H550" s="24">
        <v>296</v>
      </c>
      <c r="I550" s="24">
        <v>2</v>
      </c>
      <c r="J550" s="24">
        <v>0</v>
      </c>
      <c r="K550" s="24">
        <v>0</v>
      </c>
      <c r="L550" s="24">
        <v>0</v>
      </c>
      <c r="M550" s="24">
        <v>0</v>
      </c>
      <c r="N550" s="24">
        <v>7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200</v>
      </c>
      <c r="V550" s="24">
        <v>2</v>
      </c>
      <c r="W550" s="24">
        <v>1</v>
      </c>
      <c r="X550" s="24">
        <v>0</v>
      </c>
      <c r="Y550" s="24">
        <v>4</v>
      </c>
      <c r="Z550" s="24">
        <v>1</v>
      </c>
      <c r="AA550" s="24">
        <v>0</v>
      </c>
      <c r="AB550" s="24">
        <v>0</v>
      </c>
      <c r="AC550" s="25">
        <v>0</v>
      </c>
      <c r="AD550" s="26">
        <v>18</v>
      </c>
      <c r="AE550" s="24">
        <v>0</v>
      </c>
      <c r="AF550" s="24">
        <f t="shared" si="247"/>
        <v>534</v>
      </c>
      <c r="AG550" s="24">
        <f t="shared" si="248"/>
        <v>516</v>
      </c>
    </row>
    <row r="551" spans="1:33" x14ac:dyDescent="0.3">
      <c r="A551" s="22" t="s">
        <v>472</v>
      </c>
      <c r="B551" s="22" t="s">
        <v>599</v>
      </c>
      <c r="C551" s="22" t="s">
        <v>474</v>
      </c>
      <c r="D551" s="23">
        <v>20</v>
      </c>
      <c r="E551" s="22" t="s">
        <v>1919</v>
      </c>
      <c r="F551" s="81" t="s">
        <v>673</v>
      </c>
      <c r="G551" s="39">
        <v>6</v>
      </c>
      <c r="H551" s="39">
        <v>256</v>
      </c>
      <c r="I551" s="39">
        <v>0</v>
      </c>
      <c r="J551" s="39">
        <v>0</v>
      </c>
      <c r="K551" s="39">
        <v>0</v>
      </c>
      <c r="L551" s="39">
        <v>2</v>
      </c>
      <c r="M551" s="39">
        <v>0</v>
      </c>
      <c r="N551" s="39">
        <v>4</v>
      </c>
      <c r="O551" s="39">
        <v>1</v>
      </c>
      <c r="P551" s="39">
        <v>0</v>
      </c>
      <c r="Q551" s="39">
        <v>0</v>
      </c>
      <c r="R551" s="39">
        <v>0</v>
      </c>
      <c r="S551" s="39">
        <v>0</v>
      </c>
      <c r="T551" s="39">
        <v>3</v>
      </c>
      <c r="U551" s="39">
        <v>217</v>
      </c>
      <c r="V551" s="39">
        <v>3</v>
      </c>
      <c r="W551" s="39">
        <v>1</v>
      </c>
      <c r="X551" s="39">
        <v>1</v>
      </c>
      <c r="Y551" s="39">
        <v>1</v>
      </c>
      <c r="Z551" s="39">
        <v>1</v>
      </c>
      <c r="AA551" s="39">
        <v>0</v>
      </c>
      <c r="AB551" s="39">
        <v>2</v>
      </c>
      <c r="AC551" s="39">
        <v>0</v>
      </c>
      <c r="AD551" s="39">
        <v>8</v>
      </c>
      <c r="AE551" s="39">
        <v>0</v>
      </c>
      <c r="AF551" s="39">
        <f t="shared" si="247"/>
        <v>506</v>
      </c>
      <c r="AG551" s="39">
        <f t="shared" si="248"/>
        <v>498</v>
      </c>
    </row>
    <row r="552" spans="1:33" x14ac:dyDescent="0.3">
      <c r="A552" s="22"/>
      <c r="B552" s="22"/>
      <c r="C552" s="22"/>
      <c r="D552" s="23"/>
      <c r="E552" s="47" t="s">
        <v>674</v>
      </c>
      <c r="F552" s="65" t="s">
        <v>17</v>
      </c>
      <c r="G552" s="66">
        <f>SUM(G540:G551)</f>
        <v>20</v>
      </c>
      <c r="H552" s="66">
        <f t="shared" ref="H552:AG552" si="249">SUM(H540:H551)</f>
        <v>2867</v>
      </c>
      <c r="I552" s="66">
        <f t="shared" si="249"/>
        <v>11</v>
      </c>
      <c r="J552" s="66">
        <f t="shared" si="249"/>
        <v>1</v>
      </c>
      <c r="K552" s="66">
        <f t="shared" si="249"/>
        <v>4</v>
      </c>
      <c r="L552" s="66">
        <f t="shared" si="249"/>
        <v>9</v>
      </c>
      <c r="M552" s="66">
        <f t="shared" si="249"/>
        <v>4</v>
      </c>
      <c r="N552" s="66">
        <f t="shared" si="249"/>
        <v>39</v>
      </c>
      <c r="O552" s="66">
        <f t="shared" si="249"/>
        <v>12</v>
      </c>
      <c r="P552" s="66">
        <f t="shared" si="249"/>
        <v>2</v>
      </c>
      <c r="Q552" s="66">
        <f t="shared" si="249"/>
        <v>0</v>
      </c>
      <c r="R552" s="66">
        <f t="shared" si="249"/>
        <v>0</v>
      </c>
      <c r="S552" s="66">
        <f t="shared" si="249"/>
        <v>0</v>
      </c>
      <c r="T552" s="66">
        <f t="shared" si="249"/>
        <v>7</v>
      </c>
      <c r="U552" s="66">
        <f t="shared" si="249"/>
        <v>2997</v>
      </c>
      <c r="V552" s="66">
        <f t="shared" si="249"/>
        <v>22</v>
      </c>
      <c r="W552" s="66">
        <f t="shared" si="249"/>
        <v>3</v>
      </c>
      <c r="X552" s="66">
        <f t="shared" si="249"/>
        <v>6</v>
      </c>
      <c r="Y552" s="66">
        <f t="shared" si="249"/>
        <v>17</v>
      </c>
      <c r="Z552" s="66">
        <f t="shared" si="249"/>
        <v>7</v>
      </c>
      <c r="AA552" s="66">
        <f t="shared" si="249"/>
        <v>4</v>
      </c>
      <c r="AB552" s="66">
        <f t="shared" si="249"/>
        <v>4</v>
      </c>
      <c r="AC552" s="66">
        <f t="shared" si="249"/>
        <v>3</v>
      </c>
      <c r="AD552" s="66">
        <f t="shared" si="249"/>
        <v>108</v>
      </c>
      <c r="AE552" s="66">
        <f t="shared" si="249"/>
        <v>0</v>
      </c>
      <c r="AF552" s="66">
        <f t="shared" si="249"/>
        <v>6147</v>
      </c>
      <c r="AG552" s="66">
        <f t="shared" si="249"/>
        <v>6039</v>
      </c>
    </row>
    <row r="553" spans="1:33" x14ac:dyDescent="0.3">
      <c r="A553" s="77"/>
      <c r="B553" s="77"/>
      <c r="C553" s="77"/>
      <c r="D553" s="78"/>
      <c r="E553" s="77"/>
      <c r="F553" s="77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4"/>
      <c r="AD553" s="35"/>
      <c r="AE553" s="33"/>
      <c r="AF553" s="33"/>
      <c r="AG553" s="33"/>
    </row>
    <row r="554" spans="1:33" x14ac:dyDescent="0.3">
      <c r="A554" s="22" t="s">
        <v>472</v>
      </c>
      <c r="B554" s="22" t="s">
        <v>599</v>
      </c>
      <c r="C554" s="22" t="s">
        <v>474</v>
      </c>
      <c r="D554" s="23">
        <v>22</v>
      </c>
      <c r="E554" s="22" t="s">
        <v>1920</v>
      </c>
      <c r="F554" s="22" t="s">
        <v>675</v>
      </c>
      <c r="G554" s="24">
        <v>2</v>
      </c>
      <c r="H554" s="24">
        <v>507</v>
      </c>
      <c r="I554" s="24">
        <v>0</v>
      </c>
      <c r="J554" s="24">
        <v>0</v>
      </c>
      <c r="K554" s="24">
        <v>0</v>
      </c>
      <c r="L554" s="24">
        <v>1</v>
      </c>
      <c r="M554" s="24">
        <v>0</v>
      </c>
      <c r="N554" s="24">
        <v>3</v>
      </c>
      <c r="O554" s="24">
        <v>0</v>
      </c>
      <c r="P554" s="24">
        <v>0</v>
      </c>
      <c r="Q554" s="24">
        <v>0</v>
      </c>
      <c r="R554" s="24">
        <v>0</v>
      </c>
      <c r="S554" s="24">
        <v>1</v>
      </c>
      <c r="T554" s="24">
        <v>1</v>
      </c>
      <c r="U554" s="24">
        <v>305</v>
      </c>
      <c r="V554" s="24">
        <v>0</v>
      </c>
      <c r="W554" s="24">
        <v>0</v>
      </c>
      <c r="X554" s="24">
        <v>0</v>
      </c>
      <c r="Y554" s="24">
        <v>2</v>
      </c>
      <c r="Z554" s="24">
        <v>1</v>
      </c>
      <c r="AA554" s="24">
        <v>0</v>
      </c>
      <c r="AB554" s="24">
        <v>0</v>
      </c>
      <c r="AC554" s="25">
        <v>0</v>
      </c>
      <c r="AD554" s="26">
        <v>9</v>
      </c>
      <c r="AE554" s="24">
        <v>0</v>
      </c>
      <c r="AF554" s="24">
        <f t="shared" ref="AF554:AF558" si="250">G554+H554+I554+J554+K554+L554+M554+N554+O554+P554+Q554+R554+S554+T554+U554+V554+W554+X554+Y554+Z554+AA554+AB554+AC554+AD554</f>
        <v>832</v>
      </c>
      <c r="AG554" s="24">
        <f t="shared" ref="AG554:AG558" si="251">G554+H554+I554+J554+K554+L554+M554+N554+O554+P554+Q554+R554+S554+T554+U554+V554+W554+X554+Y554+Z554+AA554+AB554+AC554</f>
        <v>823</v>
      </c>
    </row>
    <row r="555" spans="1:33" x14ac:dyDescent="0.3">
      <c r="A555" s="22" t="s">
        <v>472</v>
      </c>
      <c r="B555" s="22" t="s">
        <v>599</v>
      </c>
      <c r="C555" s="22" t="s">
        <v>474</v>
      </c>
      <c r="D555" s="23">
        <v>22</v>
      </c>
      <c r="E555" s="22" t="s">
        <v>1921</v>
      </c>
      <c r="F555" s="22" t="s">
        <v>676</v>
      </c>
      <c r="G555" s="24">
        <v>1</v>
      </c>
      <c r="H555" s="24">
        <v>547</v>
      </c>
      <c r="I555" s="24">
        <v>2</v>
      </c>
      <c r="J555" s="24">
        <v>1</v>
      </c>
      <c r="K555" s="24">
        <v>0</v>
      </c>
      <c r="L555" s="24">
        <v>1</v>
      </c>
      <c r="M555" s="24">
        <v>1</v>
      </c>
      <c r="N555" s="24">
        <v>1</v>
      </c>
      <c r="O555" s="24">
        <v>0</v>
      </c>
      <c r="P555" s="24">
        <v>0</v>
      </c>
      <c r="Q555" s="24">
        <v>1</v>
      </c>
      <c r="R555" s="24">
        <v>0</v>
      </c>
      <c r="S555" s="24">
        <v>0</v>
      </c>
      <c r="T555" s="24">
        <v>0</v>
      </c>
      <c r="U555" s="24">
        <v>245</v>
      </c>
      <c r="V555" s="24">
        <v>2</v>
      </c>
      <c r="W555" s="24">
        <v>0</v>
      </c>
      <c r="X555" s="24">
        <v>0</v>
      </c>
      <c r="Y555" s="24">
        <v>0</v>
      </c>
      <c r="Z555" s="24">
        <v>1</v>
      </c>
      <c r="AA555" s="24">
        <v>0</v>
      </c>
      <c r="AB555" s="24">
        <v>0</v>
      </c>
      <c r="AC555" s="25">
        <v>0</v>
      </c>
      <c r="AD555" s="26">
        <v>12</v>
      </c>
      <c r="AE555" s="24">
        <v>0</v>
      </c>
      <c r="AF555" s="24">
        <f t="shared" si="250"/>
        <v>815</v>
      </c>
      <c r="AG555" s="24">
        <f t="shared" si="251"/>
        <v>803</v>
      </c>
    </row>
    <row r="556" spans="1:33" x14ac:dyDescent="0.3">
      <c r="A556" s="22" t="s">
        <v>472</v>
      </c>
      <c r="B556" s="22" t="s">
        <v>599</v>
      </c>
      <c r="C556" s="22" t="s">
        <v>474</v>
      </c>
      <c r="D556" s="23">
        <v>22</v>
      </c>
      <c r="E556" s="22" t="s">
        <v>677</v>
      </c>
      <c r="F556" s="22" t="s">
        <v>678</v>
      </c>
      <c r="G556" s="24">
        <v>0</v>
      </c>
      <c r="H556" s="24">
        <v>40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140</v>
      </c>
      <c r="V556" s="24">
        <v>0</v>
      </c>
      <c r="W556" s="24">
        <v>0</v>
      </c>
      <c r="X556" s="24">
        <v>2</v>
      </c>
      <c r="Y556" s="24">
        <v>0</v>
      </c>
      <c r="Z556" s="24">
        <v>0</v>
      </c>
      <c r="AA556" s="24">
        <v>0</v>
      </c>
      <c r="AB556" s="24">
        <v>0</v>
      </c>
      <c r="AC556" s="25">
        <v>0</v>
      </c>
      <c r="AD556" s="26">
        <v>2</v>
      </c>
      <c r="AE556" s="24">
        <v>0</v>
      </c>
      <c r="AF556" s="24">
        <f t="shared" si="250"/>
        <v>184</v>
      </c>
      <c r="AG556" s="24">
        <f t="shared" si="251"/>
        <v>182</v>
      </c>
    </row>
    <row r="557" spans="1:33" x14ac:dyDescent="0.3">
      <c r="A557" s="22" t="s">
        <v>472</v>
      </c>
      <c r="B557" s="22" t="s">
        <v>599</v>
      </c>
      <c r="C557" s="22" t="s">
        <v>474</v>
      </c>
      <c r="D557" s="23">
        <v>22</v>
      </c>
      <c r="E557" s="22" t="s">
        <v>1922</v>
      </c>
      <c r="F557" s="22" t="s">
        <v>679</v>
      </c>
      <c r="G557" s="24">
        <v>2</v>
      </c>
      <c r="H557" s="24">
        <v>271</v>
      </c>
      <c r="I557" s="24">
        <v>2</v>
      </c>
      <c r="J557" s="24">
        <v>0</v>
      </c>
      <c r="K557" s="24">
        <v>0</v>
      </c>
      <c r="L557" s="24">
        <v>0</v>
      </c>
      <c r="M557" s="24">
        <v>1</v>
      </c>
      <c r="N557" s="24">
        <v>6</v>
      </c>
      <c r="O557" s="24">
        <v>0</v>
      </c>
      <c r="P557" s="24">
        <v>1</v>
      </c>
      <c r="Q557" s="24">
        <v>0</v>
      </c>
      <c r="R557" s="24">
        <v>1</v>
      </c>
      <c r="S557" s="24">
        <v>0</v>
      </c>
      <c r="T557" s="24">
        <v>0</v>
      </c>
      <c r="U557" s="24">
        <v>241</v>
      </c>
      <c r="V557" s="24">
        <v>0</v>
      </c>
      <c r="W557" s="24">
        <v>0</v>
      </c>
      <c r="X557" s="24">
        <v>0</v>
      </c>
      <c r="Y557" s="24">
        <v>3</v>
      </c>
      <c r="Z557" s="24">
        <v>3</v>
      </c>
      <c r="AA557" s="24">
        <v>0</v>
      </c>
      <c r="AB557" s="24">
        <v>0</v>
      </c>
      <c r="AC557" s="25">
        <v>0</v>
      </c>
      <c r="AD557" s="26">
        <v>18</v>
      </c>
      <c r="AE557" s="24">
        <v>0</v>
      </c>
      <c r="AF557" s="24">
        <f t="shared" si="250"/>
        <v>549</v>
      </c>
      <c r="AG557" s="24">
        <f t="shared" si="251"/>
        <v>531</v>
      </c>
    </row>
    <row r="558" spans="1:33" x14ac:dyDescent="0.3">
      <c r="A558" s="22" t="s">
        <v>472</v>
      </c>
      <c r="B558" s="22" t="s">
        <v>599</v>
      </c>
      <c r="C558" s="22" t="s">
        <v>474</v>
      </c>
      <c r="D558" s="23">
        <v>22</v>
      </c>
      <c r="E558" s="22" t="s">
        <v>1923</v>
      </c>
      <c r="F558" s="22" t="s">
        <v>680</v>
      </c>
      <c r="G558" s="24">
        <v>2</v>
      </c>
      <c r="H558" s="24">
        <v>304</v>
      </c>
      <c r="I558" s="24">
        <v>3</v>
      </c>
      <c r="J558" s="24">
        <v>0</v>
      </c>
      <c r="K558" s="24">
        <v>1</v>
      </c>
      <c r="L558" s="24">
        <v>0</v>
      </c>
      <c r="M558" s="24">
        <v>0</v>
      </c>
      <c r="N558" s="24">
        <v>9</v>
      </c>
      <c r="O558" s="24">
        <v>1</v>
      </c>
      <c r="P558" s="24">
        <v>0</v>
      </c>
      <c r="Q558" s="24">
        <v>0</v>
      </c>
      <c r="R558" s="24">
        <v>0</v>
      </c>
      <c r="S558" s="24">
        <v>0</v>
      </c>
      <c r="T558" s="24">
        <v>2</v>
      </c>
      <c r="U558" s="24">
        <v>212</v>
      </c>
      <c r="V558" s="24">
        <v>0</v>
      </c>
      <c r="W558" s="24">
        <v>1</v>
      </c>
      <c r="X558" s="24">
        <v>2</v>
      </c>
      <c r="Y558" s="24">
        <v>3</v>
      </c>
      <c r="Z558" s="24">
        <v>0</v>
      </c>
      <c r="AA558" s="24">
        <v>1</v>
      </c>
      <c r="AB558" s="24">
        <v>4</v>
      </c>
      <c r="AC558" s="25">
        <v>0</v>
      </c>
      <c r="AD558" s="26">
        <v>15</v>
      </c>
      <c r="AE558" s="24">
        <v>0</v>
      </c>
      <c r="AF558" s="24">
        <f t="shared" si="250"/>
        <v>560</v>
      </c>
      <c r="AG558" s="24">
        <f t="shared" si="251"/>
        <v>545</v>
      </c>
    </row>
    <row r="559" spans="1:33" x14ac:dyDescent="0.3">
      <c r="A559" s="22"/>
      <c r="B559" s="22"/>
      <c r="C559" s="22"/>
      <c r="D559" s="23"/>
      <c r="E559" s="47" t="s">
        <v>75</v>
      </c>
      <c r="F559" s="65" t="s">
        <v>17</v>
      </c>
      <c r="G559" s="66">
        <f>SUM(G554:G558)</f>
        <v>7</v>
      </c>
      <c r="H559" s="66">
        <f t="shared" ref="H559:AG559" si="252">SUM(H554:H558)</f>
        <v>1669</v>
      </c>
      <c r="I559" s="66">
        <f t="shared" si="252"/>
        <v>7</v>
      </c>
      <c r="J559" s="66">
        <f t="shared" si="252"/>
        <v>1</v>
      </c>
      <c r="K559" s="66">
        <f t="shared" si="252"/>
        <v>1</v>
      </c>
      <c r="L559" s="66">
        <f t="shared" si="252"/>
        <v>2</v>
      </c>
      <c r="M559" s="66">
        <f t="shared" si="252"/>
        <v>2</v>
      </c>
      <c r="N559" s="66">
        <f t="shared" si="252"/>
        <v>19</v>
      </c>
      <c r="O559" s="66">
        <f t="shared" si="252"/>
        <v>1</v>
      </c>
      <c r="P559" s="66">
        <f t="shared" si="252"/>
        <v>1</v>
      </c>
      <c r="Q559" s="66">
        <f t="shared" si="252"/>
        <v>1</v>
      </c>
      <c r="R559" s="66">
        <f t="shared" si="252"/>
        <v>1</v>
      </c>
      <c r="S559" s="66">
        <f t="shared" si="252"/>
        <v>1</v>
      </c>
      <c r="T559" s="66">
        <f t="shared" si="252"/>
        <v>3</v>
      </c>
      <c r="U559" s="66">
        <f t="shared" si="252"/>
        <v>1143</v>
      </c>
      <c r="V559" s="66">
        <f t="shared" si="252"/>
        <v>2</v>
      </c>
      <c r="W559" s="66">
        <f t="shared" si="252"/>
        <v>1</v>
      </c>
      <c r="X559" s="66">
        <f t="shared" si="252"/>
        <v>4</v>
      </c>
      <c r="Y559" s="66">
        <f t="shared" si="252"/>
        <v>8</v>
      </c>
      <c r="Z559" s="66">
        <f t="shared" si="252"/>
        <v>5</v>
      </c>
      <c r="AA559" s="66">
        <f t="shared" si="252"/>
        <v>1</v>
      </c>
      <c r="AB559" s="66">
        <f t="shared" si="252"/>
        <v>4</v>
      </c>
      <c r="AC559" s="66">
        <f t="shared" si="252"/>
        <v>0</v>
      </c>
      <c r="AD559" s="66">
        <f t="shared" si="252"/>
        <v>56</v>
      </c>
      <c r="AE559" s="66">
        <f t="shared" si="252"/>
        <v>0</v>
      </c>
      <c r="AF559" s="66">
        <f t="shared" si="252"/>
        <v>2940</v>
      </c>
      <c r="AG559" s="66">
        <f t="shared" si="252"/>
        <v>2884</v>
      </c>
    </row>
    <row r="560" spans="1:33" x14ac:dyDescent="0.3">
      <c r="A560" s="77"/>
      <c r="B560" s="77"/>
      <c r="C560" s="77"/>
      <c r="D560" s="78"/>
      <c r="E560" s="77"/>
      <c r="F560" s="77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4"/>
      <c r="AD560" s="35"/>
      <c r="AE560" s="33"/>
      <c r="AF560" s="33"/>
      <c r="AG560" s="33"/>
    </row>
    <row r="561" spans="1:33" x14ac:dyDescent="0.3">
      <c r="A561" s="22" t="s">
        <v>472</v>
      </c>
      <c r="B561" s="22" t="s">
        <v>599</v>
      </c>
      <c r="C561" s="22" t="s">
        <v>474</v>
      </c>
      <c r="D561" s="23">
        <v>33</v>
      </c>
      <c r="E561" s="22" t="s">
        <v>1924</v>
      </c>
      <c r="F561" s="22" t="s">
        <v>681</v>
      </c>
      <c r="G561" s="24">
        <v>1</v>
      </c>
      <c r="H561" s="24">
        <v>401</v>
      </c>
      <c r="I561" s="24">
        <v>1</v>
      </c>
      <c r="J561" s="24">
        <v>1</v>
      </c>
      <c r="K561" s="24">
        <v>0</v>
      </c>
      <c r="L561" s="24">
        <v>1</v>
      </c>
      <c r="M561" s="24">
        <v>0</v>
      </c>
      <c r="N561" s="24">
        <v>1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>
        <v>393</v>
      </c>
      <c r="V561" s="24">
        <v>0</v>
      </c>
      <c r="W561" s="24">
        <v>0</v>
      </c>
      <c r="X561" s="24">
        <v>1</v>
      </c>
      <c r="Y561" s="24">
        <v>2</v>
      </c>
      <c r="Z561" s="24">
        <v>0</v>
      </c>
      <c r="AA561" s="24">
        <v>0</v>
      </c>
      <c r="AB561" s="24">
        <v>0</v>
      </c>
      <c r="AC561" s="25">
        <v>1</v>
      </c>
      <c r="AD561" s="26">
        <v>6</v>
      </c>
      <c r="AE561" s="24">
        <v>0</v>
      </c>
      <c r="AF561" s="24">
        <f t="shared" ref="AF561:AF564" si="253">G561+H561+I561+J561+K561+L561+M561+N561+O561+P561+Q561+R561+S561+T561+U561+V561+W561+X561+Y561+Z561+AA561+AB561+AC561+AD561</f>
        <v>809</v>
      </c>
      <c r="AG561" s="24">
        <f t="shared" ref="AG561:AG564" si="254">G561+H561+I561+J561+K561+L561+M561+N561+O561+P561+Q561+R561+S561+T561+U561+V561+W561+X561+Y561+Z561+AA561+AB561+AC561</f>
        <v>803</v>
      </c>
    </row>
    <row r="562" spans="1:33" x14ac:dyDescent="0.3">
      <c r="A562" s="22" t="s">
        <v>472</v>
      </c>
      <c r="B562" s="22" t="s">
        <v>599</v>
      </c>
      <c r="C562" s="22" t="s">
        <v>474</v>
      </c>
      <c r="D562" s="23">
        <v>33</v>
      </c>
      <c r="E562" s="22" t="s">
        <v>1925</v>
      </c>
      <c r="F562" s="22" t="s">
        <v>682</v>
      </c>
      <c r="G562" s="24">
        <v>2</v>
      </c>
      <c r="H562" s="24">
        <v>417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5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1</v>
      </c>
      <c r="U562" s="24">
        <v>359</v>
      </c>
      <c r="V562" s="24">
        <v>2</v>
      </c>
      <c r="W562" s="24">
        <v>0</v>
      </c>
      <c r="X562" s="24">
        <v>0</v>
      </c>
      <c r="Y562" s="24">
        <v>2</v>
      </c>
      <c r="Z562" s="24">
        <v>0</v>
      </c>
      <c r="AA562" s="24">
        <v>0</v>
      </c>
      <c r="AB562" s="24">
        <v>0</v>
      </c>
      <c r="AC562" s="25">
        <v>0</v>
      </c>
      <c r="AD562" s="26">
        <v>3</v>
      </c>
      <c r="AE562" s="24">
        <v>0</v>
      </c>
      <c r="AF562" s="24">
        <f t="shared" si="253"/>
        <v>791</v>
      </c>
      <c r="AG562" s="24">
        <f t="shared" si="254"/>
        <v>788</v>
      </c>
    </row>
    <row r="563" spans="1:33" x14ac:dyDescent="0.3">
      <c r="A563" s="22" t="s">
        <v>472</v>
      </c>
      <c r="B563" s="22" t="s">
        <v>599</v>
      </c>
      <c r="C563" s="22" t="s">
        <v>474</v>
      </c>
      <c r="D563" s="23">
        <v>33</v>
      </c>
      <c r="E563" s="22" t="s">
        <v>1926</v>
      </c>
      <c r="F563" s="22" t="s">
        <v>683</v>
      </c>
      <c r="G563" s="24">
        <v>4</v>
      </c>
      <c r="H563" s="24">
        <v>417</v>
      </c>
      <c r="I563" s="24">
        <v>2</v>
      </c>
      <c r="J563" s="24">
        <v>0</v>
      </c>
      <c r="K563" s="24">
        <v>0</v>
      </c>
      <c r="L563" s="24">
        <v>2</v>
      </c>
      <c r="M563" s="24">
        <v>1</v>
      </c>
      <c r="N563" s="24">
        <v>9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366</v>
      </c>
      <c r="V563" s="24">
        <v>1</v>
      </c>
      <c r="W563" s="24">
        <v>2</v>
      </c>
      <c r="X563" s="24">
        <v>2</v>
      </c>
      <c r="Y563" s="24">
        <v>2</v>
      </c>
      <c r="Z563" s="24">
        <v>0</v>
      </c>
      <c r="AA563" s="24">
        <v>0</v>
      </c>
      <c r="AB563" s="24">
        <v>0</v>
      </c>
      <c r="AC563" s="25">
        <v>1</v>
      </c>
      <c r="AD563" s="26">
        <v>3</v>
      </c>
      <c r="AE563" s="24">
        <v>0</v>
      </c>
      <c r="AF563" s="24">
        <f t="shared" si="253"/>
        <v>812</v>
      </c>
      <c r="AG563" s="24">
        <f t="shared" si="254"/>
        <v>809</v>
      </c>
    </row>
    <row r="564" spans="1:33" x14ac:dyDescent="0.3">
      <c r="A564" s="22" t="s">
        <v>472</v>
      </c>
      <c r="B564" s="22" t="s">
        <v>599</v>
      </c>
      <c r="C564" s="22" t="s">
        <v>474</v>
      </c>
      <c r="D564" s="23">
        <v>33</v>
      </c>
      <c r="E564" s="22" t="s">
        <v>684</v>
      </c>
      <c r="F564" s="22" t="s">
        <v>685</v>
      </c>
      <c r="G564" s="24">
        <v>0</v>
      </c>
      <c r="H564" s="24">
        <v>321</v>
      </c>
      <c r="I564" s="24">
        <v>1</v>
      </c>
      <c r="J564" s="24">
        <v>0</v>
      </c>
      <c r="K564" s="24">
        <v>1</v>
      </c>
      <c r="L564" s="24">
        <v>0</v>
      </c>
      <c r="M564" s="24">
        <v>0</v>
      </c>
      <c r="N564" s="24">
        <v>4</v>
      </c>
      <c r="O564" s="24">
        <v>0</v>
      </c>
      <c r="P564" s="24">
        <v>0</v>
      </c>
      <c r="Q564" s="24">
        <v>0</v>
      </c>
      <c r="R564" s="24">
        <v>1</v>
      </c>
      <c r="S564" s="24">
        <v>0</v>
      </c>
      <c r="T564" s="24">
        <v>2</v>
      </c>
      <c r="U564" s="24">
        <v>313</v>
      </c>
      <c r="V564" s="24">
        <v>1</v>
      </c>
      <c r="W564" s="24">
        <v>0</v>
      </c>
      <c r="X564" s="24">
        <v>0</v>
      </c>
      <c r="Y564" s="24">
        <v>0</v>
      </c>
      <c r="Z564" s="24">
        <v>1</v>
      </c>
      <c r="AA564" s="24">
        <v>0</v>
      </c>
      <c r="AB564" s="24">
        <v>0</v>
      </c>
      <c r="AC564" s="25">
        <v>0</v>
      </c>
      <c r="AD564" s="26">
        <v>6</v>
      </c>
      <c r="AE564" s="24">
        <v>0</v>
      </c>
      <c r="AF564" s="24">
        <f t="shared" si="253"/>
        <v>651</v>
      </c>
      <c r="AG564" s="24">
        <f t="shared" si="254"/>
        <v>645</v>
      </c>
    </row>
    <row r="565" spans="1:33" x14ac:dyDescent="0.3">
      <c r="A565" s="22"/>
      <c r="B565" s="22"/>
      <c r="C565" s="22"/>
      <c r="D565" s="23"/>
      <c r="E565" s="47" t="s">
        <v>128</v>
      </c>
      <c r="F565" s="65" t="s">
        <v>17</v>
      </c>
      <c r="G565" s="66">
        <f>SUM(G561:G564)</f>
        <v>7</v>
      </c>
      <c r="H565" s="66">
        <f t="shared" ref="H565:AG565" si="255">SUM(H561:H564)</f>
        <v>1556</v>
      </c>
      <c r="I565" s="66">
        <f t="shared" si="255"/>
        <v>4</v>
      </c>
      <c r="J565" s="66">
        <f t="shared" si="255"/>
        <v>1</v>
      </c>
      <c r="K565" s="66">
        <f t="shared" si="255"/>
        <v>1</v>
      </c>
      <c r="L565" s="66">
        <f t="shared" si="255"/>
        <v>3</v>
      </c>
      <c r="M565" s="66">
        <f t="shared" si="255"/>
        <v>1</v>
      </c>
      <c r="N565" s="66">
        <f t="shared" si="255"/>
        <v>19</v>
      </c>
      <c r="O565" s="66">
        <f t="shared" si="255"/>
        <v>0</v>
      </c>
      <c r="P565" s="66">
        <f t="shared" si="255"/>
        <v>0</v>
      </c>
      <c r="Q565" s="66">
        <f t="shared" si="255"/>
        <v>0</v>
      </c>
      <c r="R565" s="66">
        <f t="shared" si="255"/>
        <v>1</v>
      </c>
      <c r="S565" s="66">
        <f t="shared" si="255"/>
        <v>0</v>
      </c>
      <c r="T565" s="66">
        <f t="shared" si="255"/>
        <v>3</v>
      </c>
      <c r="U565" s="66">
        <f t="shared" si="255"/>
        <v>1431</v>
      </c>
      <c r="V565" s="66">
        <f t="shared" si="255"/>
        <v>4</v>
      </c>
      <c r="W565" s="66">
        <f t="shared" si="255"/>
        <v>2</v>
      </c>
      <c r="X565" s="66">
        <f t="shared" si="255"/>
        <v>3</v>
      </c>
      <c r="Y565" s="66">
        <f t="shared" si="255"/>
        <v>6</v>
      </c>
      <c r="Z565" s="66">
        <f t="shared" si="255"/>
        <v>1</v>
      </c>
      <c r="AA565" s="66">
        <f t="shared" si="255"/>
        <v>0</v>
      </c>
      <c r="AB565" s="66">
        <f t="shared" si="255"/>
        <v>0</v>
      </c>
      <c r="AC565" s="66">
        <f t="shared" si="255"/>
        <v>2</v>
      </c>
      <c r="AD565" s="66">
        <f t="shared" si="255"/>
        <v>18</v>
      </c>
      <c r="AE565" s="66">
        <f t="shared" si="255"/>
        <v>0</v>
      </c>
      <c r="AF565" s="66">
        <f t="shared" si="255"/>
        <v>3063</v>
      </c>
      <c r="AG565" s="66">
        <f t="shared" si="255"/>
        <v>3045</v>
      </c>
    </row>
    <row r="566" spans="1:33" x14ac:dyDescent="0.3">
      <c r="A566" s="88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90"/>
    </row>
    <row r="567" spans="1:33" ht="18" x14ac:dyDescent="0.35">
      <c r="A567" s="70" t="s">
        <v>686</v>
      </c>
      <c r="B567" s="74"/>
      <c r="C567" s="75"/>
      <c r="D567" s="76"/>
      <c r="E567" s="72"/>
      <c r="F567" s="72"/>
      <c r="G567" s="73">
        <f>G497+G507+G518+G524+G530+G538+G552+G559+G565</f>
        <v>74</v>
      </c>
      <c r="H567" s="73">
        <f t="shared" ref="H567:AG567" si="256">H497+H507+H518+H524+H530+H538+H552+H559+H565</f>
        <v>10451</v>
      </c>
      <c r="I567" s="73">
        <f t="shared" si="256"/>
        <v>51</v>
      </c>
      <c r="J567" s="73">
        <f t="shared" si="256"/>
        <v>8</v>
      </c>
      <c r="K567" s="73">
        <f t="shared" si="256"/>
        <v>14</v>
      </c>
      <c r="L567" s="73">
        <f t="shared" si="256"/>
        <v>42</v>
      </c>
      <c r="M567" s="73">
        <f t="shared" si="256"/>
        <v>22</v>
      </c>
      <c r="N567" s="73">
        <f t="shared" si="256"/>
        <v>153</v>
      </c>
      <c r="O567" s="73">
        <f t="shared" si="256"/>
        <v>17</v>
      </c>
      <c r="P567" s="73">
        <f t="shared" si="256"/>
        <v>11</v>
      </c>
      <c r="Q567" s="73">
        <f t="shared" si="256"/>
        <v>4</v>
      </c>
      <c r="R567" s="73">
        <f t="shared" si="256"/>
        <v>5</v>
      </c>
      <c r="S567" s="73">
        <f t="shared" si="256"/>
        <v>3</v>
      </c>
      <c r="T567" s="73">
        <f t="shared" si="256"/>
        <v>35</v>
      </c>
      <c r="U567" s="73">
        <f t="shared" si="256"/>
        <v>17115</v>
      </c>
      <c r="V567" s="73">
        <f t="shared" si="256"/>
        <v>64</v>
      </c>
      <c r="W567" s="73">
        <f t="shared" si="256"/>
        <v>8</v>
      </c>
      <c r="X567" s="73">
        <f t="shared" si="256"/>
        <v>38</v>
      </c>
      <c r="Y567" s="73">
        <f t="shared" si="256"/>
        <v>60</v>
      </c>
      <c r="Z567" s="73">
        <f t="shared" si="256"/>
        <v>23</v>
      </c>
      <c r="AA567" s="73">
        <f t="shared" si="256"/>
        <v>15</v>
      </c>
      <c r="AB567" s="73">
        <f t="shared" si="256"/>
        <v>17</v>
      </c>
      <c r="AC567" s="73">
        <f t="shared" si="256"/>
        <v>17</v>
      </c>
      <c r="AD567" s="73">
        <f t="shared" si="256"/>
        <v>477</v>
      </c>
      <c r="AE567" s="73">
        <f t="shared" si="256"/>
        <v>1</v>
      </c>
      <c r="AF567" s="73">
        <f t="shared" si="256"/>
        <v>28724</v>
      </c>
      <c r="AG567" s="73">
        <f t="shared" si="256"/>
        <v>28247</v>
      </c>
    </row>
    <row r="568" spans="1:33" x14ac:dyDescent="0.3">
      <c r="A568" s="22" t="s">
        <v>472</v>
      </c>
      <c r="B568" s="22" t="s">
        <v>687</v>
      </c>
      <c r="C568" s="22" t="s">
        <v>474</v>
      </c>
      <c r="D568" s="23">
        <v>15</v>
      </c>
      <c r="E568" s="22" t="s">
        <v>688</v>
      </c>
      <c r="F568" s="22" t="s">
        <v>689</v>
      </c>
      <c r="G568" s="24">
        <v>2</v>
      </c>
      <c r="H568" s="24">
        <v>394</v>
      </c>
      <c r="I568" s="24">
        <v>0</v>
      </c>
      <c r="J568" s="24">
        <v>0</v>
      </c>
      <c r="K568" s="24">
        <v>0</v>
      </c>
      <c r="L568" s="24">
        <v>0</v>
      </c>
      <c r="M568" s="24">
        <v>1</v>
      </c>
      <c r="N568" s="24">
        <v>1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258</v>
      </c>
      <c r="V568" s="24">
        <v>0</v>
      </c>
      <c r="W568" s="24">
        <v>0</v>
      </c>
      <c r="X568" s="24">
        <v>1</v>
      </c>
      <c r="Y568" s="24">
        <v>1</v>
      </c>
      <c r="Z568" s="24">
        <v>0</v>
      </c>
      <c r="AA568" s="24">
        <v>0</v>
      </c>
      <c r="AB568" s="24">
        <v>0</v>
      </c>
      <c r="AC568" s="25">
        <v>0</v>
      </c>
      <c r="AD568" s="26">
        <v>3</v>
      </c>
      <c r="AE568" s="24">
        <v>0</v>
      </c>
      <c r="AF568" s="24">
        <f t="shared" ref="AF568:AF570" si="257">G568+H568+I568+J568+K568+L568+M568+N568+O568+P568+Q568+R568+S568+T568+U568+V568+W568+X568+Y568+Z568+AA568+AB568+AC568+AD568</f>
        <v>661</v>
      </c>
      <c r="AG568" s="24">
        <f t="shared" ref="AG568:AG570" si="258">G568+H568+I568+J568+K568+L568+M568+N568+O568+P568+Q568+R568+S568+T568+U568+V568+W568+X568+Y568+Z568+AA568+AB568+AC568</f>
        <v>658</v>
      </c>
    </row>
    <row r="569" spans="1:33" x14ac:dyDescent="0.3">
      <c r="A569" s="22" t="s">
        <v>472</v>
      </c>
      <c r="B569" s="22" t="s">
        <v>687</v>
      </c>
      <c r="C569" s="22" t="s">
        <v>474</v>
      </c>
      <c r="D569" s="23">
        <v>15</v>
      </c>
      <c r="E569" s="22" t="s">
        <v>1927</v>
      </c>
      <c r="F569" s="22" t="s">
        <v>690</v>
      </c>
      <c r="G569" s="24">
        <v>3</v>
      </c>
      <c r="H569" s="24">
        <v>249</v>
      </c>
      <c r="I569" s="24">
        <v>2</v>
      </c>
      <c r="J569" s="24">
        <v>0</v>
      </c>
      <c r="K569" s="24">
        <v>0</v>
      </c>
      <c r="L569" s="24">
        <v>1</v>
      </c>
      <c r="M569" s="24">
        <v>1</v>
      </c>
      <c r="N569" s="24">
        <v>2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331</v>
      </c>
      <c r="V569" s="24">
        <v>0</v>
      </c>
      <c r="W569" s="24">
        <v>2</v>
      </c>
      <c r="X569" s="24">
        <v>1</v>
      </c>
      <c r="Y569" s="24">
        <v>0</v>
      </c>
      <c r="Z569" s="24">
        <v>1</v>
      </c>
      <c r="AA569" s="24">
        <v>0</v>
      </c>
      <c r="AB569" s="24">
        <v>0</v>
      </c>
      <c r="AC569" s="25">
        <v>1</v>
      </c>
      <c r="AD569" s="26">
        <v>9</v>
      </c>
      <c r="AE569" s="24">
        <v>0</v>
      </c>
      <c r="AF569" s="24">
        <f t="shared" si="257"/>
        <v>603</v>
      </c>
      <c r="AG569" s="24">
        <f t="shared" si="258"/>
        <v>594</v>
      </c>
    </row>
    <row r="570" spans="1:33" x14ac:dyDescent="0.3">
      <c r="A570" s="22" t="s">
        <v>472</v>
      </c>
      <c r="B570" s="22" t="s">
        <v>687</v>
      </c>
      <c r="C570" s="22" t="s">
        <v>474</v>
      </c>
      <c r="D570" s="23">
        <v>15</v>
      </c>
      <c r="E570" s="22" t="s">
        <v>1928</v>
      </c>
      <c r="F570" s="22" t="s">
        <v>691</v>
      </c>
      <c r="G570" s="24">
        <v>0</v>
      </c>
      <c r="H570" s="24">
        <v>263</v>
      </c>
      <c r="I570" s="24">
        <v>0</v>
      </c>
      <c r="J570" s="24">
        <v>0</v>
      </c>
      <c r="K570" s="24">
        <v>1</v>
      </c>
      <c r="L570" s="24">
        <v>1</v>
      </c>
      <c r="M570" s="24">
        <v>1</v>
      </c>
      <c r="N570" s="24">
        <v>2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312</v>
      </c>
      <c r="V570" s="24">
        <v>3</v>
      </c>
      <c r="W570" s="24">
        <v>0</v>
      </c>
      <c r="X570" s="24">
        <v>0</v>
      </c>
      <c r="Y570" s="24">
        <v>1</v>
      </c>
      <c r="Z570" s="24">
        <v>0</v>
      </c>
      <c r="AA570" s="24">
        <v>0</v>
      </c>
      <c r="AB570" s="24">
        <v>0</v>
      </c>
      <c r="AC570" s="25">
        <v>0</v>
      </c>
      <c r="AD570" s="26">
        <v>7</v>
      </c>
      <c r="AE570" s="24">
        <v>0</v>
      </c>
      <c r="AF570" s="24">
        <f t="shared" si="257"/>
        <v>591</v>
      </c>
      <c r="AG570" s="24">
        <f t="shared" si="258"/>
        <v>584</v>
      </c>
    </row>
    <row r="571" spans="1:33" x14ac:dyDescent="0.3">
      <c r="A571" s="22"/>
      <c r="B571" s="22"/>
      <c r="C571" s="22"/>
      <c r="D571" s="23"/>
      <c r="E571" s="47" t="s">
        <v>16</v>
      </c>
      <c r="F571" s="65" t="s">
        <v>17</v>
      </c>
      <c r="G571" s="66">
        <f>SUM(G568:G570)</f>
        <v>5</v>
      </c>
      <c r="H571" s="66">
        <f t="shared" ref="H571:AG571" si="259">SUM(H568:H570)</f>
        <v>906</v>
      </c>
      <c r="I571" s="66">
        <f t="shared" si="259"/>
        <v>2</v>
      </c>
      <c r="J571" s="66">
        <f t="shared" si="259"/>
        <v>0</v>
      </c>
      <c r="K571" s="66">
        <f t="shared" si="259"/>
        <v>1</v>
      </c>
      <c r="L571" s="66">
        <f t="shared" si="259"/>
        <v>2</v>
      </c>
      <c r="M571" s="66">
        <f t="shared" si="259"/>
        <v>3</v>
      </c>
      <c r="N571" s="66">
        <f t="shared" si="259"/>
        <v>5</v>
      </c>
      <c r="O571" s="66">
        <f t="shared" si="259"/>
        <v>0</v>
      </c>
      <c r="P571" s="66">
        <f t="shared" si="259"/>
        <v>0</v>
      </c>
      <c r="Q571" s="66">
        <f t="shared" si="259"/>
        <v>0</v>
      </c>
      <c r="R571" s="66">
        <f t="shared" si="259"/>
        <v>0</v>
      </c>
      <c r="S571" s="66">
        <f t="shared" si="259"/>
        <v>0</v>
      </c>
      <c r="T571" s="66">
        <f t="shared" si="259"/>
        <v>0</v>
      </c>
      <c r="U571" s="66">
        <f t="shared" si="259"/>
        <v>901</v>
      </c>
      <c r="V571" s="66">
        <f t="shared" si="259"/>
        <v>3</v>
      </c>
      <c r="W571" s="66">
        <f t="shared" si="259"/>
        <v>2</v>
      </c>
      <c r="X571" s="66">
        <f t="shared" si="259"/>
        <v>2</v>
      </c>
      <c r="Y571" s="66">
        <f t="shared" si="259"/>
        <v>2</v>
      </c>
      <c r="Z571" s="66">
        <f t="shared" si="259"/>
        <v>1</v>
      </c>
      <c r="AA571" s="66">
        <f t="shared" si="259"/>
        <v>0</v>
      </c>
      <c r="AB571" s="66">
        <f t="shared" si="259"/>
        <v>0</v>
      </c>
      <c r="AC571" s="66">
        <f t="shared" si="259"/>
        <v>1</v>
      </c>
      <c r="AD571" s="66">
        <f t="shared" si="259"/>
        <v>19</v>
      </c>
      <c r="AE571" s="66">
        <f t="shared" si="259"/>
        <v>0</v>
      </c>
      <c r="AF571" s="66">
        <f t="shared" si="259"/>
        <v>1855</v>
      </c>
      <c r="AG571" s="66">
        <f t="shared" si="259"/>
        <v>1836</v>
      </c>
    </row>
    <row r="572" spans="1:33" x14ac:dyDescent="0.3">
      <c r="A572" s="77"/>
      <c r="B572" s="77"/>
      <c r="C572" s="77"/>
      <c r="D572" s="78"/>
      <c r="E572" s="77"/>
      <c r="F572" s="77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4"/>
      <c r="AD572" s="35"/>
      <c r="AE572" s="33"/>
      <c r="AF572" s="33"/>
      <c r="AG572" s="33"/>
    </row>
    <row r="573" spans="1:33" x14ac:dyDescent="0.3">
      <c r="A573" s="22" t="s">
        <v>472</v>
      </c>
      <c r="B573" s="22" t="s">
        <v>687</v>
      </c>
      <c r="C573" s="22" t="s">
        <v>474</v>
      </c>
      <c r="D573" s="23">
        <v>21</v>
      </c>
      <c r="E573" s="22" t="s">
        <v>692</v>
      </c>
      <c r="F573" s="22" t="s">
        <v>693</v>
      </c>
      <c r="G573" s="24">
        <v>3</v>
      </c>
      <c r="H573" s="24">
        <v>117</v>
      </c>
      <c r="I573" s="24">
        <v>1</v>
      </c>
      <c r="J573" s="24">
        <v>0</v>
      </c>
      <c r="K573" s="24">
        <v>1</v>
      </c>
      <c r="L573" s="24">
        <v>0</v>
      </c>
      <c r="M573" s="24">
        <v>0</v>
      </c>
      <c r="N573" s="24">
        <v>3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1</v>
      </c>
      <c r="U573" s="24">
        <v>473</v>
      </c>
      <c r="V573" s="24">
        <v>1</v>
      </c>
      <c r="W573" s="24">
        <v>0</v>
      </c>
      <c r="X573" s="24">
        <v>2</v>
      </c>
      <c r="Y573" s="24">
        <v>0</v>
      </c>
      <c r="Z573" s="24">
        <v>0</v>
      </c>
      <c r="AA573" s="24">
        <v>2</v>
      </c>
      <c r="AB573" s="24">
        <v>0</v>
      </c>
      <c r="AC573" s="25">
        <v>1</v>
      </c>
      <c r="AD573" s="26">
        <v>10</v>
      </c>
      <c r="AE573" s="24">
        <v>0</v>
      </c>
      <c r="AF573" s="24">
        <f t="shared" ref="AF573:AF579" si="260">G573+H573+I573+J573+K573+L573+M573+N573+O573+P573+Q573+R573+S573+T573+U573+V573+W573+X573+Y573+Z573+AA573+AB573+AC573+AD573</f>
        <v>615</v>
      </c>
      <c r="AG573" s="24">
        <f t="shared" ref="AG573:AG579" si="261">G573+H573+I573+J573+K573+L573+M573+N573+O573+P573+Q573+R573+S573+T573+U573+V573+W573+X573+Y573+Z573+AA573+AB573+AC573</f>
        <v>605</v>
      </c>
    </row>
    <row r="574" spans="1:33" x14ac:dyDescent="0.3">
      <c r="A574" s="22" t="s">
        <v>472</v>
      </c>
      <c r="B574" s="22" t="s">
        <v>687</v>
      </c>
      <c r="C574" s="22" t="s">
        <v>474</v>
      </c>
      <c r="D574" s="23">
        <v>21</v>
      </c>
      <c r="E574" s="22" t="s">
        <v>694</v>
      </c>
      <c r="F574" s="22" t="s">
        <v>695</v>
      </c>
      <c r="G574" s="24">
        <v>1</v>
      </c>
      <c r="H574" s="24">
        <v>19</v>
      </c>
      <c r="I574" s="24">
        <v>1</v>
      </c>
      <c r="J574" s="24">
        <v>0</v>
      </c>
      <c r="K574" s="24">
        <v>0</v>
      </c>
      <c r="L574" s="24">
        <v>1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227</v>
      </c>
      <c r="V574" s="24">
        <v>0</v>
      </c>
      <c r="W574" s="24">
        <v>0</v>
      </c>
      <c r="X574" s="24">
        <v>0</v>
      </c>
      <c r="Y574" s="24">
        <v>1</v>
      </c>
      <c r="Z574" s="24">
        <v>0</v>
      </c>
      <c r="AA574" s="24">
        <v>0</v>
      </c>
      <c r="AB574" s="24">
        <v>0</v>
      </c>
      <c r="AC574" s="25">
        <v>0</v>
      </c>
      <c r="AD574" s="26">
        <v>8</v>
      </c>
      <c r="AE574" s="24">
        <v>0</v>
      </c>
      <c r="AF574" s="24">
        <f t="shared" si="260"/>
        <v>258</v>
      </c>
      <c r="AG574" s="24">
        <f t="shared" si="261"/>
        <v>250</v>
      </c>
    </row>
    <row r="575" spans="1:33" x14ac:dyDescent="0.3">
      <c r="A575" s="22" t="s">
        <v>472</v>
      </c>
      <c r="B575" s="22" t="s">
        <v>687</v>
      </c>
      <c r="C575" s="22" t="s">
        <v>474</v>
      </c>
      <c r="D575" s="23">
        <v>21</v>
      </c>
      <c r="E575" s="22" t="s">
        <v>696</v>
      </c>
      <c r="F575" s="22" t="s">
        <v>697</v>
      </c>
      <c r="G575" s="24">
        <v>0</v>
      </c>
      <c r="H575" s="24">
        <v>78</v>
      </c>
      <c r="I575" s="24">
        <v>0</v>
      </c>
      <c r="J575" s="24">
        <v>0</v>
      </c>
      <c r="K575" s="24">
        <v>0</v>
      </c>
      <c r="L575" s="24">
        <v>1</v>
      </c>
      <c r="M575" s="24">
        <v>0</v>
      </c>
      <c r="N575" s="24">
        <v>1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198</v>
      </c>
      <c r="V575" s="24">
        <v>0</v>
      </c>
      <c r="W575" s="24">
        <v>0</v>
      </c>
      <c r="X575" s="24">
        <v>0</v>
      </c>
      <c r="Y575" s="24">
        <v>0</v>
      </c>
      <c r="Z575" s="24">
        <v>1</v>
      </c>
      <c r="AA575" s="24">
        <v>0</v>
      </c>
      <c r="AB575" s="24">
        <v>1</v>
      </c>
      <c r="AC575" s="25">
        <v>0</v>
      </c>
      <c r="AD575" s="26">
        <v>3</v>
      </c>
      <c r="AE575" s="24">
        <v>0</v>
      </c>
      <c r="AF575" s="24">
        <f t="shared" si="260"/>
        <v>283</v>
      </c>
      <c r="AG575" s="24">
        <f t="shared" si="261"/>
        <v>280</v>
      </c>
    </row>
    <row r="576" spans="1:33" x14ac:dyDescent="0.3">
      <c r="A576" s="22" t="s">
        <v>472</v>
      </c>
      <c r="B576" s="22" t="s">
        <v>687</v>
      </c>
      <c r="C576" s="22" t="s">
        <v>474</v>
      </c>
      <c r="D576" s="23">
        <v>21</v>
      </c>
      <c r="E576" s="22" t="s">
        <v>698</v>
      </c>
      <c r="F576" s="22" t="s">
        <v>699</v>
      </c>
      <c r="G576" s="24">
        <v>0</v>
      </c>
      <c r="H576" s="24">
        <v>80</v>
      </c>
      <c r="I576" s="24">
        <v>1</v>
      </c>
      <c r="J576" s="24">
        <v>0</v>
      </c>
      <c r="K576" s="24">
        <v>0</v>
      </c>
      <c r="L576" s="24">
        <v>0</v>
      </c>
      <c r="M576" s="24">
        <v>0</v>
      </c>
      <c r="N576" s="24">
        <v>1</v>
      </c>
      <c r="O576" s="24">
        <v>0</v>
      </c>
      <c r="P576" s="24">
        <v>1</v>
      </c>
      <c r="Q576" s="24">
        <v>0</v>
      </c>
      <c r="R576" s="24">
        <v>0</v>
      </c>
      <c r="S576" s="24">
        <v>0</v>
      </c>
      <c r="T576" s="24">
        <v>1</v>
      </c>
      <c r="U576" s="24">
        <v>173</v>
      </c>
      <c r="V576" s="24">
        <v>2</v>
      </c>
      <c r="W576" s="24">
        <v>0</v>
      </c>
      <c r="X576" s="24">
        <v>1</v>
      </c>
      <c r="Y576" s="24">
        <v>0</v>
      </c>
      <c r="Z576" s="24">
        <v>1</v>
      </c>
      <c r="AA576" s="24">
        <v>0</v>
      </c>
      <c r="AB576" s="24">
        <v>1</v>
      </c>
      <c r="AC576" s="25">
        <v>0</v>
      </c>
      <c r="AD576" s="26">
        <v>7</v>
      </c>
      <c r="AE576" s="24">
        <v>0</v>
      </c>
      <c r="AF576" s="24">
        <f t="shared" si="260"/>
        <v>269</v>
      </c>
      <c r="AG576" s="24">
        <f t="shared" si="261"/>
        <v>262</v>
      </c>
    </row>
    <row r="577" spans="1:33" x14ac:dyDescent="0.3">
      <c r="A577" s="22" t="s">
        <v>472</v>
      </c>
      <c r="B577" s="22" t="s">
        <v>687</v>
      </c>
      <c r="C577" s="22" t="s">
        <v>474</v>
      </c>
      <c r="D577" s="23">
        <v>21</v>
      </c>
      <c r="E577" s="22" t="s">
        <v>700</v>
      </c>
      <c r="F577" s="22" t="s">
        <v>701</v>
      </c>
      <c r="G577" s="24">
        <v>1</v>
      </c>
      <c r="H577" s="24">
        <v>73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1</v>
      </c>
      <c r="U577" s="24">
        <v>135</v>
      </c>
      <c r="V577" s="24">
        <v>1</v>
      </c>
      <c r="W577" s="24">
        <v>1</v>
      </c>
      <c r="X577" s="24">
        <v>0</v>
      </c>
      <c r="Y577" s="24">
        <v>4</v>
      </c>
      <c r="Z577" s="24">
        <v>0</v>
      </c>
      <c r="AA577" s="24">
        <v>0</v>
      </c>
      <c r="AB577" s="24">
        <v>0</v>
      </c>
      <c r="AC577" s="25">
        <v>0</v>
      </c>
      <c r="AD577" s="26">
        <v>3</v>
      </c>
      <c r="AE577" s="24">
        <v>0</v>
      </c>
      <c r="AF577" s="24">
        <f t="shared" si="260"/>
        <v>219</v>
      </c>
      <c r="AG577" s="24">
        <f t="shared" si="261"/>
        <v>216</v>
      </c>
    </row>
    <row r="578" spans="1:33" x14ac:dyDescent="0.3">
      <c r="A578" s="22" t="s">
        <v>472</v>
      </c>
      <c r="B578" s="22" t="s">
        <v>687</v>
      </c>
      <c r="C578" s="22" t="s">
        <v>474</v>
      </c>
      <c r="D578" s="23">
        <v>21</v>
      </c>
      <c r="E578" s="22" t="s">
        <v>702</v>
      </c>
      <c r="F578" s="22" t="s">
        <v>703</v>
      </c>
      <c r="G578" s="24">
        <v>0</v>
      </c>
      <c r="H578" s="24">
        <v>31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129</v>
      </c>
      <c r="V578" s="24">
        <v>1</v>
      </c>
      <c r="W578" s="24">
        <v>0</v>
      </c>
      <c r="X578" s="24">
        <v>0</v>
      </c>
      <c r="Y578" s="24">
        <v>0</v>
      </c>
      <c r="Z578" s="24">
        <v>0</v>
      </c>
      <c r="AA578" s="24">
        <v>0</v>
      </c>
      <c r="AB578" s="24">
        <v>0</v>
      </c>
      <c r="AC578" s="25">
        <v>0</v>
      </c>
      <c r="AD578" s="26">
        <v>7</v>
      </c>
      <c r="AE578" s="24">
        <v>0</v>
      </c>
      <c r="AF578" s="24">
        <f t="shared" si="260"/>
        <v>168</v>
      </c>
      <c r="AG578" s="24">
        <f t="shared" si="261"/>
        <v>161</v>
      </c>
    </row>
    <row r="579" spans="1:33" x14ac:dyDescent="0.3">
      <c r="A579" s="22" t="s">
        <v>472</v>
      </c>
      <c r="B579" s="22" t="s">
        <v>687</v>
      </c>
      <c r="C579" s="22" t="s">
        <v>474</v>
      </c>
      <c r="D579" s="23">
        <v>21</v>
      </c>
      <c r="E579" s="22" t="s">
        <v>704</v>
      </c>
      <c r="F579" s="22" t="s">
        <v>705</v>
      </c>
      <c r="G579" s="24">
        <v>0</v>
      </c>
      <c r="H579" s="24">
        <v>4</v>
      </c>
      <c r="I579" s="24">
        <v>0</v>
      </c>
      <c r="J579" s="24">
        <v>0</v>
      </c>
      <c r="K579" s="24">
        <v>0</v>
      </c>
      <c r="L579" s="24">
        <v>0</v>
      </c>
      <c r="M579" s="24">
        <v>1</v>
      </c>
      <c r="N579" s="24">
        <v>0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0</v>
      </c>
      <c r="U579" s="24">
        <v>180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4">
        <v>0</v>
      </c>
      <c r="AB579" s="24">
        <v>0</v>
      </c>
      <c r="AC579" s="25">
        <v>0</v>
      </c>
      <c r="AD579" s="26">
        <v>4</v>
      </c>
      <c r="AE579" s="24">
        <v>0</v>
      </c>
      <c r="AF579" s="24">
        <f t="shared" si="260"/>
        <v>189</v>
      </c>
      <c r="AG579" s="24">
        <f t="shared" si="261"/>
        <v>185</v>
      </c>
    </row>
    <row r="580" spans="1:33" x14ac:dyDescent="0.3">
      <c r="A580" s="22"/>
      <c r="B580" s="22"/>
      <c r="C580" s="22"/>
      <c r="D580" s="23"/>
      <c r="E580" s="47" t="s">
        <v>119</v>
      </c>
      <c r="F580" s="65" t="s">
        <v>17</v>
      </c>
      <c r="G580" s="66">
        <f>SUM(G573:G579)</f>
        <v>5</v>
      </c>
      <c r="H580" s="66">
        <f t="shared" ref="H580:AG580" si="262">SUM(H573:H579)</f>
        <v>402</v>
      </c>
      <c r="I580" s="66">
        <f t="shared" si="262"/>
        <v>3</v>
      </c>
      <c r="J580" s="66">
        <f t="shared" si="262"/>
        <v>0</v>
      </c>
      <c r="K580" s="66">
        <f t="shared" si="262"/>
        <v>1</v>
      </c>
      <c r="L580" s="66">
        <f t="shared" si="262"/>
        <v>2</v>
      </c>
      <c r="M580" s="66">
        <f t="shared" si="262"/>
        <v>1</v>
      </c>
      <c r="N580" s="66">
        <f t="shared" si="262"/>
        <v>5</v>
      </c>
      <c r="O580" s="66">
        <f t="shared" si="262"/>
        <v>0</v>
      </c>
      <c r="P580" s="66">
        <f t="shared" si="262"/>
        <v>1</v>
      </c>
      <c r="Q580" s="66">
        <f t="shared" si="262"/>
        <v>0</v>
      </c>
      <c r="R580" s="66">
        <f t="shared" si="262"/>
        <v>0</v>
      </c>
      <c r="S580" s="66">
        <f t="shared" si="262"/>
        <v>0</v>
      </c>
      <c r="T580" s="66">
        <f t="shared" si="262"/>
        <v>3</v>
      </c>
      <c r="U580" s="66">
        <f t="shared" si="262"/>
        <v>1515</v>
      </c>
      <c r="V580" s="66">
        <f t="shared" si="262"/>
        <v>5</v>
      </c>
      <c r="W580" s="66">
        <f t="shared" si="262"/>
        <v>1</v>
      </c>
      <c r="X580" s="66">
        <f t="shared" si="262"/>
        <v>3</v>
      </c>
      <c r="Y580" s="66">
        <f t="shared" si="262"/>
        <v>5</v>
      </c>
      <c r="Z580" s="66">
        <f t="shared" si="262"/>
        <v>2</v>
      </c>
      <c r="AA580" s="66">
        <f t="shared" si="262"/>
        <v>2</v>
      </c>
      <c r="AB580" s="66">
        <f t="shared" si="262"/>
        <v>2</v>
      </c>
      <c r="AC580" s="66">
        <f t="shared" si="262"/>
        <v>1</v>
      </c>
      <c r="AD580" s="66">
        <f t="shared" si="262"/>
        <v>42</v>
      </c>
      <c r="AE580" s="66">
        <f t="shared" si="262"/>
        <v>0</v>
      </c>
      <c r="AF580" s="66">
        <f t="shared" si="262"/>
        <v>2001</v>
      </c>
      <c r="AG580" s="66">
        <f t="shared" si="262"/>
        <v>1959</v>
      </c>
    </row>
    <row r="581" spans="1:33" x14ac:dyDescent="0.3">
      <c r="A581" s="77"/>
      <c r="B581" s="77"/>
      <c r="C581" s="77"/>
      <c r="D581" s="78"/>
      <c r="E581" s="77"/>
      <c r="F581" s="77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4"/>
      <c r="AD581" s="35"/>
      <c r="AE581" s="33"/>
      <c r="AF581" s="33"/>
      <c r="AG581" s="33"/>
    </row>
    <row r="582" spans="1:33" x14ac:dyDescent="0.3">
      <c r="A582" s="22" t="s">
        <v>472</v>
      </c>
      <c r="B582" s="22" t="s">
        <v>687</v>
      </c>
      <c r="C582" s="22" t="s">
        <v>474</v>
      </c>
      <c r="D582" s="23">
        <v>23</v>
      </c>
      <c r="E582" s="22" t="s">
        <v>706</v>
      </c>
      <c r="F582" s="22" t="s">
        <v>707</v>
      </c>
      <c r="G582" s="24">
        <v>1</v>
      </c>
      <c r="H582" s="24">
        <v>20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92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4">
        <v>1</v>
      </c>
      <c r="AB582" s="24">
        <v>0</v>
      </c>
      <c r="AC582" s="25">
        <v>0</v>
      </c>
      <c r="AD582" s="26">
        <v>5</v>
      </c>
      <c r="AE582" s="24">
        <v>0</v>
      </c>
      <c r="AF582" s="24">
        <f t="shared" ref="AF582:AF586" si="263">G582+H582+I582+J582+K582+L582+M582+N582+O582+P582+Q582+R582+S582+T582+U582+V582+W582+X582+Y582+Z582+AA582+AB582+AC582+AD582</f>
        <v>119</v>
      </c>
      <c r="AG582" s="24">
        <f t="shared" ref="AG582:AG586" si="264">G582+H582+I582+J582+K582+L582+M582+N582+O582+P582+Q582+R582+S582+T582+U582+V582+W582+X582+Y582+Z582+AA582+AB582+AC582</f>
        <v>114</v>
      </c>
    </row>
    <row r="583" spans="1:33" x14ac:dyDescent="0.3">
      <c r="A583" s="22" t="s">
        <v>472</v>
      </c>
      <c r="B583" s="22" t="s">
        <v>687</v>
      </c>
      <c r="C583" s="22" t="s">
        <v>474</v>
      </c>
      <c r="D583" s="23">
        <v>23</v>
      </c>
      <c r="E583" s="22" t="s">
        <v>708</v>
      </c>
      <c r="F583" s="22" t="s">
        <v>709</v>
      </c>
      <c r="G583" s="24">
        <v>0</v>
      </c>
      <c r="H583" s="24">
        <v>53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420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4">
        <v>1</v>
      </c>
      <c r="AB583" s="24">
        <v>0</v>
      </c>
      <c r="AC583" s="25">
        <v>0</v>
      </c>
      <c r="AD583" s="26">
        <v>8</v>
      </c>
      <c r="AE583" s="24">
        <v>0</v>
      </c>
      <c r="AF583" s="24">
        <f t="shared" si="263"/>
        <v>482</v>
      </c>
      <c r="AG583" s="24">
        <f t="shared" si="264"/>
        <v>474</v>
      </c>
    </row>
    <row r="584" spans="1:33" x14ac:dyDescent="0.3">
      <c r="A584" s="22" t="s">
        <v>472</v>
      </c>
      <c r="B584" s="22" t="s">
        <v>687</v>
      </c>
      <c r="C584" s="22" t="s">
        <v>474</v>
      </c>
      <c r="D584" s="23">
        <v>23</v>
      </c>
      <c r="E584" s="22" t="s">
        <v>710</v>
      </c>
      <c r="F584" s="22" t="s">
        <v>711</v>
      </c>
      <c r="G584" s="24">
        <v>0</v>
      </c>
      <c r="H584" s="24">
        <v>17</v>
      </c>
      <c r="I584" s="24">
        <v>0</v>
      </c>
      <c r="J584" s="24">
        <v>0</v>
      </c>
      <c r="K584" s="24">
        <v>0</v>
      </c>
      <c r="L584" s="24">
        <v>1</v>
      </c>
      <c r="M584" s="24">
        <v>0</v>
      </c>
      <c r="N584" s="24">
        <v>0</v>
      </c>
      <c r="O584" s="24">
        <v>1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138</v>
      </c>
      <c r="V584" s="24">
        <v>0</v>
      </c>
      <c r="W584" s="24">
        <v>0</v>
      </c>
      <c r="X584" s="24">
        <v>0</v>
      </c>
      <c r="Y584" s="24">
        <v>1</v>
      </c>
      <c r="Z584" s="24">
        <v>0</v>
      </c>
      <c r="AA584" s="24">
        <v>0</v>
      </c>
      <c r="AB584" s="24">
        <v>0</v>
      </c>
      <c r="AC584" s="25">
        <v>0</v>
      </c>
      <c r="AD584" s="26">
        <v>1</v>
      </c>
      <c r="AE584" s="24">
        <v>0</v>
      </c>
      <c r="AF584" s="24">
        <f t="shared" si="263"/>
        <v>159</v>
      </c>
      <c r="AG584" s="24">
        <f t="shared" si="264"/>
        <v>158</v>
      </c>
    </row>
    <row r="585" spans="1:33" x14ac:dyDescent="0.3">
      <c r="A585" s="22" t="s">
        <v>472</v>
      </c>
      <c r="B585" s="22" t="s">
        <v>687</v>
      </c>
      <c r="C585" s="22" t="s">
        <v>474</v>
      </c>
      <c r="D585" s="23">
        <v>23</v>
      </c>
      <c r="E585" s="22" t="s">
        <v>712</v>
      </c>
      <c r="F585" s="22" t="s">
        <v>713</v>
      </c>
      <c r="G585" s="24">
        <v>4</v>
      </c>
      <c r="H585" s="24">
        <v>45</v>
      </c>
      <c r="I585" s="24">
        <v>1</v>
      </c>
      <c r="J585" s="24">
        <v>0</v>
      </c>
      <c r="K585" s="24">
        <v>0</v>
      </c>
      <c r="L585" s="24">
        <v>2</v>
      </c>
      <c r="M585" s="24">
        <v>2</v>
      </c>
      <c r="N585" s="24">
        <v>4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517</v>
      </c>
      <c r="V585" s="24">
        <v>2</v>
      </c>
      <c r="W585" s="24">
        <v>0</v>
      </c>
      <c r="X585" s="24">
        <v>2</v>
      </c>
      <c r="Y585" s="24">
        <v>1</v>
      </c>
      <c r="Z585" s="24">
        <v>0</v>
      </c>
      <c r="AA585" s="24">
        <v>1</v>
      </c>
      <c r="AB585" s="24">
        <v>1</v>
      </c>
      <c r="AC585" s="25">
        <v>0</v>
      </c>
      <c r="AD585" s="26">
        <v>9</v>
      </c>
      <c r="AE585" s="24">
        <v>0</v>
      </c>
      <c r="AF585" s="24">
        <f t="shared" si="263"/>
        <v>591</v>
      </c>
      <c r="AG585" s="24">
        <f t="shared" si="264"/>
        <v>582</v>
      </c>
    </row>
    <row r="586" spans="1:33" x14ac:dyDescent="0.3">
      <c r="A586" s="22" t="s">
        <v>472</v>
      </c>
      <c r="B586" s="22" t="s">
        <v>687</v>
      </c>
      <c r="C586" s="22" t="s">
        <v>474</v>
      </c>
      <c r="D586" s="23">
        <v>23</v>
      </c>
      <c r="E586" s="22" t="s">
        <v>714</v>
      </c>
      <c r="F586" s="22" t="s">
        <v>715</v>
      </c>
      <c r="G586" s="24">
        <v>1</v>
      </c>
      <c r="H586" s="24">
        <v>54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1</v>
      </c>
      <c r="O586" s="24">
        <v>1</v>
      </c>
      <c r="P586" s="24">
        <v>0</v>
      </c>
      <c r="Q586" s="24">
        <v>0</v>
      </c>
      <c r="R586" s="24">
        <v>0</v>
      </c>
      <c r="S586" s="24">
        <v>0</v>
      </c>
      <c r="T586" s="24">
        <v>1</v>
      </c>
      <c r="U586" s="24">
        <v>231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4">
        <v>0</v>
      </c>
      <c r="AB586" s="24">
        <v>0</v>
      </c>
      <c r="AC586" s="25">
        <v>0</v>
      </c>
      <c r="AD586" s="26">
        <v>1</v>
      </c>
      <c r="AE586" s="24">
        <v>0</v>
      </c>
      <c r="AF586" s="24">
        <f t="shared" si="263"/>
        <v>290</v>
      </c>
      <c r="AG586" s="24">
        <f t="shared" si="264"/>
        <v>289</v>
      </c>
    </row>
    <row r="587" spans="1:33" x14ac:dyDescent="0.3">
      <c r="A587" s="22"/>
      <c r="B587" s="22"/>
      <c r="C587" s="22"/>
      <c r="D587" s="23"/>
      <c r="E587" s="47" t="s">
        <v>75</v>
      </c>
      <c r="F587" s="65" t="s">
        <v>17</v>
      </c>
      <c r="G587" s="66">
        <f>SUM(G582:G586)</f>
        <v>6</v>
      </c>
      <c r="H587" s="66">
        <f t="shared" ref="H587:AG587" si="265">SUM(H582:H586)</f>
        <v>189</v>
      </c>
      <c r="I587" s="66">
        <f t="shared" si="265"/>
        <v>1</v>
      </c>
      <c r="J587" s="66">
        <f t="shared" si="265"/>
        <v>0</v>
      </c>
      <c r="K587" s="66">
        <f t="shared" si="265"/>
        <v>0</v>
      </c>
      <c r="L587" s="66">
        <f t="shared" si="265"/>
        <v>3</v>
      </c>
      <c r="M587" s="66">
        <f t="shared" si="265"/>
        <v>2</v>
      </c>
      <c r="N587" s="66">
        <f t="shared" si="265"/>
        <v>5</v>
      </c>
      <c r="O587" s="66">
        <f t="shared" si="265"/>
        <v>2</v>
      </c>
      <c r="P587" s="66">
        <f t="shared" si="265"/>
        <v>0</v>
      </c>
      <c r="Q587" s="66">
        <f t="shared" si="265"/>
        <v>0</v>
      </c>
      <c r="R587" s="66">
        <f t="shared" si="265"/>
        <v>0</v>
      </c>
      <c r="S587" s="66">
        <f t="shared" si="265"/>
        <v>0</v>
      </c>
      <c r="T587" s="66">
        <f t="shared" si="265"/>
        <v>1</v>
      </c>
      <c r="U587" s="66">
        <f t="shared" si="265"/>
        <v>1398</v>
      </c>
      <c r="V587" s="66">
        <f t="shared" si="265"/>
        <v>2</v>
      </c>
      <c r="W587" s="66">
        <f t="shared" si="265"/>
        <v>0</v>
      </c>
      <c r="X587" s="66">
        <f t="shared" si="265"/>
        <v>2</v>
      </c>
      <c r="Y587" s="66">
        <f t="shared" si="265"/>
        <v>2</v>
      </c>
      <c r="Z587" s="66">
        <f t="shared" si="265"/>
        <v>0</v>
      </c>
      <c r="AA587" s="66">
        <f t="shared" si="265"/>
        <v>3</v>
      </c>
      <c r="AB587" s="66">
        <f t="shared" si="265"/>
        <v>1</v>
      </c>
      <c r="AC587" s="66">
        <f t="shared" si="265"/>
        <v>0</v>
      </c>
      <c r="AD587" s="66">
        <f t="shared" si="265"/>
        <v>24</v>
      </c>
      <c r="AE587" s="66">
        <f t="shared" si="265"/>
        <v>0</v>
      </c>
      <c r="AF587" s="66">
        <f t="shared" si="265"/>
        <v>1641</v>
      </c>
      <c r="AG587" s="66">
        <f t="shared" si="265"/>
        <v>1617</v>
      </c>
    </row>
    <row r="588" spans="1:33" x14ac:dyDescent="0.3">
      <c r="A588" s="77"/>
      <c r="B588" s="77"/>
      <c r="C588" s="77"/>
      <c r="D588" s="78"/>
      <c r="E588" s="77"/>
      <c r="F588" s="77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4"/>
      <c r="AD588" s="35"/>
      <c r="AE588" s="33"/>
      <c r="AF588" s="33"/>
      <c r="AG588" s="33"/>
    </row>
    <row r="589" spans="1:33" x14ac:dyDescent="0.3">
      <c r="A589" s="22" t="s">
        <v>472</v>
      </c>
      <c r="B589" s="22" t="s">
        <v>687</v>
      </c>
      <c r="C589" s="22" t="s">
        <v>474</v>
      </c>
      <c r="D589" s="23">
        <v>24</v>
      </c>
      <c r="E589" s="22" t="s">
        <v>716</v>
      </c>
      <c r="F589" s="22" t="s">
        <v>717</v>
      </c>
      <c r="G589" s="24">
        <v>0</v>
      </c>
      <c r="H589" s="24">
        <v>368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289</v>
      </c>
      <c r="V589" s="24">
        <v>4</v>
      </c>
      <c r="W589" s="24">
        <v>1</v>
      </c>
      <c r="X589" s="24">
        <v>1</v>
      </c>
      <c r="Y589" s="24">
        <v>1</v>
      </c>
      <c r="Z589" s="24">
        <v>0</v>
      </c>
      <c r="AA589" s="24">
        <v>0</v>
      </c>
      <c r="AB589" s="24">
        <v>0</v>
      </c>
      <c r="AC589" s="25">
        <v>0</v>
      </c>
      <c r="AD589" s="26">
        <v>4</v>
      </c>
      <c r="AE589" s="24">
        <v>0</v>
      </c>
      <c r="AF589" s="24">
        <f t="shared" ref="AF589:AF594" si="266">G589+H589+I589+J589+K589+L589+M589+N589+O589+P589+Q589+R589+S589+T589+U589+V589+W589+X589+Y589+Z589+AA589+AB589+AC589+AD589</f>
        <v>668</v>
      </c>
      <c r="AG589" s="24">
        <f t="shared" ref="AG589:AG594" si="267">G589+H589+I589+J589+K589+L589+M589+N589+O589+P589+Q589+R589+S589+T589+U589+V589+W589+X589+Y589+Z589+AA589+AB589+AC589</f>
        <v>664</v>
      </c>
    </row>
    <row r="590" spans="1:33" x14ac:dyDescent="0.3">
      <c r="A590" s="22" t="s">
        <v>472</v>
      </c>
      <c r="B590" s="22" t="s">
        <v>687</v>
      </c>
      <c r="C590" s="22" t="s">
        <v>474</v>
      </c>
      <c r="D590" s="23">
        <v>24</v>
      </c>
      <c r="E590" s="22" t="s">
        <v>718</v>
      </c>
      <c r="F590" s="22" t="s">
        <v>719</v>
      </c>
      <c r="G590" s="24">
        <v>0</v>
      </c>
      <c r="H590" s="24">
        <v>41</v>
      </c>
      <c r="I590" s="24">
        <v>3</v>
      </c>
      <c r="J590" s="24">
        <v>0</v>
      </c>
      <c r="K590" s="24">
        <v>0</v>
      </c>
      <c r="L590" s="24">
        <v>2</v>
      </c>
      <c r="M590" s="24">
        <v>0</v>
      </c>
      <c r="N590" s="24">
        <v>2</v>
      </c>
      <c r="O590" s="24">
        <v>1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429</v>
      </c>
      <c r="V590" s="24">
        <v>1</v>
      </c>
      <c r="W590" s="24">
        <v>0</v>
      </c>
      <c r="X590" s="24">
        <v>1</v>
      </c>
      <c r="Y590" s="24">
        <v>1</v>
      </c>
      <c r="Z590" s="24">
        <v>0</v>
      </c>
      <c r="AA590" s="24">
        <v>0</v>
      </c>
      <c r="AB590" s="24">
        <v>0</v>
      </c>
      <c r="AC590" s="25">
        <v>0</v>
      </c>
      <c r="AD590" s="26">
        <v>10</v>
      </c>
      <c r="AE590" s="24">
        <v>0</v>
      </c>
      <c r="AF590" s="24">
        <f t="shared" si="266"/>
        <v>491</v>
      </c>
      <c r="AG590" s="24">
        <f t="shared" si="267"/>
        <v>481</v>
      </c>
    </row>
    <row r="591" spans="1:33" x14ac:dyDescent="0.3">
      <c r="A591" s="22" t="s">
        <v>472</v>
      </c>
      <c r="B591" s="22" t="s">
        <v>687</v>
      </c>
      <c r="C591" s="22" t="s">
        <v>474</v>
      </c>
      <c r="D591" s="23">
        <v>24</v>
      </c>
      <c r="E591" s="22" t="s">
        <v>720</v>
      </c>
      <c r="F591" s="22" t="s">
        <v>721</v>
      </c>
      <c r="G591" s="24">
        <v>1</v>
      </c>
      <c r="H591" s="24">
        <v>16</v>
      </c>
      <c r="I591" s="24">
        <v>0</v>
      </c>
      <c r="J591" s="24">
        <v>0</v>
      </c>
      <c r="K591" s="24">
        <v>0</v>
      </c>
      <c r="L591" s="24">
        <v>0</v>
      </c>
      <c r="M591" s="24">
        <v>1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1</v>
      </c>
      <c r="U591" s="24">
        <v>259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4">
        <v>0</v>
      </c>
      <c r="AB591" s="24">
        <v>0</v>
      </c>
      <c r="AC591" s="25">
        <v>0</v>
      </c>
      <c r="AD591" s="26">
        <v>2</v>
      </c>
      <c r="AE591" s="24">
        <v>0</v>
      </c>
      <c r="AF591" s="24">
        <f t="shared" si="266"/>
        <v>280</v>
      </c>
      <c r="AG591" s="24">
        <f t="shared" si="267"/>
        <v>278</v>
      </c>
    </row>
    <row r="592" spans="1:33" x14ac:dyDescent="0.3">
      <c r="A592" s="22" t="s">
        <v>472</v>
      </c>
      <c r="B592" s="22" t="s">
        <v>687</v>
      </c>
      <c r="C592" s="22" t="s">
        <v>474</v>
      </c>
      <c r="D592" s="23">
        <v>24</v>
      </c>
      <c r="E592" s="22" t="s">
        <v>722</v>
      </c>
      <c r="F592" s="22" t="s">
        <v>723</v>
      </c>
      <c r="G592" s="24">
        <v>2</v>
      </c>
      <c r="H592" s="24">
        <v>27</v>
      </c>
      <c r="I592" s="24">
        <v>0</v>
      </c>
      <c r="J592" s="24">
        <v>0</v>
      </c>
      <c r="K592" s="24">
        <v>0</v>
      </c>
      <c r="L592" s="24">
        <v>2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476</v>
      </c>
      <c r="V592" s="24">
        <v>0</v>
      </c>
      <c r="W592" s="24">
        <v>0</v>
      </c>
      <c r="X592" s="24">
        <v>0</v>
      </c>
      <c r="Y592" s="24">
        <v>0</v>
      </c>
      <c r="Z592" s="24">
        <v>1</v>
      </c>
      <c r="AA592" s="24">
        <v>0</v>
      </c>
      <c r="AB592" s="24">
        <v>0</v>
      </c>
      <c r="AC592" s="25">
        <v>0</v>
      </c>
      <c r="AD592" s="26">
        <v>1</v>
      </c>
      <c r="AE592" s="24">
        <v>0</v>
      </c>
      <c r="AF592" s="24">
        <f t="shared" si="266"/>
        <v>509</v>
      </c>
      <c r="AG592" s="24">
        <f t="shared" si="267"/>
        <v>508</v>
      </c>
    </row>
    <row r="593" spans="1:33" x14ac:dyDescent="0.3">
      <c r="A593" s="22" t="s">
        <v>472</v>
      </c>
      <c r="B593" s="22" t="s">
        <v>687</v>
      </c>
      <c r="C593" s="22" t="s">
        <v>474</v>
      </c>
      <c r="D593" s="23">
        <v>24</v>
      </c>
      <c r="E593" s="22" t="s">
        <v>724</v>
      </c>
      <c r="F593" s="22" t="s">
        <v>725</v>
      </c>
      <c r="G593" s="24">
        <v>1</v>
      </c>
      <c r="H593" s="24">
        <v>44</v>
      </c>
      <c r="I593" s="24">
        <v>2</v>
      </c>
      <c r="J593" s="24">
        <v>2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1</v>
      </c>
      <c r="U593" s="24">
        <v>302</v>
      </c>
      <c r="V593" s="24">
        <v>0</v>
      </c>
      <c r="W593" s="24">
        <v>1</v>
      </c>
      <c r="X593" s="24">
        <v>1</v>
      </c>
      <c r="Y593" s="24">
        <v>2</v>
      </c>
      <c r="Z593" s="24">
        <v>0</v>
      </c>
      <c r="AA593" s="24">
        <v>0</v>
      </c>
      <c r="AB593" s="24">
        <v>1</v>
      </c>
      <c r="AC593" s="25">
        <v>0</v>
      </c>
      <c r="AD593" s="26">
        <v>6</v>
      </c>
      <c r="AE593" s="24">
        <v>0</v>
      </c>
      <c r="AF593" s="24">
        <f t="shared" si="266"/>
        <v>363</v>
      </c>
      <c r="AG593" s="24">
        <f t="shared" si="267"/>
        <v>357</v>
      </c>
    </row>
    <row r="594" spans="1:33" x14ac:dyDescent="0.3">
      <c r="A594" s="22" t="s">
        <v>472</v>
      </c>
      <c r="B594" s="22" t="s">
        <v>687</v>
      </c>
      <c r="C594" s="22" t="s">
        <v>474</v>
      </c>
      <c r="D594" s="23">
        <v>24</v>
      </c>
      <c r="E594" s="22" t="s">
        <v>726</v>
      </c>
      <c r="F594" s="22" t="s">
        <v>727</v>
      </c>
      <c r="G594" s="24">
        <v>0</v>
      </c>
      <c r="H594" s="24">
        <v>25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1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218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4">
        <v>0</v>
      </c>
      <c r="AB594" s="24">
        <v>0</v>
      </c>
      <c r="AC594" s="25">
        <v>0</v>
      </c>
      <c r="AD594" s="26">
        <v>0</v>
      </c>
      <c r="AE594" s="24">
        <v>0</v>
      </c>
      <c r="AF594" s="24">
        <f t="shared" si="266"/>
        <v>244</v>
      </c>
      <c r="AG594" s="24">
        <f t="shared" si="267"/>
        <v>244</v>
      </c>
    </row>
    <row r="595" spans="1:33" x14ac:dyDescent="0.3">
      <c r="A595" s="22"/>
      <c r="B595" s="22"/>
      <c r="C595" s="22"/>
      <c r="D595" s="23"/>
      <c r="E595" s="47" t="s">
        <v>65</v>
      </c>
      <c r="F595" s="65" t="s">
        <v>17</v>
      </c>
      <c r="G595" s="66">
        <f>SUM(G589:G594)</f>
        <v>4</v>
      </c>
      <c r="H595" s="66">
        <f t="shared" ref="H595:AG595" si="268">SUM(H589:H594)</f>
        <v>521</v>
      </c>
      <c r="I595" s="66">
        <f t="shared" si="268"/>
        <v>5</v>
      </c>
      <c r="J595" s="66">
        <f t="shared" si="268"/>
        <v>2</v>
      </c>
      <c r="K595" s="66">
        <f t="shared" si="268"/>
        <v>0</v>
      </c>
      <c r="L595" s="66">
        <f t="shared" si="268"/>
        <v>4</v>
      </c>
      <c r="M595" s="66">
        <f t="shared" si="268"/>
        <v>1</v>
      </c>
      <c r="N595" s="66">
        <f t="shared" si="268"/>
        <v>3</v>
      </c>
      <c r="O595" s="66">
        <f t="shared" si="268"/>
        <v>1</v>
      </c>
      <c r="P595" s="66">
        <f t="shared" si="268"/>
        <v>0</v>
      </c>
      <c r="Q595" s="66">
        <f t="shared" si="268"/>
        <v>0</v>
      </c>
      <c r="R595" s="66">
        <f t="shared" si="268"/>
        <v>0</v>
      </c>
      <c r="S595" s="66">
        <f t="shared" si="268"/>
        <v>0</v>
      </c>
      <c r="T595" s="66">
        <f t="shared" si="268"/>
        <v>2</v>
      </c>
      <c r="U595" s="66">
        <f t="shared" si="268"/>
        <v>1973</v>
      </c>
      <c r="V595" s="66">
        <f t="shared" si="268"/>
        <v>5</v>
      </c>
      <c r="W595" s="66">
        <f t="shared" si="268"/>
        <v>2</v>
      </c>
      <c r="X595" s="66">
        <f t="shared" si="268"/>
        <v>3</v>
      </c>
      <c r="Y595" s="66">
        <f t="shared" si="268"/>
        <v>4</v>
      </c>
      <c r="Z595" s="66">
        <f t="shared" si="268"/>
        <v>1</v>
      </c>
      <c r="AA595" s="66">
        <f t="shared" si="268"/>
        <v>0</v>
      </c>
      <c r="AB595" s="66">
        <f t="shared" si="268"/>
        <v>1</v>
      </c>
      <c r="AC595" s="66">
        <f t="shared" si="268"/>
        <v>0</v>
      </c>
      <c r="AD595" s="66">
        <f t="shared" si="268"/>
        <v>23</v>
      </c>
      <c r="AE595" s="66">
        <f t="shared" si="268"/>
        <v>0</v>
      </c>
      <c r="AF595" s="66">
        <f t="shared" si="268"/>
        <v>2555</v>
      </c>
      <c r="AG595" s="66">
        <f t="shared" si="268"/>
        <v>2532</v>
      </c>
    </row>
    <row r="596" spans="1:33" x14ac:dyDescent="0.3">
      <c r="A596" s="77"/>
      <c r="B596" s="77"/>
      <c r="C596" s="77"/>
      <c r="D596" s="78"/>
      <c r="E596" s="77"/>
      <c r="F596" s="77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4"/>
      <c r="AD596" s="35"/>
      <c r="AE596" s="33"/>
      <c r="AF596" s="33"/>
      <c r="AG596" s="33"/>
    </row>
    <row r="597" spans="1:33" x14ac:dyDescent="0.3">
      <c r="A597" s="22" t="s">
        <v>472</v>
      </c>
      <c r="B597" s="22" t="s">
        <v>687</v>
      </c>
      <c r="C597" s="22" t="s">
        <v>474</v>
      </c>
      <c r="D597" s="23">
        <v>25</v>
      </c>
      <c r="E597" s="22" t="s">
        <v>728</v>
      </c>
      <c r="F597" s="22" t="s">
        <v>729</v>
      </c>
      <c r="G597" s="24">
        <v>0</v>
      </c>
      <c r="H597" s="24">
        <v>40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3</v>
      </c>
      <c r="U597" s="24">
        <v>560</v>
      </c>
      <c r="V597" s="24">
        <v>1</v>
      </c>
      <c r="W597" s="24">
        <v>0</v>
      </c>
      <c r="X597" s="24">
        <v>0</v>
      </c>
      <c r="Y597" s="24">
        <v>0</v>
      </c>
      <c r="Z597" s="24">
        <v>0</v>
      </c>
      <c r="AA597" s="24">
        <v>1</v>
      </c>
      <c r="AB597" s="24">
        <v>0</v>
      </c>
      <c r="AC597" s="25">
        <v>0</v>
      </c>
      <c r="AD597" s="26">
        <v>8</v>
      </c>
      <c r="AE597" s="24">
        <v>0</v>
      </c>
      <c r="AF597" s="24">
        <f t="shared" ref="AF597:AF602" si="269">G597+H597+I597+J597+K597+L597+M597+N597+O597+P597+Q597+R597+S597+T597+U597+V597+W597+X597+Y597+Z597+AA597+AB597+AC597+AD597</f>
        <v>613</v>
      </c>
      <c r="AG597" s="24">
        <f t="shared" ref="AG597:AG602" si="270">G597+H597+I597+J597+K597+L597+M597+N597+O597+P597+Q597+R597+S597+T597+U597+V597+W597+X597+Y597+Z597+AA597+AB597+AC597</f>
        <v>605</v>
      </c>
    </row>
    <row r="598" spans="1:33" x14ac:dyDescent="0.3">
      <c r="A598" s="22" t="s">
        <v>472</v>
      </c>
      <c r="B598" s="22" t="s">
        <v>687</v>
      </c>
      <c r="C598" s="22" t="s">
        <v>474</v>
      </c>
      <c r="D598" s="23">
        <v>25</v>
      </c>
      <c r="E598" s="22" t="s">
        <v>730</v>
      </c>
      <c r="F598" s="22" t="s">
        <v>731</v>
      </c>
      <c r="G598" s="24">
        <v>0</v>
      </c>
      <c r="H598" s="24">
        <v>15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1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297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4">
        <v>0</v>
      </c>
      <c r="AB598" s="24">
        <v>1</v>
      </c>
      <c r="AC598" s="25">
        <v>0</v>
      </c>
      <c r="AD598" s="26">
        <v>3</v>
      </c>
      <c r="AE598" s="24">
        <v>0</v>
      </c>
      <c r="AF598" s="24">
        <f t="shared" si="269"/>
        <v>317</v>
      </c>
      <c r="AG598" s="24">
        <f t="shared" si="270"/>
        <v>314</v>
      </c>
    </row>
    <row r="599" spans="1:33" x14ac:dyDescent="0.3">
      <c r="A599" s="22" t="s">
        <v>472</v>
      </c>
      <c r="B599" s="22" t="s">
        <v>687</v>
      </c>
      <c r="C599" s="22" t="s">
        <v>474</v>
      </c>
      <c r="D599" s="23">
        <v>25</v>
      </c>
      <c r="E599" s="22" t="s">
        <v>732</v>
      </c>
      <c r="F599" s="22" t="s">
        <v>733</v>
      </c>
      <c r="G599" s="24">
        <v>0</v>
      </c>
      <c r="H599" s="24">
        <v>13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299</v>
      </c>
      <c r="V599" s="24">
        <v>0</v>
      </c>
      <c r="W599" s="24">
        <v>0</v>
      </c>
      <c r="X599" s="24">
        <v>0</v>
      </c>
      <c r="Y599" s="24">
        <v>1</v>
      </c>
      <c r="Z599" s="24">
        <v>0</v>
      </c>
      <c r="AA599" s="24">
        <v>0</v>
      </c>
      <c r="AB599" s="24">
        <v>0</v>
      </c>
      <c r="AC599" s="25">
        <v>0</v>
      </c>
      <c r="AD599" s="26">
        <v>9</v>
      </c>
      <c r="AE599" s="24">
        <v>0</v>
      </c>
      <c r="AF599" s="24">
        <f t="shared" si="269"/>
        <v>322</v>
      </c>
      <c r="AG599" s="24">
        <f t="shared" si="270"/>
        <v>313</v>
      </c>
    </row>
    <row r="600" spans="1:33" x14ac:dyDescent="0.3">
      <c r="A600" s="22" t="s">
        <v>472</v>
      </c>
      <c r="B600" s="22" t="s">
        <v>687</v>
      </c>
      <c r="C600" s="22" t="s">
        <v>474</v>
      </c>
      <c r="D600" s="23">
        <v>25</v>
      </c>
      <c r="E600" s="22" t="s">
        <v>734</v>
      </c>
      <c r="F600" s="22" t="s">
        <v>735</v>
      </c>
      <c r="G600" s="24">
        <v>5</v>
      </c>
      <c r="H600" s="24">
        <v>44</v>
      </c>
      <c r="I600" s="24">
        <v>1</v>
      </c>
      <c r="J600" s="24">
        <v>0</v>
      </c>
      <c r="K600" s="24">
        <v>0</v>
      </c>
      <c r="L600" s="24">
        <v>1</v>
      </c>
      <c r="M600" s="24">
        <v>0</v>
      </c>
      <c r="N600" s="24">
        <v>1</v>
      </c>
      <c r="O600" s="24">
        <v>0</v>
      </c>
      <c r="P600" s="24">
        <v>0</v>
      </c>
      <c r="Q600" s="24">
        <v>3</v>
      </c>
      <c r="R600" s="24">
        <v>0</v>
      </c>
      <c r="S600" s="24">
        <v>1</v>
      </c>
      <c r="T600" s="24">
        <v>2</v>
      </c>
      <c r="U600" s="24">
        <v>625</v>
      </c>
      <c r="V600" s="24">
        <v>2</v>
      </c>
      <c r="W600" s="24">
        <v>0</v>
      </c>
      <c r="X600" s="24">
        <v>1</v>
      </c>
      <c r="Y600" s="24">
        <v>1</v>
      </c>
      <c r="Z600" s="24">
        <v>2</v>
      </c>
      <c r="AA600" s="24">
        <v>0</v>
      </c>
      <c r="AB600" s="24">
        <v>0</v>
      </c>
      <c r="AC600" s="25">
        <v>0</v>
      </c>
      <c r="AD600" s="26">
        <v>17</v>
      </c>
      <c r="AE600" s="24">
        <v>0</v>
      </c>
      <c r="AF600" s="24">
        <f t="shared" si="269"/>
        <v>706</v>
      </c>
      <c r="AG600" s="24">
        <f t="shared" si="270"/>
        <v>689</v>
      </c>
    </row>
    <row r="601" spans="1:33" x14ac:dyDescent="0.3">
      <c r="A601" s="22" t="s">
        <v>472</v>
      </c>
      <c r="B601" s="22" t="s">
        <v>687</v>
      </c>
      <c r="C601" s="22" t="s">
        <v>474</v>
      </c>
      <c r="D601" s="23">
        <v>25</v>
      </c>
      <c r="E601" s="22" t="s">
        <v>736</v>
      </c>
      <c r="F601" s="22" t="s">
        <v>737</v>
      </c>
      <c r="G601" s="24">
        <v>0</v>
      </c>
      <c r="H601" s="24">
        <v>47</v>
      </c>
      <c r="I601" s="24">
        <v>1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561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4">
        <v>1</v>
      </c>
      <c r="AB601" s="24">
        <v>0</v>
      </c>
      <c r="AC601" s="25">
        <v>0</v>
      </c>
      <c r="AD601" s="26">
        <v>6</v>
      </c>
      <c r="AE601" s="24">
        <v>0</v>
      </c>
      <c r="AF601" s="24">
        <f t="shared" si="269"/>
        <v>616</v>
      </c>
      <c r="AG601" s="24">
        <f t="shared" si="270"/>
        <v>610</v>
      </c>
    </row>
    <row r="602" spans="1:33" x14ac:dyDescent="0.3">
      <c r="A602" s="22" t="s">
        <v>472</v>
      </c>
      <c r="B602" s="22" t="s">
        <v>687</v>
      </c>
      <c r="C602" s="22" t="s">
        <v>474</v>
      </c>
      <c r="D602" s="23">
        <v>25</v>
      </c>
      <c r="E602" s="22" t="s">
        <v>738</v>
      </c>
      <c r="F602" s="22" t="s">
        <v>739</v>
      </c>
      <c r="G602" s="24">
        <v>1</v>
      </c>
      <c r="H602" s="24">
        <v>16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1</v>
      </c>
      <c r="U602" s="24">
        <v>466</v>
      </c>
      <c r="V602" s="24">
        <v>0</v>
      </c>
      <c r="W602" s="24">
        <v>0</v>
      </c>
      <c r="X602" s="24">
        <v>1</v>
      </c>
      <c r="Y602" s="24">
        <v>0</v>
      </c>
      <c r="Z602" s="24">
        <v>0</v>
      </c>
      <c r="AA602" s="24">
        <v>0</v>
      </c>
      <c r="AB602" s="24">
        <v>0</v>
      </c>
      <c r="AC602" s="25">
        <v>0</v>
      </c>
      <c r="AD602" s="26">
        <v>13</v>
      </c>
      <c r="AE602" s="24">
        <v>0</v>
      </c>
      <c r="AF602" s="24">
        <f t="shared" si="269"/>
        <v>498</v>
      </c>
      <c r="AG602" s="24">
        <f t="shared" si="270"/>
        <v>485</v>
      </c>
    </row>
    <row r="603" spans="1:33" x14ac:dyDescent="0.3">
      <c r="A603" s="22"/>
      <c r="B603" s="22"/>
      <c r="C603" s="22"/>
      <c r="D603" s="23"/>
      <c r="E603" s="47" t="s">
        <v>65</v>
      </c>
      <c r="F603" s="65" t="s">
        <v>17</v>
      </c>
      <c r="G603" s="66">
        <f>SUM(G597:G602)</f>
        <v>6</v>
      </c>
      <c r="H603" s="66">
        <f t="shared" ref="H603:AG603" si="271">SUM(H597:H602)</f>
        <v>175</v>
      </c>
      <c r="I603" s="66">
        <f t="shared" si="271"/>
        <v>2</v>
      </c>
      <c r="J603" s="66">
        <f t="shared" si="271"/>
        <v>0</v>
      </c>
      <c r="K603" s="66">
        <f t="shared" si="271"/>
        <v>0</v>
      </c>
      <c r="L603" s="66">
        <f t="shared" si="271"/>
        <v>1</v>
      </c>
      <c r="M603" s="66">
        <f t="shared" si="271"/>
        <v>0</v>
      </c>
      <c r="N603" s="66">
        <f t="shared" si="271"/>
        <v>1</v>
      </c>
      <c r="O603" s="66">
        <f t="shared" si="271"/>
        <v>1</v>
      </c>
      <c r="P603" s="66">
        <f t="shared" si="271"/>
        <v>0</v>
      </c>
      <c r="Q603" s="66">
        <f t="shared" si="271"/>
        <v>3</v>
      </c>
      <c r="R603" s="66">
        <f t="shared" si="271"/>
        <v>0</v>
      </c>
      <c r="S603" s="66">
        <f t="shared" si="271"/>
        <v>1</v>
      </c>
      <c r="T603" s="66">
        <f t="shared" si="271"/>
        <v>6</v>
      </c>
      <c r="U603" s="66">
        <f t="shared" si="271"/>
        <v>2808</v>
      </c>
      <c r="V603" s="66">
        <f t="shared" si="271"/>
        <v>3</v>
      </c>
      <c r="W603" s="66">
        <f t="shared" si="271"/>
        <v>0</v>
      </c>
      <c r="X603" s="66">
        <f t="shared" si="271"/>
        <v>2</v>
      </c>
      <c r="Y603" s="66">
        <f t="shared" si="271"/>
        <v>2</v>
      </c>
      <c r="Z603" s="66">
        <f t="shared" si="271"/>
        <v>2</v>
      </c>
      <c r="AA603" s="66">
        <f t="shared" si="271"/>
        <v>2</v>
      </c>
      <c r="AB603" s="66">
        <f t="shared" si="271"/>
        <v>1</v>
      </c>
      <c r="AC603" s="66">
        <f t="shared" si="271"/>
        <v>0</v>
      </c>
      <c r="AD603" s="66">
        <f t="shared" si="271"/>
        <v>56</v>
      </c>
      <c r="AE603" s="66">
        <f t="shared" si="271"/>
        <v>0</v>
      </c>
      <c r="AF603" s="66">
        <f t="shared" si="271"/>
        <v>3072</v>
      </c>
      <c r="AG603" s="66">
        <f t="shared" si="271"/>
        <v>3016</v>
      </c>
    </row>
    <row r="604" spans="1:33" x14ac:dyDescent="0.3">
      <c r="A604" s="77"/>
      <c r="B604" s="77"/>
      <c r="C604" s="77"/>
      <c r="D604" s="78"/>
      <c r="E604" s="77"/>
      <c r="F604" s="77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4"/>
      <c r="AD604" s="35"/>
      <c r="AE604" s="33"/>
      <c r="AF604" s="33"/>
      <c r="AG604" s="33"/>
    </row>
    <row r="605" spans="1:33" x14ac:dyDescent="0.3">
      <c r="A605" s="22" t="s">
        <v>472</v>
      </c>
      <c r="B605" s="22" t="s">
        <v>687</v>
      </c>
      <c r="C605" s="22" t="s">
        <v>474</v>
      </c>
      <c r="D605" s="23">
        <v>30</v>
      </c>
      <c r="E605" s="22" t="s">
        <v>1929</v>
      </c>
      <c r="F605" s="22" t="s">
        <v>740</v>
      </c>
      <c r="G605" s="24">
        <v>0</v>
      </c>
      <c r="H605" s="24">
        <v>26</v>
      </c>
      <c r="I605" s="24">
        <v>1</v>
      </c>
      <c r="J605" s="24">
        <v>0</v>
      </c>
      <c r="K605" s="24">
        <v>0</v>
      </c>
      <c r="L605" s="24">
        <v>0</v>
      </c>
      <c r="M605" s="24">
        <v>0</v>
      </c>
      <c r="N605" s="24">
        <v>1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554</v>
      </c>
      <c r="V605" s="24">
        <v>1</v>
      </c>
      <c r="W605" s="24">
        <v>0</v>
      </c>
      <c r="X605" s="24">
        <v>0</v>
      </c>
      <c r="Y605" s="24">
        <v>0</v>
      </c>
      <c r="Z605" s="24">
        <v>1</v>
      </c>
      <c r="AA605" s="24">
        <v>1</v>
      </c>
      <c r="AB605" s="24">
        <v>0</v>
      </c>
      <c r="AC605" s="25">
        <v>0</v>
      </c>
      <c r="AD605" s="26">
        <v>2</v>
      </c>
      <c r="AE605" s="24">
        <v>0</v>
      </c>
      <c r="AF605" s="24">
        <f t="shared" ref="AF605:AF610" si="272">G605+H605+I605+J605+K605+L605+M605+N605+O605+P605+Q605+R605+S605+T605+U605+V605+W605+X605+Y605+Z605+AA605+AB605+AC605+AD605</f>
        <v>587</v>
      </c>
      <c r="AG605" s="24">
        <f t="shared" ref="AG605:AG610" si="273">G605+H605+I605+J605+K605+L605+M605+N605+O605+P605+Q605+R605+S605+T605+U605+V605+W605+X605+Y605+Z605+AA605+AB605+AC605</f>
        <v>585</v>
      </c>
    </row>
    <row r="606" spans="1:33" x14ac:dyDescent="0.3">
      <c r="A606" s="22" t="s">
        <v>472</v>
      </c>
      <c r="B606" s="22" t="s">
        <v>687</v>
      </c>
      <c r="C606" s="22" t="s">
        <v>474</v>
      </c>
      <c r="D606" s="23">
        <v>30</v>
      </c>
      <c r="E606" s="22" t="s">
        <v>1930</v>
      </c>
      <c r="F606" s="22" t="s">
        <v>741</v>
      </c>
      <c r="G606" s="24">
        <v>0</v>
      </c>
      <c r="H606" s="24">
        <v>45</v>
      </c>
      <c r="I606" s="24">
        <v>0</v>
      </c>
      <c r="J606" s="24">
        <v>0</v>
      </c>
      <c r="K606" s="24">
        <v>0</v>
      </c>
      <c r="L606" s="24">
        <v>1</v>
      </c>
      <c r="M606" s="24">
        <v>0</v>
      </c>
      <c r="N606" s="24">
        <v>1</v>
      </c>
      <c r="O606" s="24">
        <v>0</v>
      </c>
      <c r="P606" s="24">
        <v>1</v>
      </c>
      <c r="Q606" s="24">
        <v>1</v>
      </c>
      <c r="R606" s="24">
        <v>0</v>
      </c>
      <c r="S606" s="24">
        <v>0</v>
      </c>
      <c r="T606" s="24">
        <v>1</v>
      </c>
      <c r="U606" s="24">
        <v>513</v>
      </c>
      <c r="V606" s="24">
        <v>0</v>
      </c>
      <c r="W606" s="24">
        <v>0</v>
      </c>
      <c r="X606" s="24">
        <v>0</v>
      </c>
      <c r="Y606" s="24">
        <v>0</v>
      </c>
      <c r="Z606" s="24">
        <v>2</v>
      </c>
      <c r="AA606" s="24">
        <v>0</v>
      </c>
      <c r="AB606" s="24">
        <v>0</v>
      </c>
      <c r="AC606" s="25">
        <v>2</v>
      </c>
      <c r="AD606" s="26">
        <v>2</v>
      </c>
      <c r="AE606" s="24">
        <v>0</v>
      </c>
      <c r="AF606" s="24">
        <f t="shared" si="272"/>
        <v>569</v>
      </c>
      <c r="AG606" s="24">
        <f t="shared" si="273"/>
        <v>567</v>
      </c>
    </row>
    <row r="607" spans="1:33" x14ac:dyDescent="0.3">
      <c r="A607" s="22" t="s">
        <v>472</v>
      </c>
      <c r="B607" s="22" t="s">
        <v>687</v>
      </c>
      <c r="C607" s="22" t="s">
        <v>474</v>
      </c>
      <c r="D607" s="23">
        <v>30</v>
      </c>
      <c r="E607" s="22" t="s">
        <v>742</v>
      </c>
      <c r="F607" s="22" t="s">
        <v>743</v>
      </c>
      <c r="G607" s="24">
        <v>0</v>
      </c>
      <c r="H607" s="24">
        <v>26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1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322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4">
        <v>0</v>
      </c>
      <c r="AB607" s="24">
        <v>0</v>
      </c>
      <c r="AC607" s="25">
        <v>0</v>
      </c>
      <c r="AD607" s="26">
        <v>1</v>
      </c>
      <c r="AE607" s="24">
        <v>0</v>
      </c>
      <c r="AF607" s="24">
        <f t="shared" si="272"/>
        <v>350</v>
      </c>
      <c r="AG607" s="24">
        <f t="shared" si="273"/>
        <v>349</v>
      </c>
    </row>
    <row r="608" spans="1:33" x14ac:dyDescent="0.3">
      <c r="A608" s="22" t="s">
        <v>472</v>
      </c>
      <c r="B608" s="22" t="s">
        <v>687</v>
      </c>
      <c r="C608" s="22" t="s">
        <v>474</v>
      </c>
      <c r="D608" s="23">
        <v>30</v>
      </c>
      <c r="E608" s="22" t="s">
        <v>744</v>
      </c>
      <c r="F608" s="22" t="s">
        <v>745</v>
      </c>
      <c r="G608" s="24">
        <v>2</v>
      </c>
      <c r="H608" s="24">
        <v>33</v>
      </c>
      <c r="I608" s="24">
        <v>1</v>
      </c>
      <c r="J608" s="24">
        <v>0</v>
      </c>
      <c r="K608" s="24">
        <v>0</v>
      </c>
      <c r="L608" s="24">
        <v>1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1</v>
      </c>
      <c r="U608" s="24">
        <v>725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4">
        <v>2</v>
      </c>
      <c r="AB608" s="24">
        <v>1</v>
      </c>
      <c r="AC608" s="25">
        <v>0</v>
      </c>
      <c r="AD608" s="26">
        <v>6</v>
      </c>
      <c r="AE608" s="24">
        <v>0</v>
      </c>
      <c r="AF608" s="24">
        <f t="shared" si="272"/>
        <v>772</v>
      </c>
      <c r="AG608" s="24">
        <f t="shared" si="273"/>
        <v>766</v>
      </c>
    </row>
    <row r="609" spans="1:33" x14ac:dyDescent="0.3">
      <c r="A609" s="22" t="s">
        <v>472</v>
      </c>
      <c r="B609" s="22" t="s">
        <v>687</v>
      </c>
      <c r="C609" s="22" t="s">
        <v>474</v>
      </c>
      <c r="D609" s="23">
        <v>30</v>
      </c>
      <c r="E609" s="22" t="s">
        <v>746</v>
      </c>
      <c r="F609" s="22" t="s">
        <v>747</v>
      </c>
      <c r="G609" s="24">
        <v>1</v>
      </c>
      <c r="H609" s="24">
        <v>55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1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363</v>
      </c>
      <c r="V609" s="24">
        <v>0</v>
      </c>
      <c r="W609" s="24">
        <v>2</v>
      </c>
      <c r="X609" s="24">
        <v>0</v>
      </c>
      <c r="Y609" s="24">
        <v>1</v>
      </c>
      <c r="Z609" s="24">
        <v>0</v>
      </c>
      <c r="AA609" s="24">
        <v>0</v>
      </c>
      <c r="AB609" s="24">
        <v>0</v>
      </c>
      <c r="AC609" s="25">
        <v>2</v>
      </c>
      <c r="AD609" s="26">
        <v>8</v>
      </c>
      <c r="AE609" s="24">
        <v>0</v>
      </c>
      <c r="AF609" s="24">
        <f t="shared" si="272"/>
        <v>433</v>
      </c>
      <c r="AG609" s="24">
        <f t="shared" si="273"/>
        <v>425</v>
      </c>
    </row>
    <row r="610" spans="1:33" x14ac:dyDescent="0.3">
      <c r="A610" s="22" t="s">
        <v>472</v>
      </c>
      <c r="B610" s="22" t="s">
        <v>687</v>
      </c>
      <c r="C610" s="22" t="s">
        <v>474</v>
      </c>
      <c r="D610" s="23">
        <v>30</v>
      </c>
      <c r="E610" s="22" t="s">
        <v>748</v>
      </c>
      <c r="F610" s="22" t="s">
        <v>749</v>
      </c>
      <c r="G610" s="24">
        <v>0</v>
      </c>
      <c r="H610" s="24">
        <v>39</v>
      </c>
      <c r="I610" s="24">
        <v>2</v>
      </c>
      <c r="J610" s="24">
        <v>0</v>
      </c>
      <c r="K610" s="24">
        <v>0</v>
      </c>
      <c r="L610" s="24">
        <v>0</v>
      </c>
      <c r="M610" s="24">
        <v>0</v>
      </c>
      <c r="N610" s="24">
        <v>1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343</v>
      </c>
      <c r="V610" s="24">
        <v>1</v>
      </c>
      <c r="W610" s="24">
        <v>0</v>
      </c>
      <c r="X610" s="24">
        <v>0</v>
      </c>
      <c r="Y610" s="24">
        <v>2</v>
      </c>
      <c r="Z610" s="24">
        <v>0</v>
      </c>
      <c r="AA610" s="24">
        <v>1</v>
      </c>
      <c r="AB610" s="24">
        <v>0</v>
      </c>
      <c r="AC610" s="25">
        <v>0</v>
      </c>
      <c r="AD610" s="26">
        <v>7</v>
      </c>
      <c r="AE610" s="24">
        <v>0</v>
      </c>
      <c r="AF610" s="24">
        <f t="shared" si="272"/>
        <v>396</v>
      </c>
      <c r="AG610" s="24">
        <f t="shared" si="273"/>
        <v>389</v>
      </c>
    </row>
    <row r="611" spans="1:33" x14ac:dyDescent="0.3">
      <c r="A611" s="22"/>
      <c r="B611" s="22"/>
      <c r="C611" s="22"/>
      <c r="D611" s="23"/>
      <c r="E611" s="47" t="s">
        <v>65</v>
      </c>
      <c r="F611" s="65" t="s">
        <v>17</v>
      </c>
      <c r="G611" s="66">
        <f>SUM(G605:G610)</f>
        <v>3</v>
      </c>
      <c r="H611" s="66">
        <f t="shared" ref="H611:AG611" si="274">SUM(H605:H610)</f>
        <v>224</v>
      </c>
      <c r="I611" s="66">
        <f t="shared" si="274"/>
        <v>4</v>
      </c>
      <c r="J611" s="66">
        <f t="shared" si="274"/>
        <v>0</v>
      </c>
      <c r="K611" s="66">
        <f t="shared" si="274"/>
        <v>0</v>
      </c>
      <c r="L611" s="66">
        <f t="shared" si="274"/>
        <v>2</v>
      </c>
      <c r="M611" s="66">
        <f t="shared" si="274"/>
        <v>0</v>
      </c>
      <c r="N611" s="66">
        <f t="shared" si="274"/>
        <v>5</v>
      </c>
      <c r="O611" s="66">
        <f t="shared" si="274"/>
        <v>0</v>
      </c>
      <c r="P611" s="66">
        <f t="shared" si="274"/>
        <v>1</v>
      </c>
      <c r="Q611" s="66">
        <f t="shared" si="274"/>
        <v>1</v>
      </c>
      <c r="R611" s="66">
        <f t="shared" si="274"/>
        <v>0</v>
      </c>
      <c r="S611" s="66">
        <f t="shared" si="274"/>
        <v>0</v>
      </c>
      <c r="T611" s="66">
        <f t="shared" si="274"/>
        <v>2</v>
      </c>
      <c r="U611" s="66">
        <f t="shared" si="274"/>
        <v>2820</v>
      </c>
      <c r="V611" s="66">
        <f t="shared" si="274"/>
        <v>2</v>
      </c>
      <c r="W611" s="66">
        <f t="shared" si="274"/>
        <v>2</v>
      </c>
      <c r="X611" s="66">
        <f t="shared" si="274"/>
        <v>0</v>
      </c>
      <c r="Y611" s="66">
        <f t="shared" si="274"/>
        <v>3</v>
      </c>
      <c r="Z611" s="66">
        <f t="shared" si="274"/>
        <v>3</v>
      </c>
      <c r="AA611" s="66">
        <f t="shared" si="274"/>
        <v>4</v>
      </c>
      <c r="AB611" s="66">
        <f t="shared" si="274"/>
        <v>1</v>
      </c>
      <c r="AC611" s="66">
        <f t="shared" si="274"/>
        <v>4</v>
      </c>
      <c r="AD611" s="66">
        <f t="shared" si="274"/>
        <v>26</v>
      </c>
      <c r="AE611" s="66">
        <f t="shared" si="274"/>
        <v>0</v>
      </c>
      <c r="AF611" s="66">
        <f t="shared" si="274"/>
        <v>3107</v>
      </c>
      <c r="AG611" s="66">
        <f t="shared" si="274"/>
        <v>3081</v>
      </c>
    </row>
    <row r="612" spans="1:33" x14ac:dyDescent="0.3">
      <c r="A612" s="77"/>
      <c r="B612" s="77"/>
      <c r="C612" s="77"/>
      <c r="D612" s="78"/>
      <c r="E612" s="77"/>
      <c r="F612" s="77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4"/>
      <c r="AD612" s="35"/>
      <c r="AE612" s="33"/>
      <c r="AF612" s="33"/>
      <c r="AG612" s="33"/>
    </row>
    <row r="613" spans="1:33" x14ac:dyDescent="0.3">
      <c r="A613" s="22" t="s">
        <v>472</v>
      </c>
      <c r="B613" s="22" t="s">
        <v>687</v>
      </c>
      <c r="C613" s="22" t="s">
        <v>474</v>
      </c>
      <c r="D613" s="23">
        <v>31</v>
      </c>
      <c r="E613" s="22" t="s">
        <v>750</v>
      </c>
      <c r="F613" s="22" t="s">
        <v>751</v>
      </c>
      <c r="G613" s="24">
        <v>3</v>
      </c>
      <c r="H613" s="24">
        <v>19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1</v>
      </c>
      <c r="O613" s="24">
        <v>1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329</v>
      </c>
      <c r="V613" s="24">
        <v>2</v>
      </c>
      <c r="W613" s="24">
        <v>0</v>
      </c>
      <c r="X613" s="24">
        <v>0</v>
      </c>
      <c r="Y613" s="24">
        <v>1</v>
      </c>
      <c r="Z613" s="24">
        <v>0</v>
      </c>
      <c r="AA613" s="24">
        <v>0</v>
      </c>
      <c r="AB613" s="24">
        <v>0</v>
      </c>
      <c r="AC613" s="25">
        <v>2</v>
      </c>
      <c r="AD613" s="26">
        <v>8</v>
      </c>
      <c r="AE613" s="24">
        <v>0</v>
      </c>
      <c r="AF613" s="24">
        <f t="shared" ref="AF613:AF619" si="275">G613+H613+I613+J613+K613+L613+M613+N613+O613+P613+Q613+R613+S613+T613+U613+V613+W613+X613+Y613+Z613+AA613+AB613+AC613+AD613</f>
        <v>366</v>
      </c>
      <c r="AG613" s="24">
        <f t="shared" ref="AG613:AG619" si="276">G613+H613+I613+J613+K613+L613+M613+N613+O613+P613+Q613+R613+S613+T613+U613+V613+W613+X613+Y613+Z613+AA613+AB613+AC613</f>
        <v>358</v>
      </c>
    </row>
    <row r="614" spans="1:33" x14ac:dyDescent="0.3">
      <c r="A614" s="22" t="s">
        <v>472</v>
      </c>
      <c r="B614" s="22" t="s">
        <v>687</v>
      </c>
      <c r="C614" s="22" t="s">
        <v>474</v>
      </c>
      <c r="D614" s="23">
        <v>31</v>
      </c>
      <c r="E614" s="22" t="s">
        <v>752</v>
      </c>
      <c r="F614" s="22" t="s">
        <v>753</v>
      </c>
      <c r="G614" s="24">
        <v>0</v>
      </c>
      <c r="H614" s="24">
        <v>28</v>
      </c>
      <c r="I614" s="24">
        <v>0</v>
      </c>
      <c r="J614" s="24">
        <v>0</v>
      </c>
      <c r="K614" s="24">
        <v>0</v>
      </c>
      <c r="L614" s="24">
        <v>1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439</v>
      </c>
      <c r="V614" s="24">
        <v>0</v>
      </c>
      <c r="W614" s="24">
        <v>0</v>
      </c>
      <c r="X614" s="24">
        <v>0</v>
      </c>
      <c r="Y614" s="24">
        <v>0</v>
      </c>
      <c r="Z614" s="24">
        <v>1</v>
      </c>
      <c r="AA614" s="24">
        <v>1</v>
      </c>
      <c r="AB614" s="24">
        <v>0</v>
      </c>
      <c r="AC614" s="25">
        <v>1</v>
      </c>
      <c r="AD614" s="26">
        <v>6</v>
      </c>
      <c r="AE614" s="24">
        <v>0</v>
      </c>
      <c r="AF614" s="24">
        <f t="shared" si="275"/>
        <v>477</v>
      </c>
      <c r="AG614" s="24">
        <f t="shared" si="276"/>
        <v>471</v>
      </c>
    </row>
    <row r="615" spans="1:33" x14ac:dyDescent="0.3">
      <c r="A615" s="22" t="s">
        <v>472</v>
      </c>
      <c r="B615" s="22" t="s">
        <v>687</v>
      </c>
      <c r="C615" s="22" t="s">
        <v>474</v>
      </c>
      <c r="D615" s="23">
        <v>31</v>
      </c>
      <c r="E615" s="22" t="s">
        <v>754</v>
      </c>
      <c r="F615" s="22" t="s">
        <v>755</v>
      </c>
      <c r="G615" s="24">
        <v>0</v>
      </c>
      <c r="H615" s="24">
        <v>14</v>
      </c>
      <c r="I615" s="24">
        <v>0</v>
      </c>
      <c r="J615" s="24">
        <v>0</v>
      </c>
      <c r="K615" s="24">
        <v>1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0</v>
      </c>
      <c r="U615" s="24">
        <v>233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4">
        <v>0</v>
      </c>
      <c r="AB615" s="24">
        <v>0</v>
      </c>
      <c r="AC615" s="25">
        <v>0</v>
      </c>
      <c r="AD615" s="26">
        <v>8</v>
      </c>
      <c r="AE615" s="24">
        <v>0</v>
      </c>
      <c r="AF615" s="24">
        <f t="shared" si="275"/>
        <v>256</v>
      </c>
      <c r="AG615" s="24">
        <f t="shared" si="276"/>
        <v>248</v>
      </c>
    </row>
    <row r="616" spans="1:33" x14ac:dyDescent="0.3">
      <c r="A616" s="22" t="s">
        <v>472</v>
      </c>
      <c r="B616" s="22" t="s">
        <v>687</v>
      </c>
      <c r="C616" s="22" t="s">
        <v>474</v>
      </c>
      <c r="D616" s="23">
        <v>31</v>
      </c>
      <c r="E616" s="22" t="s">
        <v>756</v>
      </c>
      <c r="F616" s="22" t="s">
        <v>757</v>
      </c>
      <c r="G616" s="24">
        <v>2</v>
      </c>
      <c r="H616" s="24">
        <v>32</v>
      </c>
      <c r="I616" s="24">
        <v>2</v>
      </c>
      <c r="J616" s="24">
        <v>0</v>
      </c>
      <c r="K616" s="24">
        <v>1</v>
      </c>
      <c r="L616" s="24">
        <v>1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2</v>
      </c>
      <c r="U616" s="24">
        <v>493</v>
      </c>
      <c r="V616" s="24">
        <v>1</v>
      </c>
      <c r="W616" s="24">
        <v>0</v>
      </c>
      <c r="X616" s="24">
        <v>0</v>
      </c>
      <c r="Y616" s="24">
        <v>1</v>
      </c>
      <c r="Z616" s="24">
        <v>1</v>
      </c>
      <c r="AA616" s="24">
        <v>1</v>
      </c>
      <c r="AB616" s="24">
        <v>0</v>
      </c>
      <c r="AC616" s="25">
        <v>0</v>
      </c>
      <c r="AD616" s="26">
        <v>1</v>
      </c>
      <c r="AE616" s="24">
        <v>0</v>
      </c>
      <c r="AF616" s="24">
        <f t="shared" si="275"/>
        <v>538</v>
      </c>
      <c r="AG616" s="24">
        <f t="shared" si="276"/>
        <v>537</v>
      </c>
    </row>
    <row r="617" spans="1:33" x14ac:dyDescent="0.3">
      <c r="A617" s="22" t="s">
        <v>472</v>
      </c>
      <c r="B617" s="22" t="s">
        <v>687</v>
      </c>
      <c r="C617" s="22" t="s">
        <v>474</v>
      </c>
      <c r="D617" s="23">
        <v>31</v>
      </c>
      <c r="E617" s="22" t="s">
        <v>758</v>
      </c>
      <c r="F617" s="22" t="s">
        <v>759</v>
      </c>
      <c r="G617" s="24">
        <v>1</v>
      </c>
      <c r="H617" s="24">
        <v>101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2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1</v>
      </c>
      <c r="U617" s="24">
        <v>355</v>
      </c>
      <c r="V617" s="24">
        <v>0</v>
      </c>
      <c r="W617" s="24">
        <v>0</v>
      </c>
      <c r="X617" s="24">
        <v>1</v>
      </c>
      <c r="Y617" s="24">
        <v>1</v>
      </c>
      <c r="Z617" s="24">
        <v>0</v>
      </c>
      <c r="AA617" s="24">
        <v>1</v>
      </c>
      <c r="AB617" s="24">
        <v>0</v>
      </c>
      <c r="AC617" s="25">
        <v>0</v>
      </c>
      <c r="AD617" s="26">
        <v>7</v>
      </c>
      <c r="AE617" s="24">
        <v>0</v>
      </c>
      <c r="AF617" s="24">
        <f t="shared" si="275"/>
        <v>470</v>
      </c>
      <c r="AG617" s="24">
        <f t="shared" si="276"/>
        <v>463</v>
      </c>
    </row>
    <row r="618" spans="1:33" x14ac:dyDescent="0.3">
      <c r="A618" s="22" t="s">
        <v>472</v>
      </c>
      <c r="B618" s="22" t="s">
        <v>687</v>
      </c>
      <c r="C618" s="22" t="s">
        <v>474</v>
      </c>
      <c r="D618" s="23">
        <v>31</v>
      </c>
      <c r="E618" s="22" t="s">
        <v>760</v>
      </c>
      <c r="F618" s="22" t="s">
        <v>761</v>
      </c>
      <c r="G618" s="24">
        <v>0</v>
      </c>
      <c r="H618" s="24">
        <v>45</v>
      </c>
      <c r="I618" s="24">
        <v>0</v>
      </c>
      <c r="J618" s="24">
        <v>0</v>
      </c>
      <c r="K618" s="24">
        <v>1</v>
      </c>
      <c r="L618" s="24">
        <v>1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299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4">
        <v>0</v>
      </c>
      <c r="AB618" s="24">
        <v>0</v>
      </c>
      <c r="AC618" s="25">
        <v>0</v>
      </c>
      <c r="AD618" s="26">
        <v>2</v>
      </c>
      <c r="AE618" s="24">
        <v>0</v>
      </c>
      <c r="AF618" s="24">
        <f t="shared" si="275"/>
        <v>348</v>
      </c>
      <c r="AG618" s="24">
        <f t="shared" si="276"/>
        <v>346</v>
      </c>
    </row>
    <row r="619" spans="1:33" x14ac:dyDescent="0.3">
      <c r="A619" s="22" t="s">
        <v>472</v>
      </c>
      <c r="B619" s="22" t="s">
        <v>687</v>
      </c>
      <c r="C619" s="22" t="s">
        <v>474</v>
      </c>
      <c r="D619" s="23">
        <v>31</v>
      </c>
      <c r="E619" s="22" t="s">
        <v>762</v>
      </c>
      <c r="F619" s="22" t="s">
        <v>763</v>
      </c>
      <c r="G619" s="24">
        <v>0</v>
      </c>
      <c r="H619" s="24">
        <v>50</v>
      </c>
      <c r="I619" s="24">
        <v>0</v>
      </c>
      <c r="J619" s="24">
        <v>0</v>
      </c>
      <c r="K619" s="24">
        <v>1</v>
      </c>
      <c r="L619" s="24">
        <v>0</v>
      </c>
      <c r="M619" s="24">
        <v>1</v>
      </c>
      <c r="N619" s="24">
        <v>2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162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4">
        <v>0</v>
      </c>
      <c r="AB619" s="24">
        <v>0</v>
      </c>
      <c r="AC619" s="25">
        <v>0</v>
      </c>
      <c r="AD619" s="26">
        <v>2</v>
      </c>
      <c r="AE619" s="24">
        <v>0</v>
      </c>
      <c r="AF619" s="24">
        <f t="shared" si="275"/>
        <v>218</v>
      </c>
      <c r="AG619" s="24">
        <f t="shared" si="276"/>
        <v>216</v>
      </c>
    </row>
    <row r="620" spans="1:33" x14ac:dyDescent="0.3">
      <c r="A620" s="22"/>
      <c r="B620" s="22"/>
      <c r="C620" s="22"/>
      <c r="D620" s="23"/>
      <c r="E620" s="47" t="s">
        <v>119</v>
      </c>
      <c r="F620" s="65" t="s">
        <v>17</v>
      </c>
      <c r="G620" s="66">
        <f>SUM(G613:G619)</f>
        <v>6</v>
      </c>
      <c r="H620" s="66">
        <f t="shared" ref="H620:AG620" si="277">SUM(H613:H619)</f>
        <v>289</v>
      </c>
      <c r="I620" s="66">
        <f t="shared" si="277"/>
        <v>2</v>
      </c>
      <c r="J620" s="66">
        <f t="shared" si="277"/>
        <v>0</v>
      </c>
      <c r="K620" s="66">
        <f t="shared" si="277"/>
        <v>4</v>
      </c>
      <c r="L620" s="66">
        <f t="shared" si="277"/>
        <v>3</v>
      </c>
      <c r="M620" s="66">
        <f t="shared" si="277"/>
        <v>1</v>
      </c>
      <c r="N620" s="66">
        <f t="shared" si="277"/>
        <v>5</v>
      </c>
      <c r="O620" s="66">
        <f t="shared" si="277"/>
        <v>1</v>
      </c>
      <c r="P620" s="66">
        <f t="shared" si="277"/>
        <v>0</v>
      </c>
      <c r="Q620" s="66">
        <f t="shared" si="277"/>
        <v>0</v>
      </c>
      <c r="R620" s="66">
        <f t="shared" si="277"/>
        <v>0</v>
      </c>
      <c r="S620" s="66">
        <f t="shared" si="277"/>
        <v>0</v>
      </c>
      <c r="T620" s="66">
        <f t="shared" si="277"/>
        <v>3</v>
      </c>
      <c r="U620" s="66">
        <f t="shared" si="277"/>
        <v>2310</v>
      </c>
      <c r="V620" s="66">
        <f t="shared" si="277"/>
        <v>3</v>
      </c>
      <c r="W620" s="66">
        <f t="shared" si="277"/>
        <v>0</v>
      </c>
      <c r="X620" s="66">
        <f t="shared" si="277"/>
        <v>1</v>
      </c>
      <c r="Y620" s="66">
        <f t="shared" si="277"/>
        <v>3</v>
      </c>
      <c r="Z620" s="66">
        <f t="shared" si="277"/>
        <v>2</v>
      </c>
      <c r="AA620" s="66">
        <f t="shared" si="277"/>
        <v>3</v>
      </c>
      <c r="AB620" s="66">
        <f t="shared" si="277"/>
        <v>0</v>
      </c>
      <c r="AC620" s="66">
        <f t="shared" si="277"/>
        <v>3</v>
      </c>
      <c r="AD620" s="66">
        <f t="shared" si="277"/>
        <v>34</v>
      </c>
      <c r="AE620" s="66">
        <f t="shared" si="277"/>
        <v>0</v>
      </c>
      <c r="AF620" s="66">
        <f t="shared" si="277"/>
        <v>2673</v>
      </c>
      <c r="AG620" s="66">
        <f t="shared" si="277"/>
        <v>2639</v>
      </c>
    </row>
    <row r="621" spans="1:33" x14ac:dyDescent="0.3">
      <c r="A621" s="77"/>
      <c r="B621" s="77"/>
      <c r="C621" s="77"/>
      <c r="D621" s="78"/>
      <c r="E621" s="77"/>
      <c r="F621" s="77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4"/>
      <c r="AD621" s="35"/>
      <c r="AE621" s="33"/>
      <c r="AF621" s="33"/>
      <c r="AG621" s="33"/>
    </row>
    <row r="622" spans="1:33" x14ac:dyDescent="0.3">
      <c r="A622" s="22" t="s">
        <v>472</v>
      </c>
      <c r="B622" s="22" t="s">
        <v>687</v>
      </c>
      <c r="C622" s="22" t="s">
        <v>474</v>
      </c>
      <c r="D622" s="23">
        <v>32</v>
      </c>
      <c r="E622" s="22" t="s">
        <v>764</v>
      </c>
      <c r="F622" s="22" t="s">
        <v>765</v>
      </c>
      <c r="G622" s="24">
        <v>4</v>
      </c>
      <c r="H622" s="24">
        <v>96</v>
      </c>
      <c r="I622" s="24">
        <v>2</v>
      </c>
      <c r="J622" s="24">
        <v>0</v>
      </c>
      <c r="K622" s="24">
        <v>0</v>
      </c>
      <c r="L622" s="24">
        <v>3</v>
      </c>
      <c r="M622" s="24">
        <v>1</v>
      </c>
      <c r="N622" s="24">
        <v>1</v>
      </c>
      <c r="O622" s="24">
        <v>1</v>
      </c>
      <c r="P622" s="24">
        <v>2</v>
      </c>
      <c r="Q622" s="24">
        <v>0</v>
      </c>
      <c r="R622" s="24">
        <v>0</v>
      </c>
      <c r="S622" s="24">
        <v>0</v>
      </c>
      <c r="T622" s="24">
        <v>0</v>
      </c>
      <c r="U622" s="24">
        <v>750</v>
      </c>
      <c r="V622" s="24">
        <v>1</v>
      </c>
      <c r="W622" s="24">
        <v>1</v>
      </c>
      <c r="X622" s="24">
        <v>1</v>
      </c>
      <c r="Y622" s="24">
        <v>0</v>
      </c>
      <c r="Z622" s="24">
        <v>0</v>
      </c>
      <c r="AA622" s="24">
        <v>1</v>
      </c>
      <c r="AB622" s="24">
        <v>0</v>
      </c>
      <c r="AC622" s="25">
        <v>2</v>
      </c>
      <c r="AD622" s="26">
        <v>16</v>
      </c>
      <c r="AE622" s="24">
        <v>0</v>
      </c>
      <c r="AF622" s="24">
        <f t="shared" ref="AF622:AF624" si="278">G622+H622+I622+J622+K622+L622+M622+N622+O622+P622+Q622+R622+S622+T622+U622+V622+W622+X622+Y622+Z622+AA622+AB622+AC622+AD622</f>
        <v>882</v>
      </c>
      <c r="AG622" s="24">
        <f t="shared" ref="AG622:AG624" si="279">G622+H622+I622+J622+K622+L622+M622+N622+O622+P622+Q622+R622+S622+T622+U622+V622+W622+X622+Y622+Z622+AA622+AB622+AC622</f>
        <v>866</v>
      </c>
    </row>
    <row r="623" spans="1:33" x14ac:dyDescent="0.3">
      <c r="A623" s="22" t="s">
        <v>472</v>
      </c>
      <c r="B623" s="22" t="s">
        <v>687</v>
      </c>
      <c r="C623" s="22" t="s">
        <v>474</v>
      </c>
      <c r="D623" s="23">
        <v>32</v>
      </c>
      <c r="E623" s="22" t="s">
        <v>766</v>
      </c>
      <c r="F623" s="22" t="s">
        <v>767</v>
      </c>
      <c r="G623" s="24">
        <v>3</v>
      </c>
      <c r="H623" s="24">
        <v>32</v>
      </c>
      <c r="I623" s="24">
        <v>2</v>
      </c>
      <c r="J623" s="24">
        <v>0</v>
      </c>
      <c r="K623" s="24">
        <v>1</v>
      </c>
      <c r="L623" s="24">
        <v>1</v>
      </c>
      <c r="M623" s="24">
        <v>0</v>
      </c>
      <c r="N623" s="24">
        <v>0</v>
      </c>
      <c r="O623" s="24">
        <v>0</v>
      </c>
      <c r="P623" s="24">
        <v>1</v>
      </c>
      <c r="Q623" s="24">
        <v>1</v>
      </c>
      <c r="R623" s="24">
        <v>1</v>
      </c>
      <c r="S623" s="24">
        <v>0</v>
      </c>
      <c r="T623" s="24">
        <v>2</v>
      </c>
      <c r="U623" s="24">
        <v>675</v>
      </c>
      <c r="V623" s="24">
        <v>0</v>
      </c>
      <c r="W623" s="24">
        <v>1</v>
      </c>
      <c r="X623" s="24">
        <v>2</v>
      </c>
      <c r="Y623" s="24">
        <v>2</v>
      </c>
      <c r="Z623" s="24">
        <v>1</v>
      </c>
      <c r="AA623" s="24">
        <v>1</v>
      </c>
      <c r="AB623" s="24">
        <v>0</v>
      </c>
      <c r="AC623" s="25">
        <v>1</v>
      </c>
      <c r="AD623" s="26">
        <v>14</v>
      </c>
      <c r="AE623" s="24">
        <v>0</v>
      </c>
      <c r="AF623" s="24">
        <f t="shared" si="278"/>
        <v>741</v>
      </c>
      <c r="AG623" s="24">
        <f t="shared" si="279"/>
        <v>727</v>
      </c>
    </row>
    <row r="624" spans="1:33" x14ac:dyDescent="0.3">
      <c r="A624" s="22" t="s">
        <v>472</v>
      </c>
      <c r="B624" s="22" t="s">
        <v>687</v>
      </c>
      <c r="C624" s="22" t="s">
        <v>474</v>
      </c>
      <c r="D624" s="23">
        <v>32</v>
      </c>
      <c r="E624" s="22" t="s">
        <v>768</v>
      </c>
      <c r="F624" s="22" t="s">
        <v>769</v>
      </c>
      <c r="G624" s="24">
        <v>0</v>
      </c>
      <c r="H624" s="24">
        <v>15</v>
      </c>
      <c r="I624" s="24">
        <v>0</v>
      </c>
      <c r="J624" s="24">
        <v>0</v>
      </c>
      <c r="K624" s="24">
        <v>0</v>
      </c>
      <c r="L624" s="24">
        <v>0</v>
      </c>
      <c r="M624" s="24">
        <v>1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405</v>
      </c>
      <c r="V624" s="24">
        <v>1</v>
      </c>
      <c r="W624" s="24">
        <v>0</v>
      </c>
      <c r="X624" s="24">
        <v>0</v>
      </c>
      <c r="Y624" s="24">
        <v>0</v>
      </c>
      <c r="Z624" s="24">
        <v>0</v>
      </c>
      <c r="AA624" s="24">
        <v>0</v>
      </c>
      <c r="AB624" s="24">
        <v>0</v>
      </c>
      <c r="AC624" s="25">
        <v>0</v>
      </c>
      <c r="AD624" s="26">
        <v>2</v>
      </c>
      <c r="AE624" s="24">
        <v>0</v>
      </c>
      <c r="AF624" s="24">
        <f t="shared" si="278"/>
        <v>424</v>
      </c>
      <c r="AG624" s="24">
        <f t="shared" si="279"/>
        <v>422</v>
      </c>
    </row>
    <row r="625" spans="1:33" x14ac:dyDescent="0.3">
      <c r="A625" s="22"/>
      <c r="B625" s="22"/>
      <c r="C625" s="22"/>
      <c r="D625" s="23"/>
      <c r="E625" s="47" t="s">
        <v>16</v>
      </c>
      <c r="F625" s="65" t="s">
        <v>17</v>
      </c>
      <c r="G625" s="66">
        <f>SUM(G622:G624)</f>
        <v>7</v>
      </c>
      <c r="H625" s="66">
        <f t="shared" ref="H625:AG625" si="280">SUM(H622:H624)</f>
        <v>143</v>
      </c>
      <c r="I625" s="66">
        <f t="shared" si="280"/>
        <v>4</v>
      </c>
      <c r="J625" s="66">
        <f t="shared" si="280"/>
        <v>0</v>
      </c>
      <c r="K625" s="66">
        <f t="shared" si="280"/>
        <v>1</v>
      </c>
      <c r="L625" s="66">
        <f t="shared" si="280"/>
        <v>4</v>
      </c>
      <c r="M625" s="66">
        <f t="shared" si="280"/>
        <v>2</v>
      </c>
      <c r="N625" s="66">
        <f t="shared" si="280"/>
        <v>1</v>
      </c>
      <c r="O625" s="66">
        <f t="shared" si="280"/>
        <v>1</v>
      </c>
      <c r="P625" s="66">
        <f t="shared" si="280"/>
        <v>3</v>
      </c>
      <c r="Q625" s="66">
        <f t="shared" si="280"/>
        <v>1</v>
      </c>
      <c r="R625" s="66">
        <f t="shared" si="280"/>
        <v>1</v>
      </c>
      <c r="S625" s="66">
        <f t="shared" si="280"/>
        <v>0</v>
      </c>
      <c r="T625" s="66">
        <f t="shared" si="280"/>
        <v>2</v>
      </c>
      <c r="U625" s="66">
        <f t="shared" si="280"/>
        <v>1830</v>
      </c>
      <c r="V625" s="66">
        <f t="shared" si="280"/>
        <v>2</v>
      </c>
      <c r="W625" s="66">
        <f t="shared" si="280"/>
        <v>2</v>
      </c>
      <c r="X625" s="66">
        <f t="shared" si="280"/>
        <v>3</v>
      </c>
      <c r="Y625" s="66">
        <f t="shared" si="280"/>
        <v>2</v>
      </c>
      <c r="Z625" s="66">
        <f t="shared" si="280"/>
        <v>1</v>
      </c>
      <c r="AA625" s="66">
        <f t="shared" si="280"/>
        <v>2</v>
      </c>
      <c r="AB625" s="66">
        <f t="shared" si="280"/>
        <v>0</v>
      </c>
      <c r="AC625" s="66">
        <f t="shared" si="280"/>
        <v>3</v>
      </c>
      <c r="AD625" s="66">
        <f t="shared" si="280"/>
        <v>32</v>
      </c>
      <c r="AE625" s="66">
        <f t="shared" si="280"/>
        <v>0</v>
      </c>
      <c r="AF625" s="66">
        <f t="shared" si="280"/>
        <v>2047</v>
      </c>
      <c r="AG625" s="66">
        <f t="shared" si="280"/>
        <v>2015</v>
      </c>
    </row>
    <row r="626" spans="1:33" x14ac:dyDescent="0.3">
      <c r="A626" s="77"/>
      <c r="B626" s="77"/>
      <c r="C626" s="77"/>
      <c r="D626" s="78"/>
      <c r="E626" s="77"/>
      <c r="F626" s="77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4"/>
      <c r="AD626" s="35"/>
      <c r="AE626" s="33"/>
      <c r="AF626" s="33"/>
      <c r="AG626" s="33"/>
    </row>
    <row r="627" spans="1:33" x14ac:dyDescent="0.3">
      <c r="A627" s="22" t="s">
        <v>472</v>
      </c>
      <c r="B627" s="22" t="s">
        <v>687</v>
      </c>
      <c r="C627" s="22" t="s">
        <v>474</v>
      </c>
      <c r="D627" s="23">
        <v>34</v>
      </c>
      <c r="E627" s="22" t="s">
        <v>1931</v>
      </c>
      <c r="F627" s="22" t="s">
        <v>770</v>
      </c>
      <c r="G627" s="24">
        <v>1</v>
      </c>
      <c r="H627" s="24">
        <v>93</v>
      </c>
      <c r="I627" s="24">
        <v>1</v>
      </c>
      <c r="J627" s="24">
        <v>1</v>
      </c>
      <c r="K627" s="24">
        <v>0</v>
      </c>
      <c r="L627" s="24">
        <v>4</v>
      </c>
      <c r="M627" s="24">
        <v>0</v>
      </c>
      <c r="N627" s="24">
        <v>0</v>
      </c>
      <c r="O627" s="24">
        <v>0</v>
      </c>
      <c r="P627" s="24">
        <v>0</v>
      </c>
      <c r="Q627" s="24">
        <v>0</v>
      </c>
      <c r="R627" s="24">
        <v>2</v>
      </c>
      <c r="S627" s="24">
        <v>0</v>
      </c>
      <c r="T627" s="24">
        <v>0</v>
      </c>
      <c r="U627" s="24">
        <v>367</v>
      </c>
      <c r="V627" s="24">
        <v>1</v>
      </c>
      <c r="W627" s="24">
        <v>0</v>
      </c>
      <c r="X627" s="24">
        <v>0</v>
      </c>
      <c r="Y627" s="24">
        <v>1</v>
      </c>
      <c r="Z627" s="24">
        <v>0</v>
      </c>
      <c r="AA627" s="24">
        <v>0</v>
      </c>
      <c r="AB627" s="24">
        <v>0</v>
      </c>
      <c r="AC627" s="25">
        <v>0</v>
      </c>
      <c r="AD627" s="26">
        <v>8</v>
      </c>
      <c r="AE627" s="24">
        <v>0</v>
      </c>
      <c r="AF627" s="24">
        <f t="shared" ref="AF627:AF632" si="281">G627+H627+I627+J627+K627+L627+M627+N627+O627+P627+Q627+R627+S627+T627+U627+V627+W627+X627+Y627+Z627+AA627+AB627+AC627+AD627</f>
        <v>479</v>
      </c>
      <c r="AG627" s="24">
        <f t="shared" ref="AG627:AG632" si="282">G627+H627+I627+J627+K627+L627+M627+N627+O627+P627+Q627+R627+S627+T627+U627+V627+W627+X627+Y627+Z627+AA627+AB627+AC627</f>
        <v>471</v>
      </c>
    </row>
    <row r="628" spans="1:33" x14ac:dyDescent="0.3">
      <c r="A628" s="22" t="s">
        <v>472</v>
      </c>
      <c r="B628" s="22" t="s">
        <v>687</v>
      </c>
      <c r="C628" s="22" t="s">
        <v>474</v>
      </c>
      <c r="D628" s="23">
        <v>34</v>
      </c>
      <c r="E628" s="22" t="s">
        <v>1932</v>
      </c>
      <c r="F628" s="22" t="s">
        <v>771</v>
      </c>
      <c r="G628" s="24">
        <v>1</v>
      </c>
      <c r="H628" s="24">
        <v>98</v>
      </c>
      <c r="I628" s="24">
        <v>1</v>
      </c>
      <c r="J628" s="24">
        <v>0</v>
      </c>
      <c r="K628" s="24">
        <v>0</v>
      </c>
      <c r="L628" s="24">
        <v>1</v>
      </c>
      <c r="M628" s="24">
        <v>0</v>
      </c>
      <c r="N628" s="24">
        <v>4</v>
      </c>
      <c r="O628" s="24">
        <v>0</v>
      </c>
      <c r="P628" s="24">
        <v>0</v>
      </c>
      <c r="Q628" s="24">
        <v>1</v>
      </c>
      <c r="R628" s="24">
        <v>0</v>
      </c>
      <c r="S628" s="24">
        <v>0</v>
      </c>
      <c r="T628" s="24">
        <v>1</v>
      </c>
      <c r="U628" s="24">
        <v>369</v>
      </c>
      <c r="V628" s="24">
        <v>1</v>
      </c>
      <c r="W628" s="24">
        <v>0</v>
      </c>
      <c r="X628" s="24">
        <v>0</v>
      </c>
      <c r="Y628" s="24">
        <v>0</v>
      </c>
      <c r="Z628" s="24">
        <v>0</v>
      </c>
      <c r="AA628" s="24">
        <v>0</v>
      </c>
      <c r="AB628" s="24">
        <v>0</v>
      </c>
      <c r="AC628" s="25">
        <v>0</v>
      </c>
      <c r="AD628" s="26">
        <v>14</v>
      </c>
      <c r="AE628" s="24">
        <v>0</v>
      </c>
      <c r="AF628" s="24">
        <f t="shared" si="281"/>
        <v>491</v>
      </c>
      <c r="AG628" s="24">
        <f t="shared" si="282"/>
        <v>477</v>
      </c>
    </row>
    <row r="629" spans="1:33" x14ac:dyDescent="0.3">
      <c r="A629" s="22" t="s">
        <v>472</v>
      </c>
      <c r="B629" s="22" t="s">
        <v>687</v>
      </c>
      <c r="C629" s="22" t="s">
        <v>474</v>
      </c>
      <c r="D629" s="23">
        <v>34</v>
      </c>
      <c r="E629" s="22" t="s">
        <v>772</v>
      </c>
      <c r="F629" s="22" t="s">
        <v>773</v>
      </c>
      <c r="G629" s="24">
        <v>0</v>
      </c>
      <c r="H629" s="24">
        <v>6</v>
      </c>
      <c r="I629" s="24">
        <v>0</v>
      </c>
      <c r="J629" s="24">
        <v>0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0</v>
      </c>
      <c r="Q629" s="24">
        <v>0</v>
      </c>
      <c r="R629" s="24">
        <v>0</v>
      </c>
      <c r="S629" s="24">
        <v>0</v>
      </c>
      <c r="T629" s="24">
        <v>0</v>
      </c>
      <c r="U629" s="24">
        <v>69</v>
      </c>
      <c r="V629" s="24">
        <v>0</v>
      </c>
      <c r="W629" s="24">
        <v>0</v>
      </c>
      <c r="X629" s="24">
        <v>0</v>
      </c>
      <c r="Y629" s="24">
        <v>1</v>
      </c>
      <c r="Z629" s="24">
        <v>0</v>
      </c>
      <c r="AA629" s="24">
        <v>0</v>
      </c>
      <c r="AB629" s="24">
        <v>0</v>
      </c>
      <c r="AC629" s="25">
        <v>0</v>
      </c>
      <c r="AD629" s="26">
        <v>1</v>
      </c>
      <c r="AE629" s="24">
        <v>0</v>
      </c>
      <c r="AF629" s="24">
        <f t="shared" si="281"/>
        <v>77</v>
      </c>
      <c r="AG629" s="24">
        <f t="shared" si="282"/>
        <v>76</v>
      </c>
    </row>
    <row r="630" spans="1:33" x14ac:dyDescent="0.3">
      <c r="A630" s="22" t="s">
        <v>472</v>
      </c>
      <c r="B630" s="22" t="s">
        <v>687</v>
      </c>
      <c r="C630" s="22" t="s">
        <v>474</v>
      </c>
      <c r="D630" s="23">
        <v>34</v>
      </c>
      <c r="E630" s="22" t="s">
        <v>774</v>
      </c>
      <c r="F630" s="22" t="s">
        <v>775</v>
      </c>
      <c r="G630" s="24">
        <v>1</v>
      </c>
      <c r="H630" s="24">
        <v>30</v>
      </c>
      <c r="I630" s="24">
        <v>0</v>
      </c>
      <c r="J630" s="24">
        <v>0</v>
      </c>
      <c r="K630" s="24">
        <v>0</v>
      </c>
      <c r="L630" s="24">
        <v>1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4">
        <v>1</v>
      </c>
      <c r="U630" s="24">
        <v>486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4">
        <v>0</v>
      </c>
      <c r="AB630" s="24">
        <v>0</v>
      </c>
      <c r="AC630" s="25">
        <v>0</v>
      </c>
      <c r="AD630" s="26">
        <v>7</v>
      </c>
      <c r="AE630" s="24">
        <v>0</v>
      </c>
      <c r="AF630" s="24">
        <f t="shared" si="281"/>
        <v>526</v>
      </c>
      <c r="AG630" s="24">
        <f t="shared" si="282"/>
        <v>519</v>
      </c>
    </row>
    <row r="631" spans="1:33" x14ac:dyDescent="0.3">
      <c r="A631" s="22" t="s">
        <v>472</v>
      </c>
      <c r="B631" s="22" t="s">
        <v>687</v>
      </c>
      <c r="C631" s="22" t="s">
        <v>474</v>
      </c>
      <c r="D631" s="23">
        <v>34</v>
      </c>
      <c r="E631" s="22" t="s">
        <v>776</v>
      </c>
      <c r="F631" s="22" t="s">
        <v>777</v>
      </c>
      <c r="G631" s="24">
        <v>0</v>
      </c>
      <c r="H631" s="24">
        <v>21</v>
      </c>
      <c r="I631" s="24">
        <v>1</v>
      </c>
      <c r="J631" s="24">
        <v>0</v>
      </c>
      <c r="K631" s="24">
        <v>0</v>
      </c>
      <c r="L631" s="24">
        <v>0</v>
      </c>
      <c r="M631" s="24">
        <v>0</v>
      </c>
      <c r="N631" s="24">
        <v>0</v>
      </c>
      <c r="O631" s="24">
        <v>0</v>
      </c>
      <c r="P631" s="24">
        <v>0</v>
      </c>
      <c r="Q631" s="24">
        <v>0</v>
      </c>
      <c r="R631" s="24">
        <v>0</v>
      </c>
      <c r="S631" s="24">
        <v>0</v>
      </c>
      <c r="T631" s="24">
        <v>0</v>
      </c>
      <c r="U631" s="24">
        <v>116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4">
        <v>0</v>
      </c>
      <c r="AB631" s="24">
        <v>0</v>
      </c>
      <c r="AC631" s="25">
        <v>0</v>
      </c>
      <c r="AD631" s="26">
        <v>2</v>
      </c>
      <c r="AE631" s="24">
        <v>0</v>
      </c>
      <c r="AF631" s="24">
        <f t="shared" si="281"/>
        <v>140</v>
      </c>
      <c r="AG631" s="24">
        <f t="shared" si="282"/>
        <v>138</v>
      </c>
    </row>
    <row r="632" spans="1:33" x14ac:dyDescent="0.3">
      <c r="A632" s="22" t="s">
        <v>472</v>
      </c>
      <c r="B632" s="22" t="s">
        <v>687</v>
      </c>
      <c r="C632" s="22" t="s">
        <v>474</v>
      </c>
      <c r="D632" s="23">
        <v>34</v>
      </c>
      <c r="E632" s="22" t="s">
        <v>778</v>
      </c>
      <c r="F632" s="22" t="s">
        <v>779</v>
      </c>
      <c r="G632" s="24">
        <v>1</v>
      </c>
      <c r="H632" s="24">
        <v>34</v>
      </c>
      <c r="I632" s="24">
        <v>3</v>
      </c>
      <c r="J632" s="24">
        <v>0</v>
      </c>
      <c r="K632" s="24">
        <v>1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1</v>
      </c>
      <c r="R632" s="24">
        <v>0</v>
      </c>
      <c r="S632" s="24">
        <v>0</v>
      </c>
      <c r="T632" s="24">
        <v>0</v>
      </c>
      <c r="U632" s="24">
        <v>617</v>
      </c>
      <c r="V632" s="24">
        <v>1</v>
      </c>
      <c r="W632" s="24">
        <v>0</v>
      </c>
      <c r="X632" s="24">
        <v>1</v>
      </c>
      <c r="Y632" s="24">
        <v>0</v>
      </c>
      <c r="Z632" s="24">
        <v>0</v>
      </c>
      <c r="AA632" s="24">
        <v>0</v>
      </c>
      <c r="AB632" s="24">
        <v>0</v>
      </c>
      <c r="AC632" s="25">
        <v>4</v>
      </c>
      <c r="AD632" s="26">
        <v>5</v>
      </c>
      <c r="AE632" s="24">
        <v>0</v>
      </c>
      <c r="AF632" s="24">
        <f t="shared" si="281"/>
        <v>668</v>
      </c>
      <c r="AG632" s="24">
        <f t="shared" si="282"/>
        <v>663</v>
      </c>
    </row>
    <row r="633" spans="1:33" x14ac:dyDescent="0.3">
      <c r="A633" s="22"/>
      <c r="B633" s="22"/>
      <c r="C633" s="22"/>
      <c r="D633" s="23"/>
      <c r="E633" s="47" t="s">
        <v>65</v>
      </c>
      <c r="F633" s="65" t="s">
        <v>17</v>
      </c>
      <c r="G633" s="66">
        <f>SUM(G627:G632)</f>
        <v>4</v>
      </c>
      <c r="H633" s="66">
        <f t="shared" ref="H633:AG633" si="283">SUM(H627:H632)</f>
        <v>282</v>
      </c>
      <c r="I633" s="66">
        <f t="shared" si="283"/>
        <v>6</v>
      </c>
      <c r="J633" s="66">
        <f t="shared" si="283"/>
        <v>1</v>
      </c>
      <c r="K633" s="66">
        <f t="shared" si="283"/>
        <v>1</v>
      </c>
      <c r="L633" s="66">
        <f t="shared" si="283"/>
        <v>6</v>
      </c>
      <c r="M633" s="66">
        <f t="shared" si="283"/>
        <v>0</v>
      </c>
      <c r="N633" s="66">
        <f t="shared" si="283"/>
        <v>4</v>
      </c>
      <c r="O633" s="66">
        <f t="shared" si="283"/>
        <v>0</v>
      </c>
      <c r="P633" s="66">
        <f t="shared" si="283"/>
        <v>0</v>
      </c>
      <c r="Q633" s="66">
        <f t="shared" si="283"/>
        <v>2</v>
      </c>
      <c r="R633" s="66">
        <f t="shared" si="283"/>
        <v>2</v>
      </c>
      <c r="S633" s="66">
        <f t="shared" si="283"/>
        <v>0</v>
      </c>
      <c r="T633" s="66">
        <f t="shared" si="283"/>
        <v>2</v>
      </c>
      <c r="U633" s="66">
        <f t="shared" si="283"/>
        <v>2024</v>
      </c>
      <c r="V633" s="66">
        <f t="shared" si="283"/>
        <v>3</v>
      </c>
      <c r="W633" s="66">
        <f t="shared" si="283"/>
        <v>0</v>
      </c>
      <c r="X633" s="66">
        <f t="shared" si="283"/>
        <v>1</v>
      </c>
      <c r="Y633" s="66">
        <f t="shared" si="283"/>
        <v>2</v>
      </c>
      <c r="Z633" s="66">
        <f t="shared" si="283"/>
        <v>0</v>
      </c>
      <c r="AA633" s="66">
        <f t="shared" si="283"/>
        <v>0</v>
      </c>
      <c r="AB633" s="66">
        <f t="shared" si="283"/>
        <v>0</v>
      </c>
      <c r="AC633" s="66">
        <f t="shared" si="283"/>
        <v>4</v>
      </c>
      <c r="AD633" s="66">
        <f t="shared" si="283"/>
        <v>37</v>
      </c>
      <c r="AE633" s="66">
        <f t="shared" si="283"/>
        <v>0</v>
      </c>
      <c r="AF633" s="66">
        <f t="shared" si="283"/>
        <v>2381</v>
      </c>
      <c r="AG633" s="66">
        <f t="shared" si="283"/>
        <v>2344</v>
      </c>
    </row>
    <row r="634" spans="1:33" x14ac:dyDescent="0.3">
      <c r="A634" s="77"/>
      <c r="B634" s="77"/>
      <c r="C634" s="77"/>
      <c r="D634" s="78"/>
      <c r="E634" s="77"/>
      <c r="F634" s="77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4"/>
      <c r="AD634" s="35"/>
      <c r="AE634" s="33"/>
      <c r="AF634" s="33"/>
      <c r="AG634" s="33"/>
    </row>
    <row r="635" spans="1:33" x14ac:dyDescent="0.3">
      <c r="A635" s="22" t="s">
        <v>472</v>
      </c>
      <c r="B635" s="22" t="s">
        <v>687</v>
      </c>
      <c r="C635" s="22" t="s">
        <v>474</v>
      </c>
      <c r="D635" s="23">
        <v>35</v>
      </c>
      <c r="E635" s="22" t="s">
        <v>780</v>
      </c>
      <c r="F635" s="22" t="s">
        <v>781</v>
      </c>
      <c r="G635" s="24">
        <v>1</v>
      </c>
      <c r="H635" s="24">
        <v>278</v>
      </c>
      <c r="I635" s="24">
        <v>0</v>
      </c>
      <c r="J635" s="24">
        <v>0</v>
      </c>
      <c r="K635" s="24">
        <v>0</v>
      </c>
      <c r="L635" s="24">
        <v>0</v>
      </c>
      <c r="M635" s="24">
        <v>0</v>
      </c>
      <c r="N635" s="24">
        <v>4</v>
      </c>
      <c r="O635" s="24">
        <v>0</v>
      </c>
      <c r="P635" s="24">
        <v>0</v>
      </c>
      <c r="Q635" s="24">
        <v>0</v>
      </c>
      <c r="R635" s="24">
        <v>0</v>
      </c>
      <c r="S635" s="24">
        <v>0</v>
      </c>
      <c r="T635" s="24">
        <v>0</v>
      </c>
      <c r="U635" s="24">
        <v>248</v>
      </c>
      <c r="V635" s="24">
        <v>0</v>
      </c>
      <c r="W635" s="24">
        <v>0</v>
      </c>
      <c r="X635" s="24">
        <v>1</v>
      </c>
      <c r="Y635" s="24">
        <v>5</v>
      </c>
      <c r="Z635" s="24">
        <v>1</v>
      </c>
      <c r="AA635" s="24">
        <v>0</v>
      </c>
      <c r="AB635" s="24">
        <v>0</v>
      </c>
      <c r="AC635" s="25">
        <v>0</v>
      </c>
      <c r="AD635" s="26">
        <v>5</v>
      </c>
      <c r="AE635" s="24">
        <v>0</v>
      </c>
      <c r="AF635" s="24">
        <f t="shared" ref="AF635:AF638" si="284">G635+H635+I635+J635+K635+L635+M635+N635+O635+P635+Q635+R635+S635+T635+U635+V635+W635+X635+Y635+Z635+AA635+AB635+AC635+AD635</f>
        <v>543</v>
      </c>
      <c r="AG635" s="24">
        <f t="shared" ref="AG635:AG638" si="285">G635+H635+I635+J635+K635+L635+M635+N635+O635+P635+Q635+R635+S635+T635+U635+V635+W635+X635+Y635+Z635+AA635+AB635+AC635</f>
        <v>538</v>
      </c>
    </row>
    <row r="636" spans="1:33" x14ac:dyDescent="0.3">
      <c r="A636" s="22" t="s">
        <v>472</v>
      </c>
      <c r="B636" s="22" t="s">
        <v>687</v>
      </c>
      <c r="C636" s="22" t="s">
        <v>474</v>
      </c>
      <c r="D636" s="23">
        <v>35</v>
      </c>
      <c r="E636" s="22" t="s">
        <v>782</v>
      </c>
      <c r="F636" s="22" t="s">
        <v>783</v>
      </c>
      <c r="G636" s="24">
        <v>0</v>
      </c>
      <c r="H636" s="24">
        <v>146</v>
      </c>
      <c r="I636" s="24">
        <v>1</v>
      </c>
      <c r="J636" s="24">
        <v>0</v>
      </c>
      <c r="K636" s="24">
        <v>0</v>
      </c>
      <c r="L636" s="24">
        <v>0</v>
      </c>
      <c r="M636" s="24">
        <v>0</v>
      </c>
      <c r="N636" s="24">
        <v>0</v>
      </c>
      <c r="O636" s="24">
        <v>0</v>
      </c>
      <c r="P636" s="24">
        <v>0</v>
      </c>
      <c r="Q636" s="24">
        <v>0</v>
      </c>
      <c r="R636" s="24">
        <v>0</v>
      </c>
      <c r="S636" s="24">
        <v>0</v>
      </c>
      <c r="T636" s="24">
        <v>0</v>
      </c>
      <c r="U636" s="24">
        <v>82</v>
      </c>
      <c r="V636" s="24">
        <v>2</v>
      </c>
      <c r="W636" s="24">
        <v>0</v>
      </c>
      <c r="X636" s="24">
        <v>0</v>
      </c>
      <c r="Y636" s="24">
        <v>0</v>
      </c>
      <c r="Z636" s="24">
        <v>0</v>
      </c>
      <c r="AA636" s="24">
        <v>0</v>
      </c>
      <c r="AB636" s="24">
        <v>0</v>
      </c>
      <c r="AC636" s="25">
        <v>0</v>
      </c>
      <c r="AD636" s="26">
        <v>4</v>
      </c>
      <c r="AE636" s="24">
        <v>0</v>
      </c>
      <c r="AF636" s="24">
        <f t="shared" si="284"/>
        <v>235</v>
      </c>
      <c r="AG636" s="24">
        <f t="shared" si="285"/>
        <v>231</v>
      </c>
    </row>
    <row r="637" spans="1:33" x14ac:dyDescent="0.3">
      <c r="A637" s="22" t="s">
        <v>472</v>
      </c>
      <c r="B637" s="22" t="s">
        <v>687</v>
      </c>
      <c r="C637" s="22" t="s">
        <v>474</v>
      </c>
      <c r="D637" s="23">
        <v>35</v>
      </c>
      <c r="E637" s="22" t="s">
        <v>784</v>
      </c>
      <c r="F637" s="22" t="s">
        <v>785</v>
      </c>
      <c r="G637" s="24">
        <v>1</v>
      </c>
      <c r="H637" s="24">
        <v>119</v>
      </c>
      <c r="I637" s="24">
        <v>1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252</v>
      </c>
      <c r="V637" s="24">
        <v>0</v>
      </c>
      <c r="W637" s="24">
        <v>0</v>
      </c>
      <c r="X637" s="24">
        <v>0</v>
      </c>
      <c r="Y637" s="24">
        <v>1</v>
      </c>
      <c r="Z637" s="24">
        <v>0</v>
      </c>
      <c r="AA637" s="24">
        <v>0</v>
      </c>
      <c r="AB637" s="24">
        <v>1</v>
      </c>
      <c r="AC637" s="25">
        <v>0</v>
      </c>
      <c r="AD637" s="26">
        <v>8</v>
      </c>
      <c r="AE637" s="24">
        <v>0</v>
      </c>
      <c r="AF637" s="24">
        <f t="shared" si="284"/>
        <v>383</v>
      </c>
      <c r="AG637" s="24">
        <f t="shared" si="285"/>
        <v>375</v>
      </c>
    </row>
    <row r="638" spans="1:33" x14ac:dyDescent="0.3">
      <c r="A638" s="22" t="s">
        <v>472</v>
      </c>
      <c r="B638" s="22" t="s">
        <v>687</v>
      </c>
      <c r="C638" s="22" t="s">
        <v>474</v>
      </c>
      <c r="D638" s="23">
        <v>35</v>
      </c>
      <c r="E638" s="22" t="s">
        <v>786</v>
      </c>
      <c r="F638" s="22" t="s">
        <v>787</v>
      </c>
      <c r="G638" s="24">
        <v>0</v>
      </c>
      <c r="H638" s="24">
        <v>39</v>
      </c>
      <c r="I638" s="24">
        <v>1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225</v>
      </c>
      <c r="V638" s="24">
        <v>1</v>
      </c>
      <c r="W638" s="24">
        <v>0</v>
      </c>
      <c r="X638" s="24">
        <v>1</v>
      </c>
      <c r="Y638" s="24">
        <v>3</v>
      </c>
      <c r="Z638" s="24">
        <v>0</v>
      </c>
      <c r="AA638" s="24">
        <v>0</v>
      </c>
      <c r="AB638" s="24">
        <v>0</v>
      </c>
      <c r="AC638" s="25">
        <v>0</v>
      </c>
      <c r="AD638" s="26">
        <v>0</v>
      </c>
      <c r="AE638" s="24">
        <v>0</v>
      </c>
      <c r="AF638" s="24">
        <f t="shared" si="284"/>
        <v>270</v>
      </c>
      <c r="AG638" s="24">
        <f t="shared" si="285"/>
        <v>270</v>
      </c>
    </row>
    <row r="639" spans="1:33" x14ac:dyDescent="0.3">
      <c r="A639" s="17"/>
      <c r="B639" s="17"/>
      <c r="C639" s="18"/>
      <c r="D639" s="19"/>
      <c r="E639" s="47" t="s">
        <v>128</v>
      </c>
      <c r="F639" s="65" t="s">
        <v>17</v>
      </c>
      <c r="G639" s="66">
        <f>SUM(G635:G638)</f>
        <v>2</v>
      </c>
      <c r="H639" s="66">
        <f t="shared" ref="H639:AG639" si="286">SUM(H635:H638)</f>
        <v>582</v>
      </c>
      <c r="I639" s="66">
        <f t="shared" si="286"/>
        <v>3</v>
      </c>
      <c r="J639" s="66">
        <f t="shared" si="286"/>
        <v>0</v>
      </c>
      <c r="K639" s="66">
        <f t="shared" si="286"/>
        <v>0</v>
      </c>
      <c r="L639" s="66">
        <f t="shared" si="286"/>
        <v>0</v>
      </c>
      <c r="M639" s="66">
        <f t="shared" si="286"/>
        <v>0</v>
      </c>
      <c r="N639" s="66">
        <f t="shared" si="286"/>
        <v>4</v>
      </c>
      <c r="O639" s="66">
        <f t="shared" si="286"/>
        <v>0</v>
      </c>
      <c r="P639" s="66">
        <f t="shared" si="286"/>
        <v>0</v>
      </c>
      <c r="Q639" s="66">
        <f t="shared" si="286"/>
        <v>0</v>
      </c>
      <c r="R639" s="66">
        <f t="shared" si="286"/>
        <v>0</v>
      </c>
      <c r="S639" s="66">
        <f t="shared" si="286"/>
        <v>0</v>
      </c>
      <c r="T639" s="66">
        <f t="shared" si="286"/>
        <v>0</v>
      </c>
      <c r="U639" s="66">
        <f t="shared" si="286"/>
        <v>807</v>
      </c>
      <c r="V639" s="66">
        <f t="shared" si="286"/>
        <v>3</v>
      </c>
      <c r="W639" s="66">
        <f t="shared" si="286"/>
        <v>0</v>
      </c>
      <c r="X639" s="66">
        <f t="shared" si="286"/>
        <v>2</v>
      </c>
      <c r="Y639" s="66">
        <f t="shared" si="286"/>
        <v>9</v>
      </c>
      <c r="Z639" s="66">
        <f t="shared" si="286"/>
        <v>1</v>
      </c>
      <c r="AA639" s="66">
        <f t="shared" si="286"/>
        <v>0</v>
      </c>
      <c r="AB639" s="66">
        <f t="shared" si="286"/>
        <v>1</v>
      </c>
      <c r="AC639" s="66">
        <f t="shared" si="286"/>
        <v>0</v>
      </c>
      <c r="AD639" s="66">
        <f t="shared" si="286"/>
        <v>17</v>
      </c>
      <c r="AE639" s="66">
        <f t="shared" si="286"/>
        <v>0</v>
      </c>
      <c r="AF639" s="66">
        <f t="shared" si="286"/>
        <v>1431</v>
      </c>
      <c r="AG639" s="66">
        <f t="shared" si="286"/>
        <v>1414</v>
      </c>
    </row>
    <row r="640" spans="1:33" x14ac:dyDescent="0.3">
      <c r="A640" s="83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5"/>
    </row>
    <row r="641" spans="1:33" ht="18" x14ac:dyDescent="0.35">
      <c r="A641" s="70" t="s">
        <v>788</v>
      </c>
      <c r="B641" s="74"/>
      <c r="C641" s="75"/>
      <c r="D641" s="76"/>
      <c r="E641" s="72"/>
      <c r="F641" s="72"/>
      <c r="G641" s="73">
        <f>G571+G580+G587+G595+G603+G611+G620+G625+G633+G639</f>
        <v>48</v>
      </c>
      <c r="H641" s="73">
        <f t="shared" ref="H641:AG641" si="287">H571+H580+H587+H595+H603+H611+H620+H625+H633+H639</f>
        <v>3713</v>
      </c>
      <c r="I641" s="73">
        <f t="shared" si="287"/>
        <v>32</v>
      </c>
      <c r="J641" s="73">
        <f t="shared" si="287"/>
        <v>3</v>
      </c>
      <c r="K641" s="73">
        <f t="shared" si="287"/>
        <v>8</v>
      </c>
      <c r="L641" s="73">
        <f t="shared" si="287"/>
        <v>27</v>
      </c>
      <c r="M641" s="73">
        <f t="shared" si="287"/>
        <v>10</v>
      </c>
      <c r="N641" s="73">
        <f t="shared" si="287"/>
        <v>38</v>
      </c>
      <c r="O641" s="73">
        <f t="shared" si="287"/>
        <v>6</v>
      </c>
      <c r="P641" s="73">
        <f t="shared" si="287"/>
        <v>5</v>
      </c>
      <c r="Q641" s="73">
        <f t="shared" si="287"/>
        <v>7</v>
      </c>
      <c r="R641" s="73">
        <f t="shared" si="287"/>
        <v>3</v>
      </c>
      <c r="S641" s="73">
        <f t="shared" si="287"/>
        <v>1</v>
      </c>
      <c r="T641" s="73">
        <f t="shared" si="287"/>
        <v>21</v>
      </c>
      <c r="U641" s="73">
        <f t="shared" si="287"/>
        <v>18386</v>
      </c>
      <c r="V641" s="73">
        <f t="shared" si="287"/>
        <v>31</v>
      </c>
      <c r="W641" s="73">
        <f t="shared" si="287"/>
        <v>9</v>
      </c>
      <c r="X641" s="73">
        <f t="shared" si="287"/>
        <v>19</v>
      </c>
      <c r="Y641" s="73">
        <f t="shared" si="287"/>
        <v>34</v>
      </c>
      <c r="Z641" s="73">
        <f t="shared" si="287"/>
        <v>13</v>
      </c>
      <c r="AA641" s="73">
        <f t="shared" si="287"/>
        <v>16</v>
      </c>
      <c r="AB641" s="73">
        <f t="shared" si="287"/>
        <v>7</v>
      </c>
      <c r="AC641" s="73">
        <f t="shared" si="287"/>
        <v>16</v>
      </c>
      <c r="AD641" s="73">
        <f t="shared" si="287"/>
        <v>310</v>
      </c>
      <c r="AE641" s="73">
        <f t="shared" si="287"/>
        <v>0</v>
      </c>
      <c r="AF641" s="73">
        <f t="shared" si="287"/>
        <v>22763</v>
      </c>
      <c r="AG641" s="73">
        <f t="shared" si="287"/>
        <v>22453</v>
      </c>
    </row>
    <row r="642" spans="1:33" x14ac:dyDescent="0.3">
      <c r="A642" s="22" t="s">
        <v>789</v>
      </c>
      <c r="B642" s="22" t="s">
        <v>789</v>
      </c>
      <c r="C642" s="22" t="s">
        <v>790</v>
      </c>
      <c r="D642" s="23">
        <v>1</v>
      </c>
      <c r="E642" s="22" t="s">
        <v>801</v>
      </c>
      <c r="F642" s="22" t="s">
        <v>802</v>
      </c>
      <c r="G642" s="24">
        <v>2</v>
      </c>
      <c r="H642" s="24">
        <v>84</v>
      </c>
      <c r="I642" s="24">
        <v>0</v>
      </c>
      <c r="J642" s="24">
        <v>0</v>
      </c>
      <c r="K642" s="24">
        <v>0</v>
      </c>
      <c r="L642" s="24">
        <v>1</v>
      </c>
      <c r="M642" s="24">
        <v>0</v>
      </c>
      <c r="N642" s="24">
        <v>1</v>
      </c>
      <c r="O642" s="24">
        <v>1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311</v>
      </c>
      <c r="V642" s="24">
        <v>1</v>
      </c>
      <c r="W642" s="24">
        <v>0</v>
      </c>
      <c r="X642" s="24">
        <v>1</v>
      </c>
      <c r="Y642" s="24">
        <v>0</v>
      </c>
      <c r="Z642" s="24">
        <v>0</v>
      </c>
      <c r="AA642" s="24">
        <v>0</v>
      </c>
      <c r="AB642" s="24">
        <v>0</v>
      </c>
      <c r="AC642" s="25">
        <v>1</v>
      </c>
      <c r="AD642" s="26">
        <v>16</v>
      </c>
      <c r="AE642" s="24">
        <v>0</v>
      </c>
      <c r="AF642" s="24">
        <f t="shared" ref="AF642:AF645" si="288">G642+H642+I642+J642+K642+L642+M642+N642+O642+P642+Q642+R642+S642+T642+U642+V642+W642+X642+Y642+Z642+AA642+AB642+AC642+AD642</f>
        <v>419</v>
      </c>
      <c r="AG642" s="24">
        <f t="shared" ref="AG642:AG645" si="289">G642+H642+I642+J642+K642+L642+M642+N642+O642+P642+Q642+R642+S642+T642+U642+V642+W642+X642+Y642+Z642+AA642+AB642+AC642</f>
        <v>403</v>
      </c>
    </row>
    <row r="643" spans="1:33" x14ac:dyDescent="0.3">
      <c r="A643" s="22" t="s">
        <v>789</v>
      </c>
      <c r="B643" s="22" t="s">
        <v>789</v>
      </c>
      <c r="C643" s="22" t="s">
        <v>790</v>
      </c>
      <c r="D643" s="23">
        <v>1</v>
      </c>
      <c r="E643" s="22" t="s">
        <v>803</v>
      </c>
      <c r="F643" s="22" t="s">
        <v>804</v>
      </c>
      <c r="G643" s="24">
        <v>3</v>
      </c>
      <c r="H643" s="24">
        <v>97</v>
      </c>
      <c r="I643" s="24">
        <v>2</v>
      </c>
      <c r="J643" s="24">
        <v>2</v>
      </c>
      <c r="K643" s="24">
        <v>1</v>
      </c>
      <c r="L643" s="24">
        <v>1</v>
      </c>
      <c r="M643" s="24">
        <v>1</v>
      </c>
      <c r="N643" s="24">
        <v>4</v>
      </c>
      <c r="O643" s="24">
        <v>0</v>
      </c>
      <c r="P643" s="24">
        <v>1</v>
      </c>
      <c r="Q643" s="24">
        <v>0</v>
      </c>
      <c r="R643" s="24">
        <v>0</v>
      </c>
      <c r="S643" s="24">
        <v>0</v>
      </c>
      <c r="T643" s="24">
        <v>2</v>
      </c>
      <c r="U643" s="24">
        <v>344</v>
      </c>
      <c r="V643" s="24">
        <v>0</v>
      </c>
      <c r="W643" s="24">
        <v>1</v>
      </c>
      <c r="X643" s="24">
        <v>1</v>
      </c>
      <c r="Y643" s="24">
        <v>1</v>
      </c>
      <c r="Z643" s="24">
        <v>1</v>
      </c>
      <c r="AA643" s="24">
        <v>0</v>
      </c>
      <c r="AB643" s="24">
        <v>0</v>
      </c>
      <c r="AC643" s="25">
        <v>3</v>
      </c>
      <c r="AD643" s="26">
        <v>29</v>
      </c>
      <c r="AE643" s="24">
        <v>0</v>
      </c>
      <c r="AF643" s="24">
        <f t="shared" si="288"/>
        <v>494</v>
      </c>
      <c r="AG643" s="24">
        <f t="shared" si="289"/>
        <v>465</v>
      </c>
    </row>
    <row r="644" spans="1:33" x14ac:dyDescent="0.3">
      <c r="A644" s="22" t="s">
        <v>789</v>
      </c>
      <c r="B644" s="22" t="s">
        <v>789</v>
      </c>
      <c r="C644" s="22" t="s">
        <v>790</v>
      </c>
      <c r="D644" s="23">
        <v>1</v>
      </c>
      <c r="E644" s="22" t="s">
        <v>805</v>
      </c>
      <c r="F644" s="22" t="s">
        <v>806</v>
      </c>
      <c r="G644" s="24">
        <v>2</v>
      </c>
      <c r="H644" s="24">
        <v>56</v>
      </c>
      <c r="I644" s="24">
        <v>0</v>
      </c>
      <c r="J644" s="24">
        <v>1</v>
      </c>
      <c r="K644" s="24">
        <v>0</v>
      </c>
      <c r="L644" s="24">
        <v>1</v>
      </c>
      <c r="M644" s="24">
        <v>0</v>
      </c>
      <c r="N644" s="24">
        <v>2</v>
      </c>
      <c r="O644" s="24">
        <v>1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120</v>
      </c>
      <c r="V644" s="24">
        <v>0</v>
      </c>
      <c r="W644" s="24">
        <v>1</v>
      </c>
      <c r="X644" s="24">
        <v>0</v>
      </c>
      <c r="Y644" s="24">
        <v>0</v>
      </c>
      <c r="Z644" s="24">
        <v>0</v>
      </c>
      <c r="AA644" s="24">
        <v>0</v>
      </c>
      <c r="AB644" s="24">
        <v>0</v>
      </c>
      <c r="AC644" s="25">
        <v>0</v>
      </c>
      <c r="AD644" s="26">
        <v>3</v>
      </c>
      <c r="AE644" s="24">
        <v>0</v>
      </c>
      <c r="AF644" s="24">
        <f t="shared" si="288"/>
        <v>187</v>
      </c>
      <c r="AG644" s="24">
        <f t="shared" si="289"/>
        <v>184</v>
      </c>
    </row>
    <row r="645" spans="1:33" x14ac:dyDescent="0.3">
      <c r="A645" s="22" t="s">
        <v>789</v>
      </c>
      <c r="B645" s="22" t="s">
        <v>789</v>
      </c>
      <c r="C645" s="22" t="s">
        <v>790</v>
      </c>
      <c r="D645" s="23">
        <v>1</v>
      </c>
      <c r="E645" s="22" t="s">
        <v>807</v>
      </c>
      <c r="F645" s="22" t="s">
        <v>808</v>
      </c>
      <c r="G645" s="24">
        <v>0</v>
      </c>
      <c r="H645" s="24">
        <v>15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2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4">
        <v>0</v>
      </c>
      <c r="AB645" s="24">
        <v>0</v>
      </c>
      <c r="AC645" s="25">
        <v>0</v>
      </c>
      <c r="AD645" s="26">
        <v>0</v>
      </c>
      <c r="AE645" s="24">
        <v>0</v>
      </c>
      <c r="AF645" s="24">
        <f t="shared" si="288"/>
        <v>17</v>
      </c>
      <c r="AG645" s="24">
        <f t="shared" si="289"/>
        <v>17</v>
      </c>
    </row>
    <row r="646" spans="1:33" x14ac:dyDescent="0.3">
      <c r="A646" s="22"/>
      <c r="B646" s="22"/>
      <c r="C646" s="22"/>
      <c r="D646" s="23"/>
      <c r="E646" s="47" t="s">
        <v>128</v>
      </c>
      <c r="F646" s="65" t="s">
        <v>17</v>
      </c>
      <c r="G646" s="66">
        <f>SUM(G642:G645)</f>
        <v>7</v>
      </c>
      <c r="H646" s="66">
        <f t="shared" ref="H646:AG646" si="290">SUM(H642:H645)</f>
        <v>252</v>
      </c>
      <c r="I646" s="66">
        <f t="shared" si="290"/>
        <v>2</v>
      </c>
      <c r="J646" s="66">
        <f t="shared" si="290"/>
        <v>3</v>
      </c>
      <c r="K646" s="66">
        <f t="shared" si="290"/>
        <v>1</v>
      </c>
      <c r="L646" s="66">
        <f t="shared" si="290"/>
        <v>3</v>
      </c>
      <c r="M646" s="66">
        <f t="shared" si="290"/>
        <v>1</v>
      </c>
      <c r="N646" s="66">
        <f t="shared" si="290"/>
        <v>7</v>
      </c>
      <c r="O646" s="66">
        <f t="shared" si="290"/>
        <v>2</v>
      </c>
      <c r="P646" s="66">
        <f t="shared" si="290"/>
        <v>1</v>
      </c>
      <c r="Q646" s="66">
        <f t="shared" si="290"/>
        <v>0</v>
      </c>
      <c r="R646" s="66">
        <f t="shared" si="290"/>
        <v>0</v>
      </c>
      <c r="S646" s="66">
        <f t="shared" si="290"/>
        <v>0</v>
      </c>
      <c r="T646" s="66">
        <f t="shared" si="290"/>
        <v>2</v>
      </c>
      <c r="U646" s="66">
        <f t="shared" si="290"/>
        <v>777</v>
      </c>
      <c r="V646" s="66">
        <f t="shared" si="290"/>
        <v>1</v>
      </c>
      <c r="W646" s="66">
        <f t="shared" si="290"/>
        <v>2</v>
      </c>
      <c r="X646" s="66">
        <f t="shared" si="290"/>
        <v>2</v>
      </c>
      <c r="Y646" s="66">
        <f t="shared" si="290"/>
        <v>1</v>
      </c>
      <c r="Z646" s="66">
        <f t="shared" si="290"/>
        <v>1</v>
      </c>
      <c r="AA646" s="66">
        <f t="shared" si="290"/>
        <v>0</v>
      </c>
      <c r="AB646" s="66">
        <f t="shared" si="290"/>
        <v>0</v>
      </c>
      <c r="AC646" s="66">
        <f t="shared" si="290"/>
        <v>4</v>
      </c>
      <c r="AD646" s="66">
        <f t="shared" si="290"/>
        <v>48</v>
      </c>
      <c r="AE646" s="66">
        <f t="shared" si="290"/>
        <v>0</v>
      </c>
      <c r="AF646" s="66">
        <f t="shared" si="290"/>
        <v>1117</v>
      </c>
      <c r="AG646" s="66">
        <f t="shared" si="290"/>
        <v>1069</v>
      </c>
    </row>
    <row r="647" spans="1:33" x14ac:dyDescent="0.3">
      <c r="A647" s="77"/>
      <c r="B647" s="77"/>
      <c r="C647" s="77"/>
      <c r="D647" s="78"/>
      <c r="E647" s="77"/>
      <c r="F647" s="77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4"/>
      <c r="AD647" s="35"/>
      <c r="AE647" s="33"/>
      <c r="AF647" s="33"/>
      <c r="AG647" s="33"/>
    </row>
    <row r="648" spans="1:33" x14ac:dyDescent="0.3">
      <c r="A648" s="22" t="s">
        <v>789</v>
      </c>
      <c r="B648" s="22" t="s">
        <v>789</v>
      </c>
      <c r="C648" s="22" t="s">
        <v>790</v>
      </c>
      <c r="D648" s="23">
        <v>2</v>
      </c>
      <c r="E648" s="22" t="s">
        <v>809</v>
      </c>
      <c r="F648" s="22" t="s">
        <v>810</v>
      </c>
      <c r="G648" s="24">
        <v>0</v>
      </c>
      <c r="H648" s="24">
        <v>35</v>
      </c>
      <c r="I648" s="24">
        <v>0</v>
      </c>
      <c r="J648" s="24">
        <v>0</v>
      </c>
      <c r="K648" s="24">
        <v>0</v>
      </c>
      <c r="L648" s="24">
        <v>1</v>
      </c>
      <c r="M648" s="24">
        <v>0</v>
      </c>
      <c r="N648" s="24">
        <v>1</v>
      </c>
      <c r="O648" s="24">
        <v>0</v>
      </c>
      <c r="P648" s="24">
        <v>0</v>
      </c>
      <c r="Q648" s="24">
        <v>0</v>
      </c>
      <c r="R648" s="24">
        <v>0</v>
      </c>
      <c r="S648" s="24">
        <v>0</v>
      </c>
      <c r="T648" s="24">
        <v>0</v>
      </c>
      <c r="U648" s="24">
        <v>73</v>
      </c>
      <c r="V648" s="24">
        <v>0</v>
      </c>
      <c r="W648" s="24">
        <v>0</v>
      </c>
      <c r="X648" s="24">
        <v>0</v>
      </c>
      <c r="Y648" s="24">
        <v>1</v>
      </c>
      <c r="Z648" s="24">
        <v>0</v>
      </c>
      <c r="AA648" s="24">
        <v>1</v>
      </c>
      <c r="AB648" s="24">
        <v>0</v>
      </c>
      <c r="AC648" s="25">
        <v>0</v>
      </c>
      <c r="AD648" s="26">
        <v>0</v>
      </c>
      <c r="AE648" s="24">
        <v>0</v>
      </c>
      <c r="AF648" s="24">
        <f t="shared" ref="AF648:AF652" si="291">G648+H648+I648+J648+K648+L648+M648+N648+O648+P648+Q648+R648+S648+T648+U648+V648+W648+X648+Y648+Z648+AA648+AB648+AC648+AD648</f>
        <v>112</v>
      </c>
      <c r="AG648" s="24">
        <f t="shared" ref="AG648:AG652" si="292">G648+H648+I648+J648+K648+L648+M648+N648+O648+P648+Q648+R648+S648+T648+U648+V648+W648+X648+Y648+Z648+AA648+AB648+AC648</f>
        <v>112</v>
      </c>
    </row>
    <row r="649" spans="1:33" x14ac:dyDescent="0.3">
      <c r="A649" s="22" t="s">
        <v>789</v>
      </c>
      <c r="B649" s="22" t="s">
        <v>789</v>
      </c>
      <c r="C649" s="22" t="s">
        <v>790</v>
      </c>
      <c r="D649" s="23">
        <v>2</v>
      </c>
      <c r="E649" s="22" t="s">
        <v>811</v>
      </c>
      <c r="F649" s="22" t="s">
        <v>812</v>
      </c>
      <c r="G649" s="24">
        <v>2</v>
      </c>
      <c r="H649" s="24">
        <v>102</v>
      </c>
      <c r="I649" s="24">
        <v>1</v>
      </c>
      <c r="J649" s="24">
        <v>0</v>
      </c>
      <c r="K649" s="24">
        <v>0</v>
      </c>
      <c r="L649" s="24">
        <v>2</v>
      </c>
      <c r="M649" s="24">
        <v>1</v>
      </c>
      <c r="N649" s="24">
        <v>4</v>
      </c>
      <c r="O649" s="24">
        <v>0</v>
      </c>
      <c r="P649" s="24">
        <v>0</v>
      </c>
      <c r="Q649" s="24">
        <v>0</v>
      </c>
      <c r="R649" s="24">
        <v>0</v>
      </c>
      <c r="S649" s="24">
        <v>0</v>
      </c>
      <c r="T649" s="24">
        <v>0</v>
      </c>
      <c r="U649" s="24">
        <v>391</v>
      </c>
      <c r="V649" s="24">
        <v>1</v>
      </c>
      <c r="W649" s="24">
        <v>0</v>
      </c>
      <c r="X649" s="24">
        <v>0</v>
      </c>
      <c r="Y649" s="24">
        <v>1</v>
      </c>
      <c r="Z649" s="24">
        <v>0</v>
      </c>
      <c r="AA649" s="24">
        <v>0</v>
      </c>
      <c r="AB649" s="24">
        <v>2</v>
      </c>
      <c r="AC649" s="25">
        <v>0</v>
      </c>
      <c r="AD649" s="26">
        <v>8</v>
      </c>
      <c r="AE649" s="24">
        <v>0</v>
      </c>
      <c r="AF649" s="24">
        <f t="shared" si="291"/>
        <v>515</v>
      </c>
      <c r="AG649" s="24">
        <f t="shared" si="292"/>
        <v>507</v>
      </c>
    </row>
    <row r="650" spans="1:33" x14ac:dyDescent="0.3">
      <c r="A650" s="22" t="s">
        <v>789</v>
      </c>
      <c r="B650" s="22" t="s">
        <v>789</v>
      </c>
      <c r="C650" s="22" t="s">
        <v>790</v>
      </c>
      <c r="D650" s="23">
        <v>2</v>
      </c>
      <c r="E650" s="22" t="s">
        <v>813</v>
      </c>
      <c r="F650" s="22" t="s">
        <v>814</v>
      </c>
      <c r="G650" s="24">
        <v>1</v>
      </c>
      <c r="H650" s="24">
        <v>105</v>
      </c>
      <c r="I650" s="24">
        <v>3</v>
      </c>
      <c r="J650" s="24">
        <v>0</v>
      </c>
      <c r="K650" s="24">
        <v>0</v>
      </c>
      <c r="L650" s="24">
        <v>0</v>
      </c>
      <c r="M650" s="24">
        <v>0</v>
      </c>
      <c r="N650" s="24">
        <v>1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24">
        <v>0</v>
      </c>
      <c r="U650" s="24">
        <v>169</v>
      </c>
      <c r="V650" s="24">
        <v>3</v>
      </c>
      <c r="W650" s="24">
        <v>0</v>
      </c>
      <c r="X650" s="24">
        <v>0</v>
      </c>
      <c r="Y650" s="24">
        <v>0</v>
      </c>
      <c r="Z650" s="24">
        <v>0</v>
      </c>
      <c r="AA650" s="24">
        <v>0</v>
      </c>
      <c r="AB650" s="24">
        <v>0</v>
      </c>
      <c r="AC650" s="25">
        <v>1</v>
      </c>
      <c r="AD650" s="26">
        <v>4</v>
      </c>
      <c r="AE650" s="24">
        <v>0</v>
      </c>
      <c r="AF650" s="24">
        <f t="shared" si="291"/>
        <v>287</v>
      </c>
      <c r="AG650" s="24">
        <f t="shared" si="292"/>
        <v>283</v>
      </c>
    </row>
    <row r="651" spans="1:33" x14ac:dyDescent="0.3">
      <c r="A651" s="22" t="s">
        <v>789</v>
      </c>
      <c r="B651" s="22" t="s">
        <v>789</v>
      </c>
      <c r="C651" s="22" t="s">
        <v>790</v>
      </c>
      <c r="D651" s="23">
        <v>2</v>
      </c>
      <c r="E651" s="22" t="s">
        <v>815</v>
      </c>
      <c r="F651" s="22" t="s">
        <v>816</v>
      </c>
      <c r="G651" s="24">
        <v>0</v>
      </c>
      <c r="H651" s="24">
        <v>51</v>
      </c>
      <c r="I651" s="24">
        <v>0</v>
      </c>
      <c r="J651" s="24">
        <v>2</v>
      </c>
      <c r="K651" s="24">
        <v>0</v>
      </c>
      <c r="L651" s="24">
        <v>4</v>
      </c>
      <c r="M651" s="24">
        <v>0</v>
      </c>
      <c r="N651" s="24">
        <v>2</v>
      </c>
      <c r="O651" s="24">
        <v>1</v>
      </c>
      <c r="P651" s="24">
        <v>0</v>
      </c>
      <c r="Q651" s="24">
        <v>0</v>
      </c>
      <c r="R651" s="24">
        <v>0</v>
      </c>
      <c r="S651" s="24">
        <v>0</v>
      </c>
      <c r="T651" s="24">
        <v>0</v>
      </c>
      <c r="U651" s="24">
        <v>236</v>
      </c>
      <c r="V651" s="24">
        <v>1</v>
      </c>
      <c r="W651" s="24">
        <v>0</v>
      </c>
      <c r="X651" s="24">
        <v>0</v>
      </c>
      <c r="Y651" s="24">
        <v>0</v>
      </c>
      <c r="Z651" s="24">
        <v>0</v>
      </c>
      <c r="AA651" s="24">
        <v>1</v>
      </c>
      <c r="AB651" s="24">
        <v>0</v>
      </c>
      <c r="AC651" s="25">
        <v>1</v>
      </c>
      <c r="AD651" s="26">
        <v>8</v>
      </c>
      <c r="AE651" s="24">
        <v>0</v>
      </c>
      <c r="AF651" s="24">
        <f t="shared" si="291"/>
        <v>307</v>
      </c>
      <c r="AG651" s="24">
        <f t="shared" si="292"/>
        <v>299</v>
      </c>
    </row>
    <row r="652" spans="1:33" x14ac:dyDescent="0.3">
      <c r="A652" s="22" t="s">
        <v>789</v>
      </c>
      <c r="B652" s="22" t="s">
        <v>789</v>
      </c>
      <c r="C652" s="22" t="s">
        <v>790</v>
      </c>
      <c r="D652" s="23">
        <v>2</v>
      </c>
      <c r="E652" s="22" t="s">
        <v>817</v>
      </c>
      <c r="F652" s="22" t="s">
        <v>818</v>
      </c>
      <c r="G652" s="24">
        <v>2</v>
      </c>
      <c r="H652" s="24">
        <v>48</v>
      </c>
      <c r="I652" s="24">
        <v>1</v>
      </c>
      <c r="J652" s="24">
        <v>0</v>
      </c>
      <c r="K652" s="24">
        <v>0</v>
      </c>
      <c r="L652" s="24">
        <v>0</v>
      </c>
      <c r="M652" s="24">
        <v>0</v>
      </c>
      <c r="N652" s="24">
        <v>1</v>
      </c>
      <c r="O652" s="24">
        <v>0</v>
      </c>
      <c r="P652" s="24">
        <v>0</v>
      </c>
      <c r="Q652" s="24">
        <v>0</v>
      </c>
      <c r="R652" s="24">
        <v>0</v>
      </c>
      <c r="S652" s="24">
        <v>0</v>
      </c>
      <c r="T652" s="24">
        <v>0</v>
      </c>
      <c r="U652" s="24">
        <v>271</v>
      </c>
      <c r="V652" s="24">
        <v>2</v>
      </c>
      <c r="W652" s="24">
        <v>0</v>
      </c>
      <c r="X652" s="24">
        <v>0</v>
      </c>
      <c r="Y652" s="24">
        <v>1</v>
      </c>
      <c r="Z652" s="24">
        <v>0</v>
      </c>
      <c r="AA652" s="24">
        <v>0</v>
      </c>
      <c r="AB652" s="24">
        <v>0</v>
      </c>
      <c r="AC652" s="25">
        <v>0</v>
      </c>
      <c r="AD652" s="26">
        <v>6</v>
      </c>
      <c r="AE652" s="24">
        <v>0</v>
      </c>
      <c r="AF652" s="24">
        <f t="shared" si="291"/>
        <v>332</v>
      </c>
      <c r="AG652" s="24">
        <f t="shared" si="292"/>
        <v>326</v>
      </c>
    </row>
    <row r="653" spans="1:33" x14ac:dyDescent="0.3">
      <c r="A653" s="22"/>
      <c r="B653" s="22"/>
      <c r="C653" s="22"/>
      <c r="D653" s="23"/>
      <c r="E653" s="47" t="s">
        <v>75</v>
      </c>
      <c r="F653" s="65" t="s">
        <v>17</v>
      </c>
      <c r="G653" s="66">
        <f>SUM(G648:G652)</f>
        <v>5</v>
      </c>
      <c r="H653" s="66">
        <f t="shared" ref="H653:AG653" si="293">SUM(H648:H652)</f>
        <v>341</v>
      </c>
      <c r="I653" s="66">
        <f t="shared" si="293"/>
        <v>5</v>
      </c>
      <c r="J653" s="66">
        <f t="shared" si="293"/>
        <v>2</v>
      </c>
      <c r="K653" s="66">
        <f t="shared" si="293"/>
        <v>0</v>
      </c>
      <c r="L653" s="66">
        <f t="shared" si="293"/>
        <v>7</v>
      </c>
      <c r="M653" s="66">
        <f t="shared" si="293"/>
        <v>1</v>
      </c>
      <c r="N653" s="66">
        <f t="shared" si="293"/>
        <v>9</v>
      </c>
      <c r="O653" s="66">
        <f t="shared" si="293"/>
        <v>1</v>
      </c>
      <c r="P653" s="66">
        <f t="shared" si="293"/>
        <v>0</v>
      </c>
      <c r="Q653" s="66">
        <f t="shared" si="293"/>
        <v>0</v>
      </c>
      <c r="R653" s="66">
        <f t="shared" si="293"/>
        <v>0</v>
      </c>
      <c r="S653" s="66">
        <f t="shared" si="293"/>
        <v>0</v>
      </c>
      <c r="T653" s="66">
        <f t="shared" si="293"/>
        <v>0</v>
      </c>
      <c r="U653" s="66">
        <f t="shared" si="293"/>
        <v>1140</v>
      </c>
      <c r="V653" s="66">
        <f t="shared" si="293"/>
        <v>7</v>
      </c>
      <c r="W653" s="66">
        <f t="shared" si="293"/>
        <v>0</v>
      </c>
      <c r="X653" s="66">
        <f t="shared" si="293"/>
        <v>0</v>
      </c>
      <c r="Y653" s="66">
        <f t="shared" si="293"/>
        <v>3</v>
      </c>
      <c r="Z653" s="66">
        <f t="shared" si="293"/>
        <v>0</v>
      </c>
      <c r="AA653" s="66">
        <f t="shared" si="293"/>
        <v>2</v>
      </c>
      <c r="AB653" s="66">
        <f t="shared" si="293"/>
        <v>2</v>
      </c>
      <c r="AC653" s="66">
        <f t="shared" si="293"/>
        <v>2</v>
      </c>
      <c r="AD653" s="66">
        <f t="shared" si="293"/>
        <v>26</v>
      </c>
      <c r="AE653" s="66">
        <f t="shared" si="293"/>
        <v>0</v>
      </c>
      <c r="AF653" s="66">
        <f t="shared" si="293"/>
        <v>1553</v>
      </c>
      <c r="AG653" s="66">
        <f t="shared" si="293"/>
        <v>1527</v>
      </c>
    </row>
    <row r="654" spans="1:33" x14ac:dyDescent="0.3">
      <c r="A654" s="77"/>
      <c r="B654" s="77"/>
      <c r="C654" s="77"/>
      <c r="D654" s="78"/>
      <c r="E654" s="77"/>
      <c r="F654" s="77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4"/>
      <c r="AD654" s="35"/>
      <c r="AE654" s="33"/>
      <c r="AF654" s="33"/>
      <c r="AG654" s="33"/>
    </row>
    <row r="655" spans="1:33" x14ac:dyDescent="0.3">
      <c r="A655" s="22" t="s">
        <v>789</v>
      </c>
      <c r="B655" s="22" t="s">
        <v>789</v>
      </c>
      <c r="C655" s="22" t="s">
        <v>790</v>
      </c>
      <c r="D655" s="23">
        <v>3</v>
      </c>
      <c r="E655" s="22" t="s">
        <v>819</v>
      </c>
      <c r="F655" s="22" t="s">
        <v>820</v>
      </c>
      <c r="G655" s="24">
        <v>11</v>
      </c>
      <c r="H655" s="24">
        <v>145</v>
      </c>
      <c r="I655" s="24">
        <v>2</v>
      </c>
      <c r="J655" s="24">
        <v>0</v>
      </c>
      <c r="K655" s="24">
        <v>0</v>
      </c>
      <c r="L655" s="24">
        <v>1</v>
      </c>
      <c r="M655" s="24">
        <v>1</v>
      </c>
      <c r="N655" s="24">
        <v>9</v>
      </c>
      <c r="O655" s="24">
        <v>1</v>
      </c>
      <c r="P655" s="24">
        <v>0</v>
      </c>
      <c r="Q655" s="24">
        <v>0</v>
      </c>
      <c r="R655" s="24">
        <v>0</v>
      </c>
      <c r="S655" s="24">
        <v>1</v>
      </c>
      <c r="T655" s="24">
        <v>3</v>
      </c>
      <c r="U655" s="24">
        <v>488</v>
      </c>
      <c r="V655" s="24">
        <v>3</v>
      </c>
      <c r="W655" s="24">
        <v>3</v>
      </c>
      <c r="X655" s="24">
        <v>4</v>
      </c>
      <c r="Y655" s="24">
        <v>0</v>
      </c>
      <c r="Z655" s="24">
        <v>0</v>
      </c>
      <c r="AA655" s="24">
        <v>1</v>
      </c>
      <c r="AB655" s="24">
        <v>1</v>
      </c>
      <c r="AC655" s="25">
        <v>0</v>
      </c>
      <c r="AD655" s="26">
        <v>24</v>
      </c>
      <c r="AE655" s="24">
        <v>0</v>
      </c>
      <c r="AF655" s="24">
        <f t="shared" ref="AF655:AF657" si="294">G655+H655+I655+J655+K655+L655+M655+N655+O655+P655+Q655+R655+S655+T655+U655+V655+W655+X655+Y655+Z655+AA655+AB655+AC655+AD655</f>
        <v>698</v>
      </c>
      <c r="AG655" s="24">
        <f t="shared" ref="AG655:AG657" si="295">G655+H655+I655+J655+K655+L655+M655+N655+O655+P655+Q655+R655+S655+T655+U655+V655+W655+X655+Y655+Z655+AA655+AB655+AC655</f>
        <v>674</v>
      </c>
    </row>
    <row r="656" spans="1:33" x14ac:dyDescent="0.3">
      <c r="A656" s="22" t="s">
        <v>789</v>
      </c>
      <c r="B656" s="22" t="s">
        <v>789</v>
      </c>
      <c r="C656" s="22" t="s">
        <v>790</v>
      </c>
      <c r="D656" s="23">
        <v>3</v>
      </c>
      <c r="E656" s="22" t="s">
        <v>821</v>
      </c>
      <c r="F656" s="22" t="s">
        <v>822</v>
      </c>
      <c r="G656" s="24">
        <v>4</v>
      </c>
      <c r="H656" s="24">
        <v>234</v>
      </c>
      <c r="I656" s="24">
        <v>0</v>
      </c>
      <c r="J656" s="24">
        <v>1</v>
      </c>
      <c r="K656" s="24">
        <v>1</v>
      </c>
      <c r="L656" s="24">
        <v>1</v>
      </c>
      <c r="M656" s="24">
        <v>1</v>
      </c>
      <c r="N656" s="24">
        <v>3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1</v>
      </c>
      <c r="U656" s="24">
        <v>457</v>
      </c>
      <c r="V656" s="24">
        <v>3</v>
      </c>
      <c r="W656" s="24">
        <v>0</v>
      </c>
      <c r="X656" s="24">
        <v>2</v>
      </c>
      <c r="Y656" s="24">
        <v>0</v>
      </c>
      <c r="Z656" s="24">
        <v>0</v>
      </c>
      <c r="AA656" s="24">
        <v>1</v>
      </c>
      <c r="AB656" s="24">
        <v>1</v>
      </c>
      <c r="AC656" s="25">
        <v>0</v>
      </c>
      <c r="AD656" s="26">
        <v>14</v>
      </c>
      <c r="AE656" s="24">
        <v>0</v>
      </c>
      <c r="AF656" s="24">
        <f t="shared" si="294"/>
        <v>724</v>
      </c>
      <c r="AG656" s="24">
        <f t="shared" si="295"/>
        <v>710</v>
      </c>
    </row>
    <row r="657" spans="1:33" x14ac:dyDescent="0.3">
      <c r="A657" s="22" t="s">
        <v>789</v>
      </c>
      <c r="B657" s="22" t="s">
        <v>789</v>
      </c>
      <c r="C657" s="22" t="s">
        <v>790</v>
      </c>
      <c r="D657" s="23">
        <v>3</v>
      </c>
      <c r="E657" s="22" t="s">
        <v>823</v>
      </c>
      <c r="F657" s="22" t="s">
        <v>824</v>
      </c>
      <c r="G657" s="24">
        <v>4</v>
      </c>
      <c r="H657" s="24">
        <v>188</v>
      </c>
      <c r="I657" s="24">
        <v>2</v>
      </c>
      <c r="J657" s="24">
        <v>0</v>
      </c>
      <c r="K657" s="24">
        <v>1</v>
      </c>
      <c r="L657" s="24">
        <v>0</v>
      </c>
      <c r="M657" s="24">
        <v>1</v>
      </c>
      <c r="N657" s="24">
        <v>4</v>
      </c>
      <c r="O657" s="24">
        <v>0</v>
      </c>
      <c r="P657" s="24">
        <v>0</v>
      </c>
      <c r="Q657" s="24">
        <v>1</v>
      </c>
      <c r="R657" s="24">
        <v>0</v>
      </c>
      <c r="S657" s="24">
        <v>1</v>
      </c>
      <c r="T657" s="24">
        <v>0</v>
      </c>
      <c r="U657" s="24">
        <v>243</v>
      </c>
      <c r="V657" s="24">
        <v>6</v>
      </c>
      <c r="W657" s="24">
        <v>1</v>
      </c>
      <c r="X657" s="24">
        <v>2</v>
      </c>
      <c r="Y657" s="24">
        <v>1</v>
      </c>
      <c r="Z657" s="24">
        <v>0</v>
      </c>
      <c r="AA657" s="24">
        <v>0</v>
      </c>
      <c r="AB657" s="24">
        <v>1</v>
      </c>
      <c r="AC657" s="25">
        <v>1</v>
      </c>
      <c r="AD657" s="26">
        <v>9</v>
      </c>
      <c r="AE657" s="24">
        <v>0</v>
      </c>
      <c r="AF657" s="24">
        <f t="shared" si="294"/>
        <v>466</v>
      </c>
      <c r="AG657" s="24">
        <f t="shared" si="295"/>
        <v>457</v>
      </c>
    </row>
    <row r="658" spans="1:33" x14ac:dyDescent="0.3">
      <c r="A658" s="22"/>
      <c r="B658" s="22"/>
      <c r="C658" s="22"/>
      <c r="D658" s="23"/>
      <c r="E658" s="47" t="s">
        <v>16</v>
      </c>
      <c r="F658" s="65" t="s">
        <v>17</v>
      </c>
      <c r="G658" s="66">
        <f>SUM(G655:G657)</f>
        <v>19</v>
      </c>
      <c r="H658" s="66">
        <f t="shared" ref="H658:AG658" si="296">SUM(H655:H657)</f>
        <v>567</v>
      </c>
      <c r="I658" s="66">
        <f t="shared" si="296"/>
        <v>4</v>
      </c>
      <c r="J658" s="66">
        <f t="shared" si="296"/>
        <v>1</v>
      </c>
      <c r="K658" s="66">
        <f t="shared" si="296"/>
        <v>2</v>
      </c>
      <c r="L658" s="66">
        <f t="shared" si="296"/>
        <v>2</v>
      </c>
      <c r="M658" s="66">
        <f t="shared" si="296"/>
        <v>3</v>
      </c>
      <c r="N658" s="66">
        <f t="shared" si="296"/>
        <v>16</v>
      </c>
      <c r="O658" s="66">
        <f t="shared" si="296"/>
        <v>1</v>
      </c>
      <c r="P658" s="66">
        <f t="shared" si="296"/>
        <v>0</v>
      </c>
      <c r="Q658" s="66">
        <f t="shared" si="296"/>
        <v>1</v>
      </c>
      <c r="R658" s="66">
        <f t="shared" si="296"/>
        <v>0</v>
      </c>
      <c r="S658" s="66">
        <f t="shared" si="296"/>
        <v>2</v>
      </c>
      <c r="T658" s="66">
        <f t="shared" si="296"/>
        <v>4</v>
      </c>
      <c r="U658" s="66">
        <f t="shared" si="296"/>
        <v>1188</v>
      </c>
      <c r="V658" s="66">
        <f t="shared" si="296"/>
        <v>12</v>
      </c>
      <c r="W658" s="66">
        <f t="shared" si="296"/>
        <v>4</v>
      </c>
      <c r="X658" s="66">
        <f t="shared" si="296"/>
        <v>8</v>
      </c>
      <c r="Y658" s="66">
        <f t="shared" si="296"/>
        <v>1</v>
      </c>
      <c r="Z658" s="66">
        <f t="shared" si="296"/>
        <v>0</v>
      </c>
      <c r="AA658" s="66">
        <f t="shared" si="296"/>
        <v>2</v>
      </c>
      <c r="AB658" s="66">
        <f t="shared" si="296"/>
        <v>3</v>
      </c>
      <c r="AC658" s="66">
        <f t="shared" si="296"/>
        <v>1</v>
      </c>
      <c r="AD658" s="66">
        <f t="shared" si="296"/>
        <v>47</v>
      </c>
      <c r="AE658" s="66">
        <f t="shared" si="296"/>
        <v>0</v>
      </c>
      <c r="AF658" s="66">
        <f t="shared" si="296"/>
        <v>1888</v>
      </c>
      <c r="AG658" s="66">
        <f t="shared" si="296"/>
        <v>1841</v>
      </c>
    </row>
    <row r="659" spans="1:33" x14ac:dyDescent="0.3">
      <c r="A659" s="77"/>
      <c r="B659" s="77"/>
      <c r="C659" s="77"/>
      <c r="D659" s="78"/>
      <c r="E659" s="77"/>
      <c r="F659" s="77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4"/>
      <c r="AD659" s="35"/>
      <c r="AE659" s="33"/>
      <c r="AF659" s="33"/>
      <c r="AG659" s="33"/>
    </row>
    <row r="660" spans="1:33" x14ac:dyDescent="0.3">
      <c r="A660" s="22" t="s">
        <v>789</v>
      </c>
      <c r="B660" s="22" t="s">
        <v>789</v>
      </c>
      <c r="C660" s="22" t="s">
        <v>790</v>
      </c>
      <c r="D660" s="23">
        <v>4</v>
      </c>
      <c r="E660" s="22" t="s">
        <v>825</v>
      </c>
      <c r="F660" s="22" t="s">
        <v>826</v>
      </c>
      <c r="G660" s="24">
        <v>8</v>
      </c>
      <c r="H660" s="24">
        <v>182</v>
      </c>
      <c r="I660" s="24">
        <v>0</v>
      </c>
      <c r="J660" s="24">
        <v>0</v>
      </c>
      <c r="K660" s="24">
        <v>2</v>
      </c>
      <c r="L660" s="24">
        <v>5</v>
      </c>
      <c r="M660" s="24">
        <v>4</v>
      </c>
      <c r="N660" s="24">
        <v>8</v>
      </c>
      <c r="O660" s="24">
        <v>0</v>
      </c>
      <c r="P660" s="24">
        <v>3</v>
      </c>
      <c r="Q660" s="24">
        <v>0</v>
      </c>
      <c r="R660" s="24">
        <v>0</v>
      </c>
      <c r="S660" s="24">
        <v>0</v>
      </c>
      <c r="T660" s="24">
        <v>2</v>
      </c>
      <c r="U660" s="24">
        <v>570</v>
      </c>
      <c r="V660" s="24">
        <v>6</v>
      </c>
      <c r="W660" s="24">
        <v>0</v>
      </c>
      <c r="X660" s="24">
        <v>0</v>
      </c>
      <c r="Y660" s="24">
        <v>2</v>
      </c>
      <c r="Z660" s="24">
        <v>2</v>
      </c>
      <c r="AA660" s="24">
        <v>1</v>
      </c>
      <c r="AB660" s="24">
        <v>3</v>
      </c>
      <c r="AC660" s="25">
        <v>2</v>
      </c>
      <c r="AD660" s="26">
        <v>20</v>
      </c>
      <c r="AE660" s="24">
        <v>0</v>
      </c>
      <c r="AF660" s="24">
        <f t="shared" ref="AF660:AF664" si="297">G660+H660+I660+J660+K660+L660+M660+N660+O660+P660+Q660+R660+S660+T660+U660+V660+W660+X660+Y660+Z660+AA660+AB660+AC660+AD660</f>
        <v>820</v>
      </c>
      <c r="AG660" s="24">
        <f t="shared" ref="AG660:AG664" si="298">G660+H660+I660+J660+K660+L660+M660+N660+O660+P660+Q660+R660+S660+T660+U660+V660+W660+X660+Y660+Z660+AA660+AB660+AC660</f>
        <v>800</v>
      </c>
    </row>
    <row r="661" spans="1:33" x14ac:dyDescent="0.3">
      <c r="A661" s="22" t="s">
        <v>789</v>
      </c>
      <c r="B661" s="22" t="s">
        <v>789</v>
      </c>
      <c r="C661" s="22" t="s">
        <v>790</v>
      </c>
      <c r="D661" s="23">
        <v>4</v>
      </c>
      <c r="E661" s="22" t="s">
        <v>1935</v>
      </c>
      <c r="F661" s="22" t="s">
        <v>827</v>
      </c>
      <c r="G661" s="24">
        <v>1</v>
      </c>
      <c r="H661" s="24">
        <v>22</v>
      </c>
      <c r="I661" s="24">
        <v>4</v>
      </c>
      <c r="J661" s="24">
        <v>0</v>
      </c>
      <c r="K661" s="24">
        <v>0</v>
      </c>
      <c r="L661" s="24">
        <v>1</v>
      </c>
      <c r="M661" s="24">
        <v>0</v>
      </c>
      <c r="N661" s="24">
        <v>3</v>
      </c>
      <c r="O661" s="24">
        <v>0</v>
      </c>
      <c r="P661" s="24">
        <v>0</v>
      </c>
      <c r="Q661" s="24">
        <v>1</v>
      </c>
      <c r="R661" s="24">
        <v>1</v>
      </c>
      <c r="S661" s="24">
        <v>0</v>
      </c>
      <c r="T661" s="24">
        <v>1</v>
      </c>
      <c r="U661" s="24">
        <v>502</v>
      </c>
      <c r="V661" s="24">
        <v>1</v>
      </c>
      <c r="W661" s="24">
        <v>0</v>
      </c>
      <c r="X661" s="24">
        <v>1</v>
      </c>
      <c r="Y661" s="24">
        <v>2</v>
      </c>
      <c r="Z661" s="24">
        <v>0</v>
      </c>
      <c r="AA661" s="24">
        <v>0</v>
      </c>
      <c r="AB661" s="24">
        <v>1</v>
      </c>
      <c r="AC661" s="25">
        <v>3</v>
      </c>
      <c r="AD661" s="26">
        <v>1</v>
      </c>
      <c r="AE661" s="24">
        <v>0</v>
      </c>
      <c r="AF661" s="24">
        <f t="shared" si="297"/>
        <v>545</v>
      </c>
      <c r="AG661" s="24">
        <f t="shared" si="298"/>
        <v>544</v>
      </c>
    </row>
    <row r="662" spans="1:33" x14ac:dyDescent="0.3">
      <c r="A662" s="22" t="s">
        <v>789</v>
      </c>
      <c r="B662" s="22" t="s">
        <v>789</v>
      </c>
      <c r="C662" s="22" t="s">
        <v>790</v>
      </c>
      <c r="D662" s="23">
        <v>4</v>
      </c>
      <c r="E662" s="22" t="s">
        <v>1936</v>
      </c>
      <c r="F662" s="22" t="s">
        <v>828</v>
      </c>
      <c r="G662" s="24">
        <v>3</v>
      </c>
      <c r="H662" s="24">
        <v>44</v>
      </c>
      <c r="I662" s="24">
        <v>0</v>
      </c>
      <c r="J662" s="24">
        <v>0</v>
      </c>
      <c r="K662" s="24">
        <v>0</v>
      </c>
      <c r="L662" s="24">
        <v>2</v>
      </c>
      <c r="M662" s="24">
        <v>1</v>
      </c>
      <c r="N662" s="24">
        <v>0</v>
      </c>
      <c r="O662" s="24">
        <v>0</v>
      </c>
      <c r="P662" s="24">
        <v>0</v>
      </c>
      <c r="Q662" s="24">
        <v>0</v>
      </c>
      <c r="R662" s="24">
        <v>0</v>
      </c>
      <c r="S662" s="24">
        <v>0</v>
      </c>
      <c r="T662" s="24">
        <v>1</v>
      </c>
      <c r="U662" s="24">
        <v>484</v>
      </c>
      <c r="V662" s="24">
        <v>0</v>
      </c>
      <c r="W662" s="24">
        <v>0</v>
      </c>
      <c r="X662" s="24">
        <v>0</v>
      </c>
      <c r="Y662" s="24">
        <v>0</v>
      </c>
      <c r="Z662" s="24">
        <v>1</v>
      </c>
      <c r="AA662" s="24">
        <v>0</v>
      </c>
      <c r="AB662" s="24">
        <v>0</v>
      </c>
      <c r="AC662" s="25">
        <v>0</v>
      </c>
      <c r="AD662" s="26">
        <v>6</v>
      </c>
      <c r="AE662" s="24">
        <v>0</v>
      </c>
      <c r="AF662" s="24">
        <f t="shared" si="297"/>
        <v>542</v>
      </c>
      <c r="AG662" s="24">
        <f t="shared" si="298"/>
        <v>536</v>
      </c>
    </row>
    <row r="663" spans="1:33" x14ac:dyDescent="0.3">
      <c r="A663" s="22" t="s">
        <v>789</v>
      </c>
      <c r="B663" s="22" t="s">
        <v>789</v>
      </c>
      <c r="C663" s="22" t="s">
        <v>790</v>
      </c>
      <c r="D663" s="23">
        <v>4</v>
      </c>
      <c r="E663" s="22" t="s">
        <v>829</v>
      </c>
      <c r="F663" s="22" t="s">
        <v>830</v>
      </c>
      <c r="G663" s="24">
        <v>3</v>
      </c>
      <c r="H663" s="24">
        <v>32</v>
      </c>
      <c r="I663" s="24">
        <v>1</v>
      </c>
      <c r="J663" s="24">
        <v>0</v>
      </c>
      <c r="K663" s="24">
        <v>0</v>
      </c>
      <c r="L663" s="24">
        <v>0</v>
      </c>
      <c r="M663" s="24">
        <v>1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>
        <v>0</v>
      </c>
      <c r="T663" s="24">
        <v>0</v>
      </c>
      <c r="U663" s="24">
        <v>349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4">
        <v>0</v>
      </c>
      <c r="AB663" s="24">
        <v>1</v>
      </c>
      <c r="AC663" s="25">
        <v>0</v>
      </c>
      <c r="AD663" s="26">
        <v>6</v>
      </c>
      <c r="AE663" s="24">
        <v>0</v>
      </c>
      <c r="AF663" s="24">
        <f t="shared" si="297"/>
        <v>393</v>
      </c>
      <c r="AG663" s="24">
        <f t="shared" si="298"/>
        <v>387</v>
      </c>
    </row>
    <row r="664" spans="1:33" x14ac:dyDescent="0.3">
      <c r="A664" s="22" t="s">
        <v>789</v>
      </c>
      <c r="B664" s="22" t="s">
        <v>789</v>
      </c>
      <c r="C664" s="22" t="s">
        <v>790</v>
      </c>
      <c r="D664" s="23">
        <v>4</v>
      </c>
      <c r="E664" s="22" t="s">
        <v>831</v>
      </c>
      <c r="F664" s="22" t="s">
        <v>832</v>
      </c>
      <c r="G664" s="24">
        <v>3</v>
      </c>
      <c r="H664" s="24">
        <v>87</v>
      </c>
      <c r="I664" s="24">
        <v>0</v>
      </c>
      <c r="J664" s="24">
        <v>0</v>
      </c>
      <c r="K664" s="24">
        <v>0</v>
      </c>
      <c r="L664" s="24">
        <v>2</v>
      </c>
      <c r="M664" s="24">
        <v>0</v>
      </c>
      <c r="N664" s="24">
        <v>3</v>
      </c>
      <c r="O664" s="24">
        <v>1</v>
      </c>
      <c r="P664" s="24">
        <v>0</v>
      </c>
      <c r="Q664" s="24">
        <v>1</v>
      </c>
      <c r="R664" s="24">
        <v>0</v>
      </c>
      <c r="S664" s="24">
        <v>0</v>
      </c>
      <c r="T664" s="24">
        <v>0</v>
      </c>
      <c r="U664" s="24">
        <v>271</v>
      </c>
      <c r="V664" s="24">
        <v>3</v>
      </c>
      <c r="W664" s="24">
        <v>1</v>
      </c>
      <c r="X664" s="24">
        <v>1</v>
      </c>
      <c r="Y664" s="24">
        <v>0</v>
      </c>
      <c r="Z664" s="24">
        <v>0</v>
      </c>
      <c r="AA664" s="24">
        <v>0</v>
      </c>
      <c r="AB664" s="24">
        <v>1</v>
      </c>
      <c r="AC664" s="25">
        <v>0</v>
      </c>
      <c r="AD664" s="26">
        <v>4</v>
      </c>
      <c r="AE664" s="24">
        <v>0</v>
      </c>
      <c r="AF664" s="24">
        <f t="shared" si="297"/>
        <v>378</v>
      </c>
      <c r="AG664" s="24">
        <f t="shared" si="298"/>
        <v>374</v>
      </c>
    </row>
    <row r="665" spans="1:33" x14ac:dyDescent="0.3">
      <c r="A665" s="22"/>
      <c r="B665" s="22"/>
      <c r="C665" s="22"/>
      <c r="D665" s="23"/>
      <c r="E665" s="47" t="s">
        <v>75</v>
      </c>
      <c r="F665" s="65" t="s">
        <v>17</v>
      </c>
      <c r="G665" s="66">
        <f>SUM(G660:G664)</f>
        <v>18</v>
      </c>
      <c r="H665" s="66">
        <f t="shared" ref="H665:AG665" si="299">SUM(H660:H664)</f>
        <v>367</v>
      </c>
      <c r="I665" s="66">
        <f t="shared" si="299"/>
        <v>5</v>
      </c>
      <c r="J665" s="66">
        <f t="shared" si="299"/>
        <v>0</v>
      </c>
      <c r="K665" s="66">
        <f t="shared" si="299"/>
        <v>2</v>
      </c>
      <c r="L665" s="66">
        <f t="shared" si="299"/>
        <v>10</v>
      </c>
      <c r="M665" s="66">
        <f t="shared" si="299"/>
        <v>6</v>
      </c>
      <c r="N665" s="66">
        <f t="shared" si="299"/>
        <v>14</v>
      </c>
      <c r="O665" s="66">
        <f t="shared" si="299"/>
        <v>1</v>
      </c>
      <c r="P665" s="66">
        <f t="shared" si="299"/>
        <v>3</v>
      </c>
      <c r="Q665" s="66">
        <f t="shared" si="299"/>
        <v>2</v>
      </c>
      <c r="R665" s="66">
        <f t="shared" si="299"/>
        <v>1</v>
      </c>
      <c r="S665" s="66">
        <f t="shared" si="299"/>
        <v>0</v>
      </c>
      <c r="T665" s="66">
        <f t="shared" si="299"/>
        <v>4</v>
      </c>
      <c r="U665" s="66">
        <f t="shared" si="299"/>
        <v>2176</v>
      </c>
      <c r="V665" s="66">
        <f t="shared" si="299"/>
        <v>10</v>
      </c>
      <c r="W665" s="66">
        <f t="shared" si="299"/>
        <v>1</v>
      </c>
      <c r="X665" s="66">
        <f t="shared" si="299"/>
        <v>2</v>
      </c>
      <c r="Y665" s="66">
        <f t="shared" si="299"/>
        <v>4</v>
      </c>
      <c r="Z665" s="66">
        <f t="shared" si="299"/>
        <v>3</v>
      </c>
      <c r="AA665" s="66">
        <f t="shared" si="299"/>
        <v>1</v>
      </c>
      <c r="AB665" s="66">
        <f t="shared" si="299"/>
        <v>6</v>
      </c>
      <c r="AC665" s="66">
        <f t="shared" si="299"/>
        <v>5</v>
      </c>
      <c r="AD665" s="66">
        <f t="shared" si="299"/>
        <v>37</v>
      </c>
      <c r="AE665" s="66">
        <f t="shared" si="299"/>
        <v>0</v>
      </c>
      <c r="AF665" s="66">
        <f t="shared" si="299"/>
        <v>2678</v>
      </c>
      <c r="AG665" s="66">
        <f t="shared" si="299"/>
        <v>2641</v>
      </c>
    </row>
    <row r="666" spans="1:33" x14ac:dyDescent="0.3">
      <c r="A666" s="77"/>
      <c r="B666" s="77"/>
      <c r="C666" s="77"/>
      <c r="D666" s="78"/>
      <c r="E666" s="77"/>
      <c r="F666" s="77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4"/>
      <c r="AD666" s="35"/>
      <c r="AE666" s="33"/>
      <c r="AF666" s="33"/>
      <c r="AG666" s="33"/>
    </row>
    <row r="667" spans="1:33" x14ac:dyDescent="0.3">
      <c r="A667" s="22" t="s">
        <v>789</v>
      </c>
      <c r="B667" s="22" t="s">
        <v>789</v>
      </c>
      <c r="C667" s="22" t="s">
        <v>790</v>
      </c>
      <c r="D667" s="23">
        <v>5</v>
      </c>
      <c r="E667" s="22" t="s">
        <v>1937</v>
      </c>
      <c r="F667" s="22" t="s">
        <v>833</v>
      </c>
      <c r="G667" s="24">
        <v>0</v>
      </c>
      <c r="H667" s="24">
        <v>29</v>
      </c>
      <c r="I667" s="24">
        <v>2</v>
      </c>
      <c r="J667" s="24">
        <v>1</v>
      </c>
      <c r="K667" s="24">
        <v>2</v>
      </c>
      <c r="L667" s="24">
        <v>2</v>
      </c>
      <c r="M667" s="24">
        <v>0</v>
      </c>
      <c r="N667" s="24">
        <v>2</v>
      </c>
      <c r="O667" s="24">
        <v>0</v>
      </c>
      <c r="P667" s="24">
        <v>0</v>
      </c>
      <c r="Q667" s="24">
        <v>1</v>
      </c>
      <c r="R667" s="24">
        <v>0</v>
      </c>
      <c r="S667" s="24">
        <v>1</v>
      </c>
      <c r="T667" s="24">
        <v>0</v>
      </c>
      <c r="U667" s="24">
        <v>603</v>
      </c>
      <c r="V667" s="24">
        <v>4</v>
      </c>
      <c r="W667" s="24">
        <v>0</v>
      </c>
      <c r="X667" s="24">
        <v>0</v>
      </c>
      <c r="Y667" s="24">
        <v>2</v>
      </c>
      <c r="Z667" s="24">
        <v>0</v>
      </c>
      <c r="AA667" s="24">
        <v>0</v>
      </c>
      <c r="AB667" s="24">
        <v>0</v>
      </c>
      <c r="AC667" s="25">
        <v>0</v>
      </c>
      <c r="AD667" s="26">
        <v>10</v>
      </c>
      <c r="AE667" s="24">
        <v>0</v>
      </c>
      <c r="AF667" s="24">
        <f t="shared" ref="AF667:AF670" si="300">G667+H667+I667+J667+K667+L667+M667+N667+O667+P667+Q667+R667+S667+T667+U667+V667+W667+X667+Y667+Z667+AA667+AB667+AC667+AD667</f>
        <v>659</v>
      </c>
      <c r="AG667" s="24">
        <f t="shared" ref="AG667:AG670" si="301">G667+H667+I667+J667+K667+L667+M667+N667+O667+P667+Q667+R667+S667+T667+U667+V667+W667+X667+Y667+Z667+AA667+AB667+AC667</f>
        <v>649</v>
      </c>
    </row>
    <row r="668" spans="1:33" x14ac:dyDescent="0.3">
      <c r="A668" s="22" t="s">
        <v>789</v>
      </c>
      <c r="B668" s="22" t="s">
        <v>789</v>
      </c>
      <c r="C668" s="22" t="s">
        <v>790</v>
      </c>
      <c r="D668" s="23">
        <v>5</v>
      </c>
      <c r="E668" s="22" t="s">
        <v>1938</v>
      </c>
      <c r="F668" s="22" t="s">
        <v>834</v>
      </c>
      <c r="G668" s="24">
        <v>4</v>
      </c>
      <c r="H668" s="24">
        <v>42</v>
      </c>
      <c r="I668" s="24">
        <v>2</v>
      </c>
      <c r="J668" s="24">
        <v>1</v>
      </c>
      <c r="K668" s="24">
        <v>1</v>
      </c>
      <c r="L668" s="24">
        <v>1</v>
      </c>
      <c r="M668" s="24">
        <v>0</v>
      </c>
      <c r="N668" s="24">
        <v>2</v>
      </c>
      <c r="O668" s="24">
        <v>0</v>
      </c>
      <c r="P668" s="24">
        <v>0</v>
      </c>
      <c r="Q668" s="24">
        <v>0</v>
      </c>
      <c r="R668" s="24">
        <v>0</v>
      </c>
      <c r="S668" s="24">
        <v>0</v>
      </c>
      <c r="T668" s="24">
        <v>0</v>
      </c>
      <c r="U668" s="24">
        <v>588</v>
      </c>
      <c r="V668" s="24">
        <v>0</v>
      </c>
      <c r="W668" s="24">
        <v>1</v>
      </c>
      <c r="X668" s="24">
        <v>0</v>
      </c>
      <c r="Y668" s="24">
        <v>1</v>
      </c>
      <c r="Z668" s="24">
        <v>0</v>
      </c>
      <c r="AA668" s="24">
        <v>0</v>
      </c>
      <c r="AB668" s="24">
        <v>1</v>
      </c>
      <c r="AC668" s="25">
        <v>0</v>
      </c>
      <c r="AD668" s="26">
        <v>8</v>
      </c>
      <c r="AE668" s="24">
        <v>0</v>
      </c>
      <c r="AF668" s="24">
        <f t="shared" si="300"/>
        <v>652</v>
      </c>
      <c r="AG668" s="24">
        <f t="shared" si="301"/>
        <v>644</v>
      </c>
    </row>
    <row r="669" spans="1:33" x14ac:dyDescent="0.3">
      <c r="A669" s="22" t="s">
        <v>789</v>
      </c>
      <c r="B669" s="22" t="s">
        <v>789</v>
      </c>
      <c r="C669" s="22" t="s">
        <v>790</v>
      </c>
      <c r="D669" s="23">
        <v>5</v>
      </c>
      <c r="E669" s="22" t="s">
        <v>835</v>
      </c>
      <c r="F669" s="22" t="s">
        <v>836</v>
      </c>
      <c r="G669" s="24">
        <v>0</v>
      </c>
      <c r="H669" s="24">
        <v>1</v>
      </c>
      <c r="I669" s="24">
        <v>0</v>
      </c>
      <c r="J669" s="24">
        <v>0</v>
      </c>
      <c r="K669" s="24">
        <v>0</v>
      </c>
      <c r="L669" s="24">
        <v>0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14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4">
        <v>0</v>
      </c>
      <c r="AB669" s="24">
        <v>0</v>
      </c>
      <c r="AC669" s="25">
        <v>0</v>
      </c>
      <c r="AD669" s="26">
        <v>0</v>
      </c>
      <c r="AE669" s="24">
        <v>0</v>
      </c>
      <c r="AF669" s="24">
        <f t="shared" si="300"/>
        <v>15</v>
      </c>
      <c r="AG669" s="24">
        <f t="shared" si="301"/>
        <v>15</v>
      </c>
    </row>
    <row r="670" spans="1:33" x14ac:dyDescent="0.3">
      <c r="A670" s="22" t="s">
        <v>789</v>
      </c>
      <c r="B670" s="22" t="s">
        <v>789</v>
      </c>
      <c r="C670" s="22" t="s">
        <v>790</v>
      </c>
      <c r="D670" s="23">
        <v>5</v>
      </c>
      <c r="E670" s="22" t="s">
        <v>837</v>
      </c>
      <c r="F670" s="22" t="s">
        <v>838</v>
      </c>
      <c r="G670" s="24">
        <v>1</v>
      </c>
      <c r="H670" s="24">
        <v>67</v>
      </c>
      <c r="I670" s="24">
        <v>2</v>
      </c>
      <c r="J670" s="24">
        <v>1</v>
      </c>
      <c r="K670" s="24">
        <v>0</v>
      </c>
      <c r="L670" s="24">
        <v>3</v>
      </c>
      <c r="M670" s="24">
        <v>0</v>
      </c>
      <c r="N670" s="24">
        <v>1</v>
      </c>
      <c r="O670" s="24">
        <v>0</v>
      </c>
      <c r="P670" s="24">
        <v>0</v>
      </c>
      <c r="Q670" s="24">
        <v>1</v>
      </c>
      <c r="R670" s="24">
        <v>0</v>
      </c>
      <c r="S670" s="24">
        <v>0</v>
      </c>
      <c r="T670" s="24">
        <v>3</v>
      </c>
      <c r="U670" s="24">
        <v>565</v>
      </c>
      <c r="V670" s="24">
        <v>1</v>
      </c>
      <c r="W670" s="24">
        <v>2</v>
      </c>
      <c r="X670" s="24">
        <v>0</v>
      </c>
      <c r="Y670" s="24">
        <v>0</v>
      </c>
      <c r="Z670" s="24">
        <v>1</v>
      </c>
      <c r="AA670" s="24">
        <v>0</v>
      </c>
      <c r="AB670" s="24">
        <v>0</v>
      </c>
      <c r="AC670" s="25">
        <v>1</v>
      </c>
      <c r="AD670" s="26">
        <v>21</v>
      </c>
      <c r="AE670" s="24">
        <v>1</v>
      </c>
      <c r="AF670" s="24">
        <f t="shared" si="300"/>
        <v>670</v>
      </c>
      <c r="AG670" s="24">
        <f t="shared" si="301"/>
        <v>649</v>
      </c>
    </row>
    <row r="671" spans="1:33" x14ac:dyDescent="0.3">
      <c r="A671" s="22"/>
      <c r="B671" s="22"/>
      <c r="C671" s="22"/>
      <c r="D671" s="23"/>
      <c r="E671" s="47" t="s">
        <v>128</v>
      </c>
      <c r="F671" s="65" t="s">
        <v>17</v>
      </c>
      <c r="G671" s="66">
        <f>SUM(G667:G670)</f>
        <v>5</v>
      </c>
      <c r="H671" s="66">
        <f t="shared" ref="H671:AG671" si="302">SUM(H667:H670)</f>
        <v>139</v>
      </c>
      <c r="I671" s="66">
        <f t="shared" si="302"/>
        <v>6</v>
      </c>
      <c r="J671" s="66">
        <f t="shared" si="302"/>
        <v>3</v>
      </c>
      <c r="K671" s="66">
        <f t="shared" si="302"/>
        <v>3</v>
      </c>
      <c r="L671" s="66">
        <f t="shared" si="302"/>
        <v>6</v>
      </c>
      <c r="M671" s="66">
        <f t="shared" si="302"/>
        <v>0</v>
      </c>
      <c r="N671" s="66">
        <f t="shared" si="302"/>
        <v>5</v>
      </c>
      <c r="O671" s="66">
        <f t="shared" si="302"/>
        <v>0</v>
      </c>
      <c r="P671" s="66">
        <f t="shared" si="302"/>
        <v>0</v>
      </c>
      <c r="Q671" s="66">
        <f t="shared" si="302"/>
        <v>2</v>
      </c>
      <c r="R671" s="66">
        <f t="shared" si="302"/>
        <v>0</v>
      </c>
      <c r="S671" s="66">
        <f t="shared" si="302"/>
        <v>1</v>
      </c>
      <c r="T671" s="66">
        <f t="shared" si="302"/>
        <v>3</v>
      </c>
      <c r="U671" s="66">
        <f t="shared" si="302"/>
        <v>1770</v>
      </c>
      <c r="V671" s="66">
        <f t="shared" si="302"/>
        <v>5</v>
      </c>
      <c r="W671" s="66">
        <f t="shared" si="302"/>
        <v>3</v>
      </c>
      <c r="X671" s="66">
        <f t="shared" si="302"/>
        <v>0</v>
      </c>
      <c r="Y671" s="66">
        <f t="shared" si="302"/>
        <v>3</v>
      </c>
      <c r="Z671" s="66">
        <f t="shared" si="302"/>
        <v>1</v>
      </c>
      <c r="AA671" s="66">
        <f t="shared" si="302"/>
        <v>0</v>
      </c>
      <c r="AB671" s="66">
        <f t="shared" si="302"/>
        <v>1</v>
      </c>
      <c r="AC671" s="66">
        <f t="shared" si="302"/>
        <v>1</v>
      </c>
      <c r="AD671" s="66">
        <f t="shared" si="302"/>
        <v>39</v>
      </c>
      <c r="AE671" s="66">
        <f t="shared" si="302"/>
        <v>1</v>
      </c>
      <c r="AF671" s="66">
        <f t="shared" si="302"/>
        <v>1996</v>
      </c>
      <c r="AG671" s="66">
        <f t="shared" si="302"/>
        <v>1957</v>
      </c>
    </row>
    <row r="672" spans="1:33" x14ac:dyDescent="0.3">
      <c r="A672" s="77"/>
      <c r="B672" s="77"/>
      <c r="C672" s="77"/>
      <c r="D672" s="78"/>
      <c r="E672" s="77"/>
      <c r="F672" s="77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4"/>
      <c r="AD672" s="35"/>
      <c r="AE672" s="33"/>
      <c r="AF672" s="33"/>
      <c r="AG672" s="33"/>
    </row>
    <row r="673" spans="1:33" x14ac:dyDescent="0.3">
      <c r="A673" s="22" t="s">
        <v>789</v>
      </c>
      <c r="B673" s="22" t="s">
        <v>789</v>
      </c>
      <c r="C673" s="22" t="s">
        <v>790</v>
      </c>
      <c r="D673" s="23">
        <v>7</v>
      </c>
      <c r="E673" s="22" t="s">
        <v>839</v>
      </c>
      <c r="F673" s="22" t="s">
        <v>840</v>
      </c>
      <c r="G673" s="24">
        <v>2</v>
      </c>
      <c r="H673" s="24">
        <v>48</v>
      </c>
      <c r="I673" s="24">
        <v>3</v>
      </c>
      <c r="J673" s="24">
        <v>0</v>
      </c>
      <c r="K673" s="24">
        <v>0</v>
      </c>
      <c r="L673" s="24">
        <v>0</v>
      </c>
      <c r="M673" s="24">
        <v>0</v>
      </c>
      <c r="N673" s="24">
        <v>2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>
        <v>221</v>
      </c>
      <c r="V673" s="24">
        <v>0</v>
      </c>
      <c r="W673" s="24">
        <v>0</v>
      </c>
      <c r="X673" s="24">
        <v>0</v>
      </c>
      <c r="Y673" s="24">
        <v>1</v>
      </c>
      <c r="Z673" s="24">
        <v>1</v>
      </c>
      <c r="AA673" s="24">
        <v>0</v>
      </c>
      <c r="AB673" s="24">
        <v>1</v>
      </c>
      <c r="AC673" s="25">
        <v>0</v>
      </c>
      <c r="AD673" s="26">
        <v>3</v>
      </c>
      <c r="AE673" s="24">
        <v>0</v>
      </c>
      <c r="AF673" s="24">
        <f t="shared" ref="AF673:AF675" si="303">G673+H673+I673+J673+K673+L673+M673+N673+O673+P673+Q673+R673+S673+T673+U673+V673+W673+X673+Y673+Z673+AA673+AB673+AC673+AD673</f>
        <v>282</v>
      </c>
      <c r="AG673" s="24">
        <f t="shared" ref="AG673:AG675" si="304">G673+H673+I673+J673+K673+L673+M673+N673+O673+P673+Q673+R673+S673+T673+U673+V673+W673+X673+Y673+Z673+AA673+AB673+AC673</f>
        <v>279</v>
      </c>
    </row>
    <row r="674" spans="1:33" x14ac:dyDescent="0.3">
      <c r="A674" s="22" t="s">
        <v>789</v>
      </c>
      <c r="B674" s="22" t="s">
        <v>789</v>
      </c>
      <c r="C674" s="22" t="s">
        <v>790</v>
      </c>
      <c r="D674" s="23">
        <v>7</v>
      </c>
      <c r="E674" s="22" t="s">
        <v>841</v>
      </c>
      <c r="F674" s="22" t="s">
        <v>842</v>
      </c>
      <c r="G674" s="24">
        <v>0</v>
      </c>
      <c r="H674" s="24">
        <v>132</v>
      </c>
      <c r="I674" s="24">
        <v>1</v>
      </c>
      <c r="J674" s="24">
        <v>0</v>
      </c>
      <c r="K674" s="24">
        <v>0</v>
      </c>
      <c r="L674" s="24">
        <v>1</v>
      </c>
      <c r="M674" s="24">
        <v>1</v>
      </c>
      <c r="N674" s="24">
        <v>3</v>
      </c>
      <c r="O674" s="24">
        <v>0</v>
      </c>
      <c r="P674" s="24">
        <v>0</v>
      </c>
      <c r="Q674" s="24">
        <v>1</v>
      </c>
      <c r="R674" s="24">
        <v>0</v>
      </c>
      <c r="S674" s="24">
        <v>0</v>
      </c>
      <c r="T674" s="24">
        <v>1</v>
      </c>
      <c r="U674" s="24">
        <v>431</v>
      </c>
      <c r="V674" s="24">
        <v>3</v>
      </c>
      <c r="W674" s="24">
        <v>0</v>
      </c>
      <c r="X674" s="24">
        <v>1</v>
      </c>
      <c r="Y674" s="24">
        <v>0</v>
      </c>
      <c r="Z674" s="24">
        <v>1</v>
      </c>
      <c r="AA674" s="24">
        <v>1</v>
      </c>
      <c r="AB674" s="24">
        <v>2</v>
      </c>
      <c r="AC674" s="25">
        <v>2</v>
      </c>
      <c r="AD674" s="26">
        <v>11</v>
      </c>
      <c r="AE674" s="24">
        <v>0</v>
      </c>
      <c r="AF674" s="24">
        <f t="shared" si="303"/>
        <v>592</v>
      </c>
      <c r="AG674" s="24">
        <f t="shared" si="304"/>
        <v>581</v>
      </c>
    </row>
    <row r="675" spans="1:33" x14ac:dyDescent="0.3">
      <c r="A675" s="22" t="s">
        <v>789</v>
      </c>
      <c r="B675" s="22" t="s">
        <v>789</v>
      </c>
      <c r="C675" s="22" t="s">
        <v>790</v>
      </c>
      <c r="D675" s="23">
        <v>7</v>
      </c>
      <c r="E675" s="22" t="s">
        <v>843</v>
      </c>
      <c r="F675" s="22" t="s">
        <v>844</v>
      </c>
      <c r="G675" s="24">
        <v>0</v>
      </c>
      <c r="H675" s="24">
        <v>29</v>
      </c>
      <c r="I675" s="24">
        <v>0</v>
      </c>
      <c r="J675" s="24">
        <v>0</v>
      </c>
      <c r="K675" s="24">
        <v>0</v>
      </c>
      <c r="L675" s="24">
        <v>0</v>
      </c>
      <c r="M675" s="24">
        <v>0</v>
      </c>
      <c r="N675" s="24">
        <v>5</v>
      </c>
      <c r="O675" s="24">
        <v>0</v>
      </c>
      <c r="P675" s="24">
        <v>0</v>
      </c>
      <c r="Q675" s="24">
        <v>0</v>
      </c>
      <c r="R675" s="24">
        <v>0</v>
      </c>
      <c r="S675" s="24">
        <v>0</v>
      </c>
      <c r="T675" s="24">
        <v>0</v>
      </c>
      <c r="U675" s="24">
        <v>145</v>
      </c>
      <c r="V675" s="24">
        <v>0</v>
      </c>
      <c r="W675" s="24">
        <v>0</v>
      </c>
      <c r="X675" s="24">
        <v>0</v>
      </c>
      <c r="Y675" s="24">
        <v>0</v>
      </c>
      <c r="Z675" s="24">
        <v>1</v>
      </c>
      <c r="AA675" s="24">
        <v>0</v>
      </c>
      <c r="AB675" s="24">
        <v>0</v>
      </c>
      <c r="AC675" s="25">
        <v>4</v>
      </c>
      <c r="AD675" s="26">
        <v>6</v>
      </c>
      <c r="AE675" s="24">
        <v>0</v>
      </c>
      <c r="AF675" s="24">
        <f t="shared" si="303"/>
        <v>190</v>
      </c>
      <c r="AG675" s="24">
        <f t="shared" si="304"/>
        <v>184</v>
      </c>
    </row>
    <row r="676" spans="1:33" x14ac:dyDescent="0.3">
      <c r="A676" s="22"/>
      <c r="B676" s="22"/>
      <c r="C676" s="22"/>
      <c r="D676" s="23"/>
      <c r="E676" s="47" t="s">
        <v>16</v>
      </c>
      <c r="F676" s="65" t="s">
        <v>17</v>
      </c>
      <c r="G676" s="66">
        <f>SUM(G673:G675)</f>
        <v>2</v>
      </c>
      <c r="H676" s="66">
        <f t="shared" ref="H676:AG676" si="305">SUM(H673:H675)</f>
        <v>209</v>
      </c>
      <c r="I676" s="66">
        <f t="shared" si="305"/>
        <v>4</v>
      </c>
      <c r="J676" s="66">
        <f t="shared" si="305"/>
        <v>0</v>
      </c>
      <c r="K676" s="66">
        <f t="shared" si="305"/>
        <v>0</v>
      </c>
      <c r="L676" s="66">
        <f t="shared" si="305"/>
        <v>1</v>
      </c>
      <c r="M676" s="66">
        <f t="shared" si="305"/>
        <v>1</v>
      </c>
      <c r="N676" s="66">
        <f t="shared" si="305"/>
        <v>10</v>
      </c>
      <c r="O676" s="66">
        <f t="shared" si="305"/>
        <v>0</v>
      </c>
      <c r="P676" s="66">
        <f t="shared" si="305"/>
        <v>0</v>
      </c>
      <c r="Q676" s="66">
        <f t="shared" si="305"/>
        <v>1</v>
      </c>
      <c r="R676" s="66">
        <f t="shared" si="305"/>
        <v>0</v>
      </c>
      <c r="S676" s="66">
        <f t="shared" si="305"/>
        <v>0</v>
      </c>
      <c r="T676" s="66">
        <f t="shared" si="305"/>
        <v>1</v>
      </c>
      <c r="U676" s="66">
        <f t="shared" si="305"/>
        <v>797</v>
      </c>
      <c r="V676" s="66">
        <f t="shared" si="305"/>
        <v>3</v>
      </c>
      <c r="W676" s="66">
        <f t="shared" si="305"/>
        <v>0</v>
      </c>
      <c r="X676" s="66">
        <f t="shared" si="305"/>
        <v>1</v>
      </c>
      <c r="Y676" s="66">
        <f t="shared" si="305"/>
        <v>1</v>
      </c>
      <c r="Z676" s="66">
        <f t="shared" si="305"/>
        <v>3</v>
      </c>
      <c r="AA676" s="66">
        <f t="shared" si="305"/>
        <v>1</v>
      </c>
      <c r="AB676" s="66">
        <f t="shared" si="305"/>
        <v>3</v>
      </c>
      <c r="AC676" s="66">
        <f t="shared" si="305"/>
        <v>6</v>
      </c>
      <c r="AD676" s="66">
        <f t="shared" si="305"/>
        <v>20</v>
      </c>
      <c r="AE676" s="66">
        <f t="shared" si="305"/>
        <v>0</v>
      </c>
      <c r="AF676" s="66">
        <f t="shared" si="305"/>
        <v>1064</v>
      </c>
      <c r="AG676" s="66">
        <f t="shared" si="305"/>
        <v>1044</v>
      </c>
    </row>
    <row r="677" spans="1:33" x14ac:dyDescent="0.3">
      <c r="A677" s="77"/>
      <c r="B677" s="77"/>
      <c r="C677" s="77"/>
      <c r="D677" s="78"/>
      <c r="E677" s="77"/>
      <c r="F677" s="77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4"/>
      <c r="AD677" s="35"/>
      <c r="AE677" s="33"/>
      <c r="AF677" s="33"/>
      <c r="AG677" s="33"/>
    </row>
    <row r="678" spans="1:33" x14ac:dyDescent="0.3">
      <c r="A678" s="22" t="s">
        <v>789</v>
      </c>
      <c r="B678" s="22" t="s">
        <v>789</v>
      </c>
      <c r="C678" s="22" t="s">
        <v>790</v>
      </c>
      <c r="D678" s="23">
        <v>8</v>
      </c>
      <c r="E678" s="22" t="s">
        <v>845</v>
      </c>
      <c r="F678" s="22" t="s">
        <v>846</v>
      </c>
      <c r="G678" s="24">
        <v>2</v>
      </c>
      <c r="H678" s="24">
        <v>107</v>
      </c>
      <c r="I678" s="24">
        <v>2</v>
      </c>
      <c r="J678" s="24">
        <v>0</v>
      </c>
      <c r="K678" s="24">
        <v>0</v>
      </c>
      <c r="L678" s="24">
        <v>1</v>
      </c>
      <c r="M678" s="24">
        <v>2</v>
      </c>
      <c r="N678" s="24">
        <v>1</v>
      </c>
      <c r="O678" s="24">
        <v>0</v>
      </c>
      <c r="P678" s="24">
        <v>0</v>
      </c>
      <c r="Q678" s="24">
        <v>2</v>
      </c>
      <c r="R678" s="24">
        <v>0</v>
      </c>
      <c r="S678" s="24">
        <v>0</v>
      </c>
      <c r="T678" s="24">
        <v>0</v>
      </c>
      <c r="U678" s="24">
        <v>384</v>
      </c>
      <c r="V678" s="24">
        <v>1</v>
      </c>
      <c r="W678" s="24">
        <v>0</v>
      </c>
      <c r="X678" s="24">
        <v>0</v>
      </c>
      <c r="Y678" s="24">
        <v>0</v>
      </c>
      <c r="Z678" s="24">
        <v>1</v>
      </c>
      <c r="AA678" s="24">
        <v>0</v>
      </c>
      <c r="AB678" s="24">
        <v>0</v>
      </c>
      <c r="AC678" s="25">
        <v>1</v>
      </c>
      <c r="AD678" s="26">
        <v>14</v>
      </c>
      <c r="AE678" s="24">
        <v>0</v>
      </c>
      <c r="AF678" s="24">
        <f t="shared" ref="AF678:AF681" si="306">G678+H678+I678+J678+K678+L678+M678+N678+O678+P678+Q678+R678+S678+T678+U678+V678+W678+X678+Y678+Z678+AA678+AB678+AC678+AD678</f>
        <v>518</v>
      </c>
      <c r="AG678" s="24">
        <f t="shared" ref="AG678:AG681" si="307">G678+H678+I678+J678+K678+L678+M678+N678+O678+P678+Q678+R678+S678+T678+U678+V678+W678+X678+Y678+Z678+AA678+AB678+AC678</f>
        <v>504</v>
      </c>
    </row>
    <row r="679" spans="1:33" x14ac:dyDescent="0.3">
      <c r="A679" s="22" t="s">
        <v>789</v>
      </c>
      <c r="B679" s="22" t="s">
        <v>789</v>
      </c>
      <c r="C679" s="22" t="s">
        <v>790</v>
      </c>
      <c r="D679" s="23">
        <v>8</v>
      </c>
      <c r="E679" s="22" t="s">
        <v>847</v>
      </c>
      <c r="F679" s="22" t="s">
        <v>848</v>
      </c>
      <c r="G679" s="24">
        <v>3</v>
      </c>
      <c r="H679" s="24">
        <v>155</v>
      </c>
      <c r="I679" s="24">
        <v>2</v>
      </c>
      <c r="J679" s="24">
        <v>0</v>
      </c>
      <c r="K679" s="24">
        <v>2</v>
      </c>
      <c r="L679" s="24">
        <v>2</v>
      </c>
      <c r="M679" s="24">
        <v>1</v>
      </c>
      <c r="N679" s="24">
        <v>4</v>
      </c>
      <c r="O679" s="24">
        <v>0</v>
      </c>
      <c r="P679" s="24">
        <v>2</v>
      </c>
      <c r="Q679" s="24">
        <v>0</v>
      </c>
      <c r="R679" s="24">
        <v>0</v>
      </c>
      <c r="S679" s="24">
        <v>0</v>
      </c>
      <c r="T679" s="24">
        <v>2</v>
      </c>
      <c r="U679" s="24">
        <v>459</v>
      </c>
      <c r="V679" s="24">
        <v>2</v>
      </c>
      <c r="W679" s="24">
        <v>0</v>
      </c>
      <c r="X679" s="24">
        <v>2</v>
      </c>
      <c r="Y679" s="24">
        <v>1</v>
      </c>
      <c r="Z679" s="24">
        <v>0</v>
      </c>
      <c r="AA679" s="24">
        <v>2</v>
      </c>
      <c r="AB679" s="24">
        <v>0</v>
      </c>
      <c r="AC679" s="25">
        <v>3</v>
      </c>
      <c r="AD679" s="26">
        <v>14</v>
      </c>
      <c r="AE679" s="24">
        <v>0</v>
      </c>
      <c r="AF679" s="24">
        <f t="shared" si="306"/>
        <v>656</v>
      </c>
      <c r="AG679" s="24">
        <f t="shared" si="307"/>
        <v>642</v>
      </c>
    </row>
    <row r="680" spans="1:33" x14ac:dyDescent="0.3">
      <c r="A680" s="22" t="s">
        <v>789</v>
      </c>
      <c r="B680" s="22" t="s">
        <v>789</v>
      </c>
      <c r="C680" s="22" t="s">
        <v>790</v>
      </c>
      <c r="D680" s="23">
        <v>8</v>
      </c>
      <c r="E680" s="22" t="s">
        <v>849</v>
      </c>
      <c r="F680" s="22" t="s">
        <v>850</v>
      </c>
      <c r="G680" s="24">
        <v>2</v>
      </c>
      <c r="H680" s="24">
        <v>116</v>
      </c>
      <c r="I680" s="24">
        <v>2</v>
      </c>
      <c r="J680" s="24">
        <v>0</v>
      </c>
      <c r="K680" s="24">
        <v>0</v>
      </c>
      <c r="L680" s="24">
        <v>0</v>
      </c>
      <c r="M680" s="24">
        <v>0</v>
      </c>
      <c r="N680" s="24">
        <v>2</v>
      </c>
      <c r="O680" s="24">
        <v>0</v>
      </c>
      <c r="P680" s="24">
        <v>1</v>
      </c>
      <c r="Q680" s="24">
        <v>0</v>
      </c>
      <c r="R680" s="24">
        <v>0</v>
      </c>
      <c r="S680" s="24">
        <v>0</v>
      </c>
      <c r="T680" s="24">
        <v>1</v>
      </c>
      <c r="U680" s="24">
        <v>415</v>
      </c>
      <c r="V680" s="24">
        <v>1</v>
      </c>
      <c r="W680" s="24">
        <v>0</v>
      </c>
      <c r="X680" s="24">
        <v>0</v>
      </c>
      <c r="Y680" s="24">
        <v>0</v>
      </c>
      <c r="Z680" s="24">
        <v>0</v>
      </c>
      <c r="AA680" s="24">
        <v>0</v>
      </c>
      <c r="AB680" s="24">
        <v>0</v>
      </c>
      <c r="AC680" s="25">
        <v>0</v>
      </c>
      <c r="AD680" s="26">
        <v>10</v>
      </c>
      <c r="AE680" s="24">
        <v>0</v>
      </c>
      <c r="AF680" s="24">
        <f t="shared" si="306"/>
        <v>550</v>
      </c>
      <c r="AG680" s="24">
        <f t="shared" si="307"/>
        <v>540</v>
      </c>
    </row>
    <row r="681" spans="1:33" x14ac:dyDescent="0.3">
      <c r="A681" s="22" t="s">
        <v>789</v>
      </c>
      <c r="B681" s="22" t="s">
        <v>789</v>
      </c>
      <c r="C681" s="22" t="s">
        <v>790</v>
      </c>
      <c r="D681" s="23">
        <v>8</v>
      </c>
      <c r="E681" s="22" t="s">
        <v>851</v>
      </c>
      <c r="F681" s="22" t="s">
        <v>852</v>
      </c>
      <c r="G681" s="24">
        <v>1</v>
      </c>
      <c r="H681" s="24">
        <v>90</v>
      </c>
      <c r="I681" s="24">
        <v>1</v>
      </c>
      <c r="J681" s="24">
        <v>0</v>
      </c>
      <c r="K681" s="24">
        <v>0</v>
      </c>
      <c r="L681" s="24">
        <v>0</v>
      </c>
      <c r="M681" s="24">
        <v>0</v>
      </c>
      <c r="N681" s="24">
        <v>0</v>
      </c>
      <c r="O681" s="24">
        <v>0</v>
      </c>
      <c r="P681" s="24">
        <v>0</v>
      </c>
      <c r="Q681" s="24">
        <v>0</v>
      </c>
      <c r="R681" s="24">
        <v>0</v>
      </c>
      <c r="S681" s="24">
        <v>0</v>
      </c>
      <c r="T681" s="24">
        <v>1</v>
      </c>
      <c r="U681" s="24">
        <v>260</v>
      </c>
      <c r="V681" s="24">
        <v>1</v>
      </c>
      <c r="W681" s="24">
        <v>0</v>
      </c>
      <c r="X681" s="24">
        <v>0</v>
      </c>
      <c r="Y681" s="24">
        <v>0</v>
      </c>
      <c r="Z681" s="24">
        <v>0</v>
      </c>
      <c r="AA681" s="24">
        <v>0</v>
      </c>
      <c r="AB681" s="24">
        <v>0</v>
      </c>
      <c r="AC681" s="25">
        <v>0</v>
      </c>
      <c r="AD681" s="26">
        <v>7</v>
      </c>
      <c r="AE681" s="24">
        <v>0</v>
      </c>
      <c r="AF681" s="24">
        <f t="shared" si="306"/>
        <v>361</v>
      </c>
      <c r="AG681" s="24">
        <f t="shared" si="307"/>
        <v>354</v>
      </c>
    </row>
    <row r="682" spans="1:33" x14ac:dyDescent="0.3">
      <c r="A682" s="22"/>
      <c r="B682" s="22"/>
      <c r="C682" s="22"/>
      <c r="D682" s="23"/>
      <c r="E682" s="47" t="s">
        <v>128</v>
      </c>
      <c r="F682" s="65" t="s">
        <v>17</v>
      </c>
      <c r="G682" s="66">
        <f>SUM(G678:G681)</f>
        <v>8</v>
      </c>
      <c r="H682" s="66">
        <f t="shared" ref="H682:AG682" si="308">SUM(H678:H681)</f>
        <v>468</v>
      </c>
      <c r="I682" s="66">
        <f t="shared" si="308"/>
        <v>7</v>
      </c>
      <c r="J682" s="66">
        <f t="shared" si="308"/>
        <v>0</v>
      </c>
      <c r="K682" s="66">
        <f t="shared" si="308"/>
        <v>2</v>
      </c>
      <c r="L682" s="66">
        <f t="shared" si="308"/>
        <v>3</v>
      </c>
      <c r="M682" s="66">
        <f t="shared" si="308"/>
        <v>3</v>
      </c>
      <c r="N682" s="66">
        <f t="shared" si="308"/>
        <v>7</v>
      </c>
      <c r="O682" s="66">
        <f t="shared" si="308"/>
        <v>0</v>
      </c>
      <c r="P682" s="66">
        <f t="shared" si="308"/>
        <v>3</v>
      </c>
      <c r="Q682" s="66">
        <f t="shared" si="308"/>
        <v>2</v>
      </c>
      <c r="R682" s="66">
        <f t="shared" si="308"/>
        <v>0</v>
      </c>
      <c r="S682" s="66">
        <f t="shared" si="308"/>
        <v>0</v>
      </c>
      <c r="T682" s="66">
        <f t="shared" si="308"/>
        <v>4</v>
      </c>
      <c r="U682" s="66">
        <f t="shared" si="308"/>
        <v>1518</v>
      </c>
      <c r="V682" s="66">
        <f t="shared" si="308"/>
        <v>5</v>
      </c>
      <c r="W682" s="66">
        <f t="shared" si="308"/>
        <v>0</v>
      </c>
      <c r="X682" s="66">
        <f t="shared" si="308"/>
        <v>2</v>
      </c>
      <c r="Y682" s="66">
        <f t="shared" si="308"/>
        <v>1</v>
      </c>
      <c r="Z682" s="66">
        <f t="shared" si="308"/>
        <v>1</v>
      </c>
      <c r="AA682" s="66">
        <f t="shared" si="308"/>
        <v>2</v>
      </c>
      <c r="AB682" s="66">
        <f t="shared" si="308"/>
        <v>0</v>
      </c>
      <c r="AC682" s="66">
        <f t="shared" si="308"/>
        <v>4</v>
      </c>
      <c r="AD682" s="66">
        <f t="shared" si="308"/>
        <v>45</v>
      </c>
      <c r="AE682" s="66">
        <f t="shared" si="308"/>
        <v>0</v>
      </c>
      <c r="AF682" s="66">
        <f t="shared" si="308"/>
        <v>2085</v>
      </c>
      <c r="AG682" s="66">
        <f t="shared" si="308"/>
        <v>2040</v>
      </c>
    </row>
    <row r="683" spans="1:33" x14ac:dyDescent="0.3">
      <c r="A683" s="77"/>
      <c r="B683" s="77"/>
      <c r="C683" s="77"/>
      <c r="D683" s="78"/>
      <c r="E683" s="77"/>
      <c r="F683" s="77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4"/>
      <c r="AD683" s="35"/>
      <c r="AE683" s="33"/>
      <c r="AF683" s="33"/>
      <c r="AG683" s="33"/>
    </row>
    <row r="684" spans="1:33" x14ac:dyDescent="0.3">
      <c r="A684" s="22" t="s">
        <v>789</v>
      </c>
      <c r="B684" s="22" t="s">
        <v>789</v>
      </c>
      <c r="C684" s="22" t="s">
        <v>790</v>
      </c>
      <c r="D684" s="23">
        <v>9</v>
      </c>
      <c r="E684" s="22" t="s">
        <v>853</v>
      </c>
      <c r="F684" s="22" t="s">
        <v>854</v>
      </c>
      <c r="G684" s="24">
        <v>2</v>
      </c>
      <c r="H684" s="24">
        <v>147</v>
      </c>
      <c r="I684" s="24">
        <v>1</v>
      </c>
      <c r="J684" s="24">
        <v>1</v>
      </c>
      <c r="K684" s="24">
        <v>0</v>
      </c>
      <c r="L684" s="24">
        <v>0</v>
      </c>
      <c r="M684" s="24">
        <v>0</v>
      </c>
      <c r="N684" s="24">
        <v>1</v>
      </c>
      <c r="O684" s="24">
        <v>0</v>
      </c>
      <c r="P684" s="24">
        <v>0</v>
      </c>
      <c r="Q684" s="24">
        <v>0</v>
      </c>
      <c r="R684" s="24">
        <v>0</v>
      </c>
      <c r="S684" s="24">
        <v>0</v>
      </c>
      <c r="T684" s="24">
        <v>1</v>
      </c>
      <c r="U684" s="24">
        <v>101</v>
      </c>
      <c r="V684" s="24">
        <v>2</v>
      </c>
      <c r="W684" s="24">
        <v>0</v>
      </c>
      <c r="X684" s="24">
        <v>0</v>
      </c>
      <c r="Y684" s="24">
        <v>0</v>
      </c>
      <c r="Z684" s="24">
        <v>0</v>
      </c>
      <c r="AA684" s="24">
        <v>0</v>
      </c>
      <c r="AB684" s="24">
        <v>0</v>
      </c>
      <c r="AC684" s="25">
        <v>0</v>
      </c>
      <c r="AD684" s="26">
        <v>11</v>
      </c>
      <c r="AE684" s="24">
        <v>0</v>
      </c>
      <c r="AF684" s="24">
        <f t="shared" ref="AF684:AF687" si="309">G684+H684+I684+J684+K684+L684+M684+N684+O684+P684+Q684+R684+S684+T684+U684+V684+W684+X684+Y684+Z684+AA684+AB684+AC684+AD684</f>
        <v>267</v>
      </c>
      <c r="AG684" s="24">
        <f t="shared" ref="AG684:AG687" si="310">G684+H684+I684+J684+K684+L684+M684+N684+O684+P684+Q684+R684+S684+T684+U684+V684+W684+X684+Y684+Z684+AA684+AB684+AC684</f>
        <v>256</v>
      </c>
    </row>
    <row r="685" spans="1:33" x14ac:dyDescent="0.3">
      <c r="A685" s="22" t="s">
        <v>789</v>
      </c>
      <c r="B685" s="22" t="s">
        <v>789</v>
      </c>
      <c r="C685" s="22" t="s">
        <v>790</v>
      </c>
      <c r="D685" s="23">
        <v>9</v>
      </c>
      <c r="E685" s="22" t="s">
        <v>855</v>
      </c>
      <c r="F685" s="22" t="s">
        <v>856</v>
      </c>
      <c r="G685" s="24">
        <v>8</v>
      </c>
      <c r="H685" s="24">
        <v>98</v>
      </c>
      <c r="I685" s="24">
        <v>0</v>
      </c>
      <c r="J685" s="24">
        <v>0</v>
      </c>
      <c r="K685" s="24">
        <v>0</v>
      </c>
      <c r="L685" s="24">
        <v>1</v>
      </c>
      <c r="M685" s="24">
        <v>0</v>
      </c>
      <c r="N685" s="24">
        <v>8</v>
      </c>
      <c r="O685" s="24">
        <v>0</v>
      </c>
      <c r="P685" s="24">
        <v>0</v>
      </c>
      <c r="Q685" s="24">
        <v>0</v>
      </c>
      <c r="R685" s="24">
        <v>0</v>
      </c>
      <c r="S685" s="24">
        <v>1</v>
      </c>
      <c r="T685" s="24">
        <v>1</v>
      </c>
      <c r="U685" s="24">
        <v>196</v>
      </c>
      <c r="V685" s="24">
        <v>2</v>
      </c>
      <c r="W685" s="24">
        <v>0</v>
      </c>
      <c r="X685" s="24">
        <v>1</v>
      </c>
      <c r="Y685" s="24">
        <v>0</v>
      </c>
      <c r="Z685" s="24">
        <v>1</v>
      </c>
      <c r="AA685" s="24">
        <v>0</v>
      </c>
      <c r="AB685" s="24">
        <v>2</v>
      </c>
      <c r="AC685" s="25">
        <v>1</v>
      </c>
      <c r="AD685" s="26">
        <v>6</v>
      </c>
      <c r="AE685" s="24">
        <v>0</v>
      </c>
      <c r="AF685" s="24">
        <f t="shared" si="309"/>
        <v>326</v>
      </c>
      <c r="AG685" s="24">
        <f t="shared" si="310"/>
        <v>320</v>
      </c>
    </row>
    <row r="686" spans="1:33" x14ac:dyDescent="0.3">
      <c r="A686" s="22" t="s">
        <v>789</v>
      </c>
      <c r="B686" s="22" t="s">
        <v>789</v>
      </c>
      <c r="C686" s="22" t="s">
        <v>790</v>
      </c>
      <c r="D686" s="23">
        <v>9</v>
      </c>
      <c r="E686" s="22" t="s">
        <v>857</v>
      </c>
      <c r="F686" s="22" t="s">
        <v>858</v>
      </c>
      <c r="G686" s="24">
        <v>3</v>
      </c>
      <c r="H686" s="24">
        <v>546</v>
      </c>
      <c r="I686" s="24">
        <v>3</v>
      </c>
      <c r="J686" s="24">
        <v>1</v>
      </c>
      <c r="K686" s="24">
        <v>0</v>
      </c>
      <c r="L686" s="24">
        <v>1</v>
      </c>
      <c r="M686" s="24">
        <v>0</v>
      </c>
      <c r="N686" s="24">
        <v>5</v>
      </c>
      <c r="O686" s="24">
        <v>0</v>
      </c>
      <c r="P686" s="24">
        <v>0</v>
      </c>
      <c r="Q686" s="24">
        <v>0</v>
      </c>
      <c r="R686" s="24">
        <v>2</v>
      </c>
      <c r="S686" s="24">
        <v>0</v>
      </c>
      <c r="T686" s="24">
        <v>0</v>
      </c>
      <c r="U686" s="24">
        <v>275</v>
      </c>
      <c r="V686" s="24">
        <v>2</v>
      </c>
      <c r="W686" s="24">
        <v>0</v>
      </c>
      <c r="X686" s="24">
        <v>1</v>
      </c>
      <c r="Y686" s="24">
        <v>2</v>
      </c>
      <c r="Z686" s="24">
        <v>0</v>
      </c>
      <c r="AA686" s="24">
        <v>0</v>
      </c>
      <c r="AB686" s="24">
        <v>1</v>
      </c>
      <c r="AC686" s="25">
        <v>2</v>
      </c>
      <c r="AD686" s="26">
        <v>14</v>
      </c>
      <c r="AE686" s="24">
        <v>0</v>
      </c>
      <c r="AF686" s="24">
        <f t="shared" si="309"/>
        <v>858</v>
      </c>
      <c r="AG686" s="24">
        <f t="shared" si="310"/>
        <v>844</v>
      </c>
    </row>
    <row r="687" spans="1:33" x14ac:dyDescent="0.3">
      <c r="A687" s="22" t="s">
        <v>789</v>
      </c>
      <c r="B687" s="22" t="s">
        <v>789</v>
      </c>
      <c r="C687" s="22" t="s">
        <v>790</v>
      </c>
      <c r="D687" s="23">
        <v>9</v>
      </c>
      <c r="E687" s="22" t="s">
        <v>859</v>
      </c>
      <c r="F687" s="22" t="s">
        <v>860</v>
      </c>
      <c r="G687" s="24">
        <v>1</v>
      </c>
      <c r="H687" s="24">
        <v>135</v>
      </c>
      <c r="I687" s="24">
        <v>0</v>
      </c>
      <c r="J687" s="24">
        <v>0</v>
      </c>
      <c r="K687" s="24">
        <v>0</v>
      </c>
      <c r="L687" s="24">
        <v>3</v>
      </c>
      <c r="M687" s="24">
        <v>0</v>
      </c>
      <c r="N687" s="24">
        <v>5</v>
      </c>
      <c r="O687" s="24">
        <v>0</v>
      </c>
      <c r="P687" s="24">
        <v>0</v>
      </c>
      <c r="Q687" s="24">
        <v>0</v>
      </c>
      <c r="R687" s="24">
        <v>0</v>
      </c>
      <c r="S687" s="24">
        <v>0</v>
      </c>
      <c r="T687" s="24">
        <v>2</v>
      </c>
      <c r="U687" s="24">
        <v>261</v>
      </c>
      <c r="V687" s="24">
        <v>1</v>
      </c>
      <c r="W687" s="24">
        <v>0</v>
      </c>
      <c r="X687" s="24">
        <v>0</v>
      </c>
      <c r="Y687" s="24">
        <v>1</v>
      </c>
      <c r="Z687" s="24">
        <v>0</v>
      </c>
      <c r="AA687" s="24">
        <v>1</v>
      </c>
      <c r="AB687" s="24">
        <v>2</v>
      </c>
      <c r="AC687" s="25">
        <v>0</v>
      </c>
      <c r="AD687" s="26">
        <v>9</v>
      </c>
      <c r="AE687" s="24">
        <v>0</v>
      </c>
      <c r="AF687" s="24">
        <f t="shared" si="309"/>
        <v>421</v>
      </c>
      <c r="AG687" s="24">
        <f t="shared" si="310"/>
        <v>412</v>
      </c>
    </row>
    <row r="688" spans="1:33" x14ac:dyDescent="0.3">
      <c r="A688" s="22"/>
      <c r="B688" s="22"/>
      <c r="C688" s="22"/>
      <c r="D688" s="23"/>
      <c r="E688" s="47" t="s">
        <v>128</v>
      </c>
      <c r="F688" s="65" t="s">
        <v>17</v>
      </c>
      <c r="G688" s="66">
        <f>SUM(G684:G687)</f>
        <v>14</v>
      </c>
      <c r="H688" s="66">
        <f t="shared" ref="H688:AG688" si="311">SUM(H684:H687)</f>
        <v>926</v>
      </c>
      <c r="I688" s="66">
        <f t="shared" si="311"/>
        <v>4</v>
      </c>
      <c r="J688" s="66">
        <f t="shared" si="311"/>
        <v>2</v>
      </c>
      <c r="K688" s="66">
        <f t="shared" si="311"/>
        <v>0</v>
      </c>
      <c r="L688" s="66">
        <f t="shared" si="311"/>
        <v>5</v>
      </c>
      <c r="M688" s="66">
        <f t="shared" si="311"/>
        <v>0</v>
      </c>
      <c r="N688" s="66">
        <f t="shared" si="311"/>
        <v>19</v>
      </c>
      <c r="O688" s="66">
        <f t="shared" si="311"/>
        <v>0</v>
      </c>
      <c r="P688" s="66">
        <f t="shared" si="311"/>
        <v>0</v>
      </c>
      <c r="Q688" s="66">
        <f t="shared" si="311"/>
        <v>0</v>
      </c>
      <c r="R688" s="66">
        <f t="shared" si="311"/>
        <v>2</v>
      </c>
      <c r="S688" s="66">
        <f t="shared" si="311"/>
        <v>1</v>
      </c>
      <c r="T688" s="66">
        <f t="shared" si="311"/>
        <v>4</v>
      </c>
      <c r="U688" s="66">
        <f t="shared" si="311"/>
        <v>833</v>
      </c>
      <c r="V688" s="66">
        <f t="shared" si="311"/>
        <v>7</v>
      </c>
      <c r="W688" s="66">
        <f t="shared" si="311"/>
        <v>0</v>
      </c>
      <c r="X688" s="66">
        <f t="shared" si="311"/>
        <v>2</v>
      </c>
      <c r="Y688" s="66">
        <f t="shared" si="311"/>
        <v>3</v>
      </c>
      <c r="Z688" s="66">
        <f t="shared" si="311"/>
        <v>1</v>
      </c>
      <c r="AA688" s="66">
        <f t="shared" si="311"/>
        <v>1</v>
      </c>
      <c r="AB688" s="66">
        <f t="shared" si="311"/>
        <v>5</v>
      </c>
      <c r="AC688" s="66">
        <f t="shared" si="311"/>
        <v>3</v>
      </c>
      <c r="AD688" s="66">
        <f t="shared" si="311"/>
        <v>40</v>
      </c>
      <c r="AE688" s="66">
        <f t="shared" si="311"/>
        <v>0</v>
      </c>
      <c r="AF688" s="66">
        <f t="shared" si="311"/>
        <v>1872</v>
      </c>
      <c r="AG688" s="66">
        <f t="shared" si="311"/>
        <v>1832</v>
      </c>
    </row>
    <row r="689" spans="1:33" x14ac:dyDescent="0.3">
      <c r="A689" s="77"/>
      <c r="B689" s="77"/>
      <c r="C689" s="77"/>
      <c r="D689" s="78"/>
      <c r="E689" s="77"/>
      <c r="F689" s="77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4"/>
      <c r="AD689" s="35"/>
      <c r="AE689" s="33"/>
      <c r="AF689" s="33"/>
      <c r="AG689" s="33"/>
    </row>
    <row r="690" spans="1:33" x14ac:dyDescent="0.3">
      <c r="A690" s="22" t="s">
        <v>789</v>
      </c>
      <c r="B690" s="22" t="s">
        <v>789</v>
      </c>
      <c r="C690" s="22" t="s">
        <v>790</v>
      </c>
      <c r="D690" s="23">
        <v>10</v>
      </c>
      <c r="E690" s="22" t="s">
        <v>861</v>
      </c>
      <c r="F690" s="22" t="s">
        <v>862</v>
      </c>
      <c r="G690" s="24">
        <v>3</v>
      </c>
      <c r="H690" s="24">
        <v>45</v>
      </c>
      <c r="I690" s="24">
        <v>1</v>
      </c>
      <c r="J690" s="24">
        <v>0</v>
      </c>
      <c r="K690" s="24">
        <v>0</v>
      </c>
      <c r="L690" s="24">
        <v>4</v>
      </c>
      <c r="M690" s="24">
        <v>2</v>
      </c>
      <c r="N690" s="24">
        <v>1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>
        <v>404</v>
      </c>
      <c r="V690" s="24">
        <v>1</v>
      </c>
      <c r="W690" s="24">
        <v>0</v>
      </c>
      <c r="X690" s="24">
        <v>1</v>
      </c>
      <c r="Y690" s="24">
        <v>0</v>
      </c>
      <c r="Z690" s="24">
        <v>0</v>
      </c>
      <c r="AA690" s="24">
        <v>1</v>
      </c>
      <c r="AB690" s="24">
        <v>0</v>
      </c>
      <c r="AC690" s="25">
        <v>1</v>
      </c>
      <c r="AD690" s="26">
        <v>6</v>
      </c>
      <c r="AE690" s="24">
        <v>0</v>
      </c>
      <c r="AF690" s="24">
        <f t="shared" ref="AF690:AF693" si="312">G690+H690+I690+J690+K690+L690+M690+N690+O690+P690+Q690+R690+S690+T690+U690+V690+W690+X690+Y690+Z690+AA690+AB690+AC690+AD690</f>
        <v>470</v>
      </c>
      <c r="AG690" s="24">
        <f t="shared" ref="AG690:AG693" si="313">G690+H690+I690+J690+K690+L690+M690+N690+O690+P690+Q690+R690+S690+T690+U690+V690+W690+X690+Y690+Z690+AA690+AB690+AC690</f>
        <v>464</v>
      </c>
    </row>
    <row r="691" spans="1:33" x14ac:dyDescent="0.3">
      <c r="A691" s="22" t="s">
        <v>789</v>
      </c>
      <c r="B691" s="22" t="s">
        <v>789</v>
      </c>
      <c r="C691" s="22" t="s">
        <v>790</v>
      </c>
      <c r="D691" s="23">
        <v>10</v>
      </c>
      <c r="E691" s="22" t="s">
        <v>863</v>
      </c>
      <c r="F691" s="22" t="s">
        <v>864</v>
      </c>
      <c r="G691" s="24">
        <v>1</v>
      </c>
      <c r="H691" s="24">
        <v>82</v>
      </c>
      <c r="I691" s="24">
        <v>1</v>
      </c>
      <c r="J691" s="24">
        <v>1</v>
      </c>
      <c r="K691" s="24">
        <v>0</v>
      </c>
      <c r="L691" s="24">
        <v>5</v>
      </c>
      <c r="M691" s="24">
        <v>0</v>
      </c>
      <c r="N691" s="24">
        <v>2</v>
      </c>
      <c r="O691" s="24">
        <v>0</v>
      </c>
      <c r="P691" s="24">
        <v>0</v>
      </c>
      <c r="Q691" s="24">
        <v>1</v>
      </c>
      <c r="R691" s="24">
        <v>0</v>
      </c>
      <c r="S691" s="24">
        <v>0</v>
      </c>
      <c r="T691" s="24">
        <v>0</v>
      </c>
      <c r="U691" s="24">
        <v>450</v>
      </c>
      <c r="V691" s="24">
        <v>3</v>
      </c>
      <c r="W691" s="24">
        <v>0</v>
      </c>
      <c r="X691" s="24">
        <v>1</v>
      </c>
      <c r="Y691" s="24">
        <v>0</v>
      </c>
      <c r="Z691" s="24">
        <v>2</v>
      </c>
      <c r="AA691" s="24">
        <v>0</v>
      </c>
      <c r="AB691" s="24">
        <v>0</v>
      </c>
      <c r="AC691" s="25">
        <v>0</v>
      </c>
      <c r="AD691" s="26">
        <v>9</v>
      </c>
      <c r="AE691" s="24">
        <v>0</v>
      </c>
      <c r="AF691" s="24">
        <f t="shared" si="312"/>
        <v>558</v>
      </c>
      <c r="AG691" s="24">
        <f t="shared" si="313"/>
        <v>549</v>
      </c>
    </row>
    <row r="692" spans="1:33" x14ac:dyDescent="0.3">
      <c r="A692" s="22" t="s">
        <v>789</v>
      </c>
      <c r="B692" s="22" t="s">
        <v>789</v>
      </c>
      <c r="C692" s="22" t="s">
        <v>790</v>
      </c>
      <c r="D692" s="23">
        <v>10</v>
      </c>
      <c r="E692" s="22" t="s">
        <v>1939</v>
      </c>
      <c r="F692" s="22" t="s">
        <v>865</v>
      </c>
      <c r="G692" s="24">
        <v>1</v>
      </c>
      <c r="H692" s="24">
        <v>132</v>
      </c>
      <c r="I692" s="24">
        <v>3</v>
      </c>
      <c r="J692" s="24">
        <v>0</v>
      </c>
      <c r="K692" s="24">
        <v>0</v>
      </c>
      <c r="L692" s="24">
        <v>1</v>
      </c>
      <c r="M692" s="24">
        <v>1</v>
      </c>
      <c r="N692" s="24">
        <v>2</v>
      </c>
      <c r="O692" s="24">
        <v>0</v>
      </c>
      <c r="P692" s="24">
        <v>0</v>
      </c>
      <c r="Q692" s="24">
        <v>0</v>
      </c>
      <c r="R692" s="24">
        <v>0</v>
      </c>
      <c r="S692" s="24">
        <v>0</v>
      </c>
      <c r="T692" s="24">
        <v>6</v>
      </c>
      <c r="U692" s="24">
        <v>532</v>
      </c>
      <c r="V692" s="24">
        <v>6</v>
      </c>
      <c r="W692" s="24">
        <v>0</v>
      </c>
      <c r="X692" s="24">
        <v>0</v>
      </c>
      <c r="Y692" s="24">
        <v>1</v>
      </c>
      <c r="Z692" s="24">
        <v>2</v>
      </c>
      <c r="AA692" s="24">
        <v>1</v>
      </c>
      <c r="AB692" s="24">
        <v>0</v>
      </c>
      <c r="AC692" s="25">
        <v>3</v>
      </c>
      <c r="AD692" s="26">
        <v>25</v>
      </c>
      <c r="AE692" s="24">
        <v>0</v>
      </c>
      <c r="AF692" s="24">
        <f t="shared" si="312"/>
        <v>716</v>
      </c>
      <c r="AG692" s="24">
        <f t="shared" si="313"/>
        <v>691</v>
      </c>
    </row>
    <row r="693" spans="1:33" x14ac:dyDescent="0.3">
      <c r="A693" s="22" t="s">
        <v>789</v>
      </c>
      <c r="B693" s="22" t="s">
        <v>789</v>
      </c>
      <c r="C693" s="22" t="s">
        <v>790</v>
      </c>
      <c r="D693" s="23">
        <v>10</v>
      </c>
      <c r="E693" s="22" t="s">
        <v>1940</v>
      </c>
      <c r="F693" s="22" t="s">
        <v>866</v>
      </c>
      <c r="G693" s="24">
        <v>3</v>
      </c>
      <c r="H693" s="24">
        <v>177</v>
      </c>
      <c r="I693" s="24">
        <v>0</v>
      </c>
      <c r="J693" s="24">
        <v>0</v>
      </c>
      <c r="K693" s="24">
        <v>0</v>
      </c>
      <c r="L693" s="24">
        <v>2</v>
      </c>
      <c r="M693" s="24">
        <v>1</v>
      </c>
      <c r="N693" s="24">
        <v>3</v>
      </c>
      <c r="O693" s="24">
        <v>0</v>
      </c>
      <c r="P693" s="24">
        <v>0</v>
      </c>
      <c r="Q693" s="24">
        <v>0</v>
      </c>
      <c r="R693" s="24">
        <v>0</v>
      </c>
      <c r="S693" s="24">
        <v>0</v>
      </c>
      <c r="T693" s="24">
        <v>1</v>
      </c>
      <c r="U693" s="24">
        <v>524</v>
      </c>
      <c r="V693" s="24">
        <v>1</v>
      </c>
      <c r="W693" s="24">
        <v>0</v>
      </c>
      <c r="X693" s="24">
        <v>1</v>
      </c>
      <c r="Y693" s="24">
        <v>0</v>
      </c>
      <c r="Z693" s="24">
        <v>0</v>
      </c>
      <c r="AA693" s="24">
        <v>0</v>
      </c>
      <c r="AB693" s="24">
        <v>0</v>
      </c>
      <c r="AC693" s="25">
        <v>1</v>
      </c>
      <c r="AD693" s="26">
        <v>9</v>
      </c>
      <c r="AE693" s="24">
        <v>0</v>
      </c>
      <c r="AF693" s="24">
        <f t="shared" si="312"/>
        <v>723</v>
      </c>
      <c r="AG693" s="24">
        <f t="shared" si="313"/>
        <v>714</v>
      </c>
    </row>
    <row r="694" spans="1:33" x14ac:dyDescent="0.3">
      <c r="A694" s="22"/>
      <c r="B694" s="22"/>
      <c r="C694" s="22"/>
      <c r="D694" s="23"/>
      <c r="E694" s="47" t="s">
        <v>128</v>
      </c>
      <c r="F694" s="65" t="s">
        <v>17</v>
      </c>
      <c r="G694" s="66">
        <f>SUM(G690:G693)</f>
        <v>8</v>
      </c>
      <c r="H694" s="66">
        <f t="shared" ref="H694:AG694" si="314">SUM(H690:H693)</f>
        <v>436</v>
      </c>
      <c r="I694" s="66">
        <f t="shared" si="314"/>
        <v>5</v>
      </c>
      <c r="J694" s="66">
        <f t="shared" si="314"/>
        <v>1</v>
      </c>
      <c r="K694" s="66">
        <f t="shared" si="314"/>
        <v>0</v>
      </c>
      <c r="L694" s="66">
        <f t="shared" si="314"/>
        <v>12</v>
      </c>
      <c r="M694" s="66">
        <f t="shared" si="314"/>
        <v>4</v>
      </c>
      <c r="N694" s="66">
        <f t="shared" si="314"/>
        <v>8</v>
      </c>
      <c r="O694" s="66">
        <f t="shared" si="314"/>
        <v>0</v>
      </c>
      <c r="P694" s="66">
        <f t="shared" si="314"/>
        <v>0</v>
      </c>
      <c r="Q694" s="66">
        <f t="shared" si="314"/>
        <v>1</v>
      </c>
      <c r="R694" s="66">
        <f t="shared" si="314"/>
        <v>0</v>
      </c>
      <c r="S694" s="66">
        <f t="shared" si="314"/>
        <v>0</v>
      </c>
      <c r="T694" s="66">
        <f t="shared" si="314"/>
        <v>7</v>
      </c>
      <c r="U694" s="66">
        <f t="shared" si="314"/>
        <v>1910</v>
      </c>
      <c r="V694" s="66">
        <f t="shared" si="314"/>
        <v>11</v>
      </c>
      <c r="W694" s="66">
        <f t="shared" si="314"/>
        <v>0</v>
      </c>
      <c r="X694" s="66">
        <f t="shared" si="314"/>
        <v>3</v>
      </c>
      <c r="Y694" s="66">
        <f t="shared" si="314"/>
        <v>1</v>
      </c>
      <c r="Z694" s="66">
        <f t="shared" si="314"/>
        <v>4</v>
      </c>
      <c r="AA694" s="66">
        <f t="shared" si="314"/>
        <v>2</v>
      </c>
      <c r="AB694" s="66">
        <f t="shared" si="314"/>
        <v>0</v>
      </c>
      <c r="AC694" s="66">
        <f t="shared" si="314"/>
        <v>5</v>
      </c>
      <c r="AD694" s="66">
        <f t="shared" si="314"/>
        <v>49</v>
      </c>
      <c r="AE694" s="66">
        <f t="shared" si="314"/>
        <v>0</v>
      </c>
      <c r="AF694" s="66">
        <f t="shared" si="314"/>
        <v>2467</v>
      </c>
      <c r="AG694" s="66">
        <f t="shared" si="314"/>
        <v>2418</v>
      </c>
    </row>
    <row r="695" spans="1:33" x14ac:dyDescent="0.3">
      <c r="A695" s="77"/>
      <c r="B695" s="77"/>
      <c r="C695" s="77"/>
      <c r="D695" s="78"/>
      <c r="E695" s="77"/>
      <c r="F695" s="77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4"/>
      <c r="AD695" s="35"/>
      <c r="AE695" s="33"/>
      <c r="AF695" s="33"/>
      <c r="AG695" s="33"/>
    </row>
    <row r="696" spans="1:33" x14ac:dyDescent="0.3">
      <c r="A696" s="22" t="s">
        <v>789</v>
      </c>
      <c r="B696" s="22" t="s">
        <v>789</v>
      </c>
      <c r="C696" s="22" t="s">
        <v>790</v>
      </c>
      <c r="D696" s="23">
        <v>11</v>
      </c>
      <c r="E696" s="22" t="s">
        <v>867</v>
      </c>
      <c r="F696" s="22" t="s">
        <v>868</v>
      </c>
      <c r="G696" s="24">
        <v>0</v>
      </c>
      <c r="H696" s="24">
        <v>6</v>
      </c>
      <c r="I696" s="24">
        <v>0</v>
      </c>
      <c r="J696" s="24">
        <v>1</v>
      </c>
      <c r="K696" s="24">
        <v>0</v>
      </c>
      <c r="L696" s="24">
        <v>0</v>
      </c>
      <c r="M696" s="24">
        <v>0</v>
      </c>
      <c r="N696" s="24">
        <v>0</v>
      </c>
      <c r="O696" s="24">
        <v>1</v>
      </c>
      <c r="P696" s="24">
        <v>0</v>
      </c>
      <c r="Q696" s="24">
        <v>0</v>
      </c>
      <c r="R696" s="24">
        <v>0</v>
      </c>
      <c r="S696" s="24">
        <v>0</v>
      </c>
      <c r="T696" s="24">
        <v>0</v>
      </c>
      <c r="U696" s="24">
        <v>137</v>
      </c>
      <c r="V696" s="24">
        <v>1</v>
      </c>
      <c r="W696" s="24">
        <v>0</v>
      </c>
      <c r="X696" s="24">
        <v>0</v>
      </c>
      <c r="Y696" s="24">
        <v>0</v>
      </c>
      <c r="Z696" s="24">
        <v>0</v>
      </c>
      <c r="AA696" s="24">
        <v>0</v>
      </c>
      <c r="AB696" s="24">
        <v>0</v>
      </c>
      <c r="AC696" s="25">
        <v>0</v>
      </c>
      <c r="AD696" s="26">
        <v>1</v>
      </c>
      <c r="AE696" s="24">
        <v>0</v>
      </c>
      <c r="AF696" s="24">
        <f t="shared" ref="AF696:AF697" si="315">G696+H696+I696+J696+K696+L696+M696+N696+O696+P696+Q696+R696+S696+T696+U696+V696+W696+X696+Y696+Z696+AA696+AB696+AC696+AD696</f>
        <v>147</v>
      </c>
      <c r="AG696" s="24">
        <f t="shared" ref="AG696:AG697" si="316">G696+H696+I696+J696+K696+L696+M696+N696+O696+P696+Q696+R696+S696+T696+U696+V696+W696+X696+Y696+Z696+AA696+AB696+AC696</f>
        <v>146</v>
      </c>
    </row>
    <row r="697" spans="1:33" x14ac:dyDescent="0.3">
      <c r="A697" s="22" t="s">
        <v>789</v>
      </c>
      <c r="B697" s="22" t="s">
        <v>789</v>
      </c>
      <c r="C697" s="22" t="s">
        <v>790</v>
      </c>
      <c r="D697" s="23">
        <v>11</v>
      </c>
      <c r="E697" s="22" t="s">
        <v>869</v>
      </c>
      <c r="F697" s="22" t="s">
        <v>870</v>
      </c>
      <c r="G697" s="24">
        <v>0</v>
      </c>
      <c r="H697" s="24">
        <v>51</v>
      </c>
      <c r="I697" s="24">
        <v>0</v>
      </c>
      <c r="J697" s="24">
        <v>0</v>
      </c>
      <c r="K697" s="24">
        <v>0</v>
      </c>
      <c r="L697" s="24">
        <v>2</v>
      </c>
      <c r="M697" s="24">
        <v>0</v>
      </c>
      <c r="N697" s="24">
        <v>3</v>
      </c>
      <c r="O697" s="24">
        <v>0</v>
      </c>
      <c r="P697" s="24">
        <v>1</v>
      </c>
      <c r="Q697" s="24">
        <v>0</v>
      </c>
      <c r="R697" s="24">
        <v>0</v>
      </c>
      <c r="S697" s="24">
        <v>0</v>
      </c>
      <c r="T697" s="24">
        <v>0</v>
      </c>
      <c r="U697" s="24">
        <v>448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4">
        <v>0</v>
      </c>
      <c r="AB697" s="24">
        <v>1</v>
      </c>
      <c r="AC697" s="25">
        <v>0</v>
      </c>
      <c r="AD697" s="26">
        <v>5</v>
      </c>
      <c r="AE697" s="24">
        <v>0</v>
      </c>
      <c r="AF697" s="24">
        <f t="shared" si="315"/>
        <v>511</v>
      </c>
      <c r="AG697" s="24">
        <f t="shared" si="316"/>
        <v>506</v>
      </c>
    </row>
    <row r="698" spans="1:33" x14ac:dyDescent="0.3">
      <c r="A698" s="22"/>
      <c r="B698" s="22"/>
      <c r="C698" s="22"/>
      <c r="D698" s="23"/>
      <c r="E698" s="47" t="s">
        <v>28</v>
      </c>
      <c r="F698" s="65" t="s">
        <v>17</v>
      </c>
      <c r="G698" s="66">
        <f>SUM(G696:G697)</f>
        <v>0</v>
      </c>
      <c r="H698" s="66">
        <f t="shared" ref="H698:AG698" si="317">SUM(H696:H697)</f>
        <v>57</v>
      </c>
      <c r="I698" s="66">
        <f t="shared" si="317"/>
        <v>0</v>
      </c>
      <c r="J698" s="66">
        <f t="shared" si="317"/>
        <v>1</v>
      </c>
      <c r="K698" s="66">
        <f t="shared" si="317"/>
        <v>0</v>
      </c>
      <c r="L698" s="66">
        <f t="shared" si="317"/>
        <v>2</v>
      </c>
      <c r="M698" s="66">
        <f t="shared" si="317"/>
        <v>0</v>
      </c>
      <c r="N698" s="66">
        <f t="shared" si="317"/>
        <v>3</v>
      </c>
      <c r="O698" s="66">
        <f t="shared" si="317"/>
        <v>1</v>
      </c>
      <c r="P698" s="66">
        <f t="shared" si="317"/>
        <v>1</v>
      </c>
      <c r="Q698" s="66">
        <f t="shared" si="317"/>
        <v>0</v>
      </c>
      <c r="R698" s="66">
        <f t="shared" si="317"/>
        <v>0</v>
      </c>
      <c r="S698" s="66">
        <f t="shared" si="317"/>
        <v>0</v>
      </c>
      <c r="T698" s="66">
        <f t="shared" si="317"/>
        <v>0</v>
      </c>
      <c r="U698" s="66">
        <f t="shared" si="317"/>
        <v>585</v>
      </c>
      <c r="V698" s="66">
        <f t="shared" si="317"/>
        <v>1</v>
      </c>
      <c r="W698" s="66">
        <f t="shared" si="317"/>
        <v>0</v>
      </c>
      <c r="X698" s="66">
        <f t="shared" si="317"/>
        <v>0</v>
      </c>
      <c r="Y698" s="66">
        <f t="shared" si="317"/>
        <v>0</v>
      </c>
      <c r="Z698" s="66">
        <f t="shared" si="317"/>
        <v>0</v>
      </c>
      <c r="AA698" s="66">
        <f t="shared" si="317"/>
        <v>0</v>
      </c>
      <c r="AB698" s="66">
        <f t="shared" si="317"/>
        <v>1</v>
      </c>
      <c r="AC698" s="66">
        <f t="shared" si="317"/>
        <v>0</v>
      </c>
      <c r="AD698" s="66">
        <f t="shared" si="317"/>
        <v>6</v>
      </c>
      <c r="AE698" s="66">
        <f t="shared" si="317"/>
        <v>0</v>
      </c>
      <c r="AF698" s="66">
        <f t="shared" si="317"/>
        <v>658</v>
      </c>
      <c r="AG698" s="66">
        <f t="shared" si="317"/>
        <v>652</v>
      </c>
    </row>
    <row r="699" spans="1:33" x14ac:dyDescent="0.3">
      <c r="A699" s="77"/>
      <c r="B699" s="77"/>
      <c r="C699" s="77"/>
      <c r="D699" s="78"/>
      <c r="E699" s="77"/>
      <c r="F699" s="77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4"/>
      <c r="AD699" s="35"/>
      <c r="AE699" s="33"/>
      <c r="AF699" s="33"/>
      <c r="AG699" s="33"/>
    </row>
    <row r="700" spans="1:33" x14ac:dyDescent="0.3">
      <c r="A700" s="22" t="s">
        <v>789</v>
      </c>
      <c r="B700" s="22" t="s">
        <v>789</v>
      </c>
      <c r="C700" s="22" t="s">
        <v>790</v>
      </c>
      <c r="D700" s="23">
        <v>12</v>
      </c>
      <c r="E700" s="22" t="s">
        <v>871</v>
      </c>
      <c r="F700" s="22" t="s">
        <v>872</v>
      </c>
      <c r="G700" s="24">
        <v>2</v>
      </c>
      <c r="H700" s="24">
        <v>26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4</v>
      </c>
      <c r="O700" s="24">
        <v>1</v>
      </c>
      <c r="P700" s="24">
        <v>0</v>
      </c>
      <c r="Q700" s="24">
        <v>0</v>
      </c>
      <c r="R700" s="24">
        <v>0</v>
      </c>
      <c r="S700" s="24">
        <v>0</v>
      </c>
      <c r="T700" s="24">
        <v>1</v>
      </c>
      <c r="U700" s="24">
        <v>165</v>
      </c>
      <c r="V700" s="24">
        <v>0</v>
      </c>
      <c r="W700" s="24">
        <v>0</v>
      </c>
      <c r="X700" s="24">
        <v>0</v>
      </c>
      <c r="Y700" s="24">
        <v>1</v>
      </c>
      <c r="Z700" s="24">
        <v>1</v>
      </c>
      <c r="AA700" s="24">
        <v>0</v>
      </c>
      <c r="AB700" s="24">
        <v>0</v>
      </c>
      <c r="AC700" s="25">
        <v>0</v>
      </c>
      <c r="AD700" s="26">
        <v>27</v>
      </c>
      <c r="AE700" s="24">
        <v>0</v>
      </c>
      <c r="AF700" s="24">
        <f t="shared" ref="AF700:AF703" si="318">G700+H700+I700+J700+K700+L700+M700+N700+O700+P700+Q700+R700+S700+T700+U700+V700+W700+X700+Y700+Z700+AA700+AB700+AC700+AD700</f>
        <v>228</v>
      </c>
      <c r="AG700" s="24">
        <f t="shared" ref="AG700:AG703" si="319">G700+H700+I700+J700+K700+L700+M700+N700+O700+P700+Q700+R700+S700+T700+U700+V700+W700+X700+Y700+Z700+AA700+AB700+AC700</f>
        <v>201</v>
      </c>
    </row>
    <row r="701" spans="1:33" x14ac:dyDescent="0.3">
      <c r="A701" s="22" t="s">
        <v>789</v>
      </c>
      <c r="B701" s="22" t="s">
        <v>789</v>
      </c>
      <c r="C701" s="22" t="s">
        <v>790</v>
      </c>
      <c r="D701" s="23">
        <v>12</v>
      </c>
      <c r="E701" s="22" t="s">
        <v>873</v>
      </c>
      <c r="F701" s="22" t="s">
        <v>874</v>
      </c>
      <c r="G701" s="24">
        <v>6</v>
      </c>
      <c r="H701" s="24">
        <v>105</v>
      </c>
      <c r="I701" s="24">
        <v>5</v>
      </c>
      <c r="J701" s="24">
        <v>0</v>
      </c>
      <c r="K701" s="24">
        <v>0</v>
      </c>
      <c r="L701" s="24">
        <v>1</v>
      </c>
      <c r="M701" s="24">
        <v>1</v>
      </c>
      <c r="N701" s="24">
        <v>5</v>
      </c>
      <c r="O701" s="24">
        <v>0</v>
      </c>
      <c r="P701" s="24">
        <v>0</v>
      </c>
      <c r="Q701" s="24">
        <v>0</v>
      </c>
      <c r="R701" s="24">
        <v>0</v>
      </c>
      <c r="S701" s="24">
        <v>1</v>
      </c>
      <c r="T701" s="24">
        <v>0</v>
      </c>
      <c r="U701" s="24">
        <v>360</v>
      </c>
      <c r="V701" s="24">
        <v>3</v>
      </c>
      <c r="W701" s="24">
        <v>0</v>
      </c>
      <c r="X701" s="24">
        <v>2</v>
      </c>
      <c r="Y701" s="24">
        <v>1</v>
      </c>
      <c r="Z701" s="24">
        <v>0</v>
      </c>
      <c r="AA701" s="24">
        <v>4</v>
      </c>
      <c r="AB701" s="24">
        <v>3</v>
      </c>
      <c r="AC701" s="25">
        <v>1</v>
      </c>
      <c r="AD701" s="26">
        <v>5</v>
      </c>
      <c r="AE701" s="24">
        <v>0</v>
      </c>
      <c r="AF701" s="24">
        <f t="shared" si="318"/>
        <v>503</v>
      </c>
      <c r="AG701" s="24">
        <f t="shared" si="319"/>
        <v>498</v>
      </c>
    </row>
    <row r="702" spans="1:33" x14ac:dyDescent="0.3">
      <c r="A702" s="22" t="s">
        <v>789</v>
      </c>
      <c r="B702" s="22" t="s">
        <v>789</v>
      </c>
      <c r="C702" s="22" t="s">
        <v>790</v>
      </c>
      <c r="D702" s="23">
        <v>12</v>
      </c>
      <c r="E702" s="22" t="s">
        <v>875</v>
      </c>
      <c r="F702" s="22" t="s">
        <v>876</v>
      </c>
      <c r="G702" s="24">
        <v>13</v>
      </c>
      <c r="H702" s="24">
        <v>359</v>
      </c>
      <c r="I702" s="24">
        <v>8</v>
      </c>
      <c r="J702" s="24">
        <v>0</v>
      </c>
      <c r="K702" s="24">
        <v>1</v>
      </c>
      <c r="L702" s="24">
        <v>5</v>
      </c>
      <c r="M702" s="24">
        <v>0</v>
      </c>
      <c r="N702" s="24">
        <v>3</v>
      </c>
      <c r="O702" s="24">
        <v>2</v>
      </c>
      <c r="P702" s="24">
        <v>0</v>
      </c>
      <c r="Q702" s="24">
        <v>1</v>
      </c>
      <c r="R702" s="24">
        <v>2</v>
      </c>
      <c r="S702" s="24">
        <v>1</v>
      </c>
      <c r="T702" s="24">
        <v>1</v>
      </c>
      <c r="U702" s="24">
        <v>373</v>
      </c>
      <c r="V702" s="24">
        <v>2</v>
      </c>
      <c r="W702" s="24">
        <v>2</v>
      </c>
      <c r="X702" s="24">
        <v>1</v>
      </c>
      <c r="Y702" s="24">
        <v>0</v>
      </c>
      <c r="Z702" s="24">
        <v>5</v>
      </c>
      <c r="AA702" s="24">
        <v>0</v>
      </c>
      <c r="AB702" s="24">
        <v>0</v>
      </c>
      <c r="AC702" s="25">
        <v>1</v>
      </c>
      <c r="AD702" s="26">
        <v>25</v>
      </c>
      <c r="AE702" s="24">
        <v>0</v>
      </c>
      <c r="AF702" s="24">
        <f t="shared" si="318"/>
        <v>805</v>
      </c>
      <c r="AG702" s="24">
        <f t="shared" si="319"/>
        <v>780</v>
      </c>
    </row>
    <row r="703" spans="1:33" x14ac:dyDescent="0.3">
      <c r="A703" s="22" t="s">
        <v>789</v>
      </c>
      <c r="B703" s="22" t="s">
        <v>789</v>
      </c>
      <c r="C703" s="22" t="s">
        <v>790</v>
      </c>
      <c r="D703" s="23">
        <v>12</v>
      </c>
      <c r="E703" s="22" t="s">
        <v>877</v>
      </c>
      <c r="F703" s="22" t="s">
        <v>878</v>
      </c>
      <c r="G703" s="24">
        <v>19</v>
      </c>
      <c r="H703" s="24">
        <v>244</v>
      </c>
      <c r="I703" s="24">
        <v>6</v>
      </c>
      <c r="J703" s="24">
        <v>1</v>
      </c>
      <c r="K703" s="24">
        <v>4</v>
      </c>
      <c r="L703" s="24">
        <v>6</v>
      </c>
      <c r="M703" s="24">
        <v>6</v>
      </c>
      <c r="N703" s="24">
        <v>14</v>
      </c>
      <c r="O703" s="24">
        <v>0</v>
      </c>
      <c r="P703" s="24">
        <v>1</v>
      </c>
      <c r="Q703" s="24">
        <v>1</v>
      </c>
      <c r="R703" s="24">
        <v>0</v>
      </c>
      <c r="S703" s="24">
        <v>0</v>
      </c>
      <c r="T703" s="24">
        <v>1</v>
      </c>
      <c r="U703" s="24">
        <v>463</v>
      </c>
      <c r="V703" s="24">
        <v>6</v>
      </c>
      <c r="W703" s="24">
        <v>2</v>
      </c>
      <c r="X703" s="24">
        <v>2</v>
      </c>
      <c r="Y703" s="24">
        <v>1</v>
      </c>
      <c r="Z703" s="24">
        <v>3</v>
      </c>
      <c r="AA703" s="24">
        <v>2</v>
      </c>
      <c r="AB703" s="24">
        <v>1</v>
      </c>
      <c r="AC703" s="25">
        <v>4</v>
      </c>
      <c r="AD703" s="26">
        <v>39</v>
      </c>
      <c r="AE703" s="24">
        <v>0</v>
      </c>
      <c r="AF703" s="24">
        <f t="shared" si="318"/>
        <v>826</v>
      </c>
      <c r="AG703" s="24">
        <f t="shared" si="319"/>
        <v>787</v>
      </c>
    </row>
    <row r="704" spans="1:33" x14ac:dyDescent="0.3">
      <c r="A704" s="22"/>
      <c r="B704" s="22"/>
      <c r="C704" s="22"/>
      <c r="D704" s="23"/>
      <c r="E704" s="47" t="s">
        <v>128</v>
      </c>
      <c r="F704" s="65" t="s">
        <v>17</v>
      </c>
      <c r="G704" s="66">
        <f>SUM(G700:G703)</f>
        <v>40</v>
      </c>
      <c r="H704" s="66">
        <f t="shared" ref="H704:AG704" si="320">SUM(H700:H703)</f>
        <v>734</v>
      </c>
      <c r="I704" s="66">
        <f t="shared" si="320"/>
        <v>19</v>
      </c>
      <c r="J704" s="66">
        <f t="shared" si="320"/>
        <v>1</v>
      </c>
      <c r="K704" s="66">
        <f t="shared" si="320"/>
        <v>5</v>
      </c>
      <c r="L704" s="66">
        <f t="shared" si="320"/>
        <v>12</v>
      </c>
      <c r="M704" s="66">
        <f t="shared" si="320"/>
        <v>7</v>
      </c>
      <c r="N704" s="66">
        <f t="shared" si="320"/>
        <v>26</v>
      </c>
      <c r="O704" s="66">
        <f t="shared" si="320"/>
        <v>3</v>
      </c>
      <c r="P704" s="66">
        <f t="shared" si="320"/>
        <v>1</v>
      </c>
      <c r="Q704" s="66">
        <f t="shared" si="320"/>
        <v>2</v>
      </c>
      <c r="R704" s="66">
        <f t="shared" si="320"/>
        <v>2</v>
      </c>
      <c r="S704" s="66">
        <f t="shared" si="320"/>
        <v>2</v>
      </c>
      <c r="T704" s="66">
        <f t="shared" si="320"/>
        <v>3</v>
      </c>
      <c r="U704" s="66">
        <f t="shared" si="320"/>
        <v>1361</v>
      </c>
      <c r="V704" s="66">
        <f t="shared" si="320"/>
        <v>11</v>
      </c>
      <c r="W704" s="66">
        <f t="shared" si="320"/>
        <v>4</v>
      </c>
      <c r="X704" s="66">
        <f t="shared" si="320"/>
        <v>5</v>
      </c>
      <c r="Y704" s="66">
        <f t="shared" si="320"/>
        <v>3</v>
      </c>
      <c r="Z704" s="66">
        <f t="shared" si="320"/>
        <v>9</v>
      </c>
      <c r="AA704" s="66">
        <f t="shared" si="320"/>
        <v>6</v>
      </c>
      <c r="AB704" s="66">
        <f t="shared" si="320"/>
        <v>4</v>
      </c>
      <c r="AC704" s="66">
        <f t="shared" si="320"/>
        <v>6</v>
      </c>
      <c r="AD704" s="66">
        <f t="shared" si="320"/>
        <v>96</v>
      </c>
      <c r="AE704" s="66">
        <f t="shared" si="320"/>
        <v>0</v>
      </c>
      <c r="AF704" s="66">
        <f t="shared" si="320"/>
        <v>2362</v>
      </c>
      <c r="AG704" s="66">
        <f t="shared" si="320"/>
        <v>2266</v>
      </c>
    </row>
    <row r="705" spans="1:33" x14ac:dyDescent="0.3">
      <c r="A705" s="77"/>
      <c r="B705" s="77"/>
      <c r="C705" s="77"/>
      <c r="D705" s="78"/>
      <c r="E705" s="77"/>
      <c r="F705" s="77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4"/>
      <c r="AD705" s="35"/>
      <c r="AE705" s="33"/>
      <c r="AF705" s="33"/>
      <c r="AG705" s="33"/>
    </row>
    <row r="706" spans="1:33" x14ac:dyDescent="0.3">
      <c r="A706" s="22" t="s">
        <v>789</v>
      </c>
      <c r="B706" s="22" t="s">
        <v>789</v>
      </c>
      <c r="C706" s="22" t="s">
        <v>790</v>
      </c>
      <c r="D706" s="23">
        <v>13</v>
      </c>
      <c r="E706" s="22" t="s">
        <v>879</v>
      </c>
      <c r="F706" s="22" t="s">
        <v>880</v>
      </c>
      <c r="G706" s="24">
        <v>4</v>
      </c>
      <c r="H706" s="24">
        <v>42</v>
      </c>
      <c r="I706" s="24">
        <v>1</v>
      </c>
      <c r="J706" s="24">
        <v>0</v>
      </c>
      <c r="K706" s="24">
        <v>0</v>
      </c>
      <c r="L706" s="24">
        <v>4</v>
      </c>
      <c r="M706" s="24">
        <v>0</v>
      </c>
      <c r="N706" s="24">
        <v>2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>
        <v>587</v>
      </c>
      <c r="V706" s="24">
        <v>1</v>
      </c>
      <c r="W706" s="24">
        <v>0</v>
      </c>
      <c r="X706" s="24">
        <v>0</v>
      </c>
      <c r="Y706" s="24">
        <v>0</v>
      </c>
      <c r="Z706" s="24">
        <v>2</v>
      </c>
      <c r="AA706" s="24">
        <v>1</v>
      </c>
      <c r="AB706" s="24">
        <v>1</v>
      </c>
      <c r="AC706" s="25">
        <v>0</v>
      </c>
      <c r="AD706" s="26">
        <v>18</v>
      </c>
      <c r="AE706" s="24">
        <v>0</v>
      </c>
      <c r="AF706" s="24">
        <f t="shared" ref="AF706:AF707" si="321">G706+H706+I706+J706+K706+L706+M706+N706+O706+P706+Q706+R706+S706+T706+U706+V706+W706+X706+Y706+Z706+AA706+AB706+AC706+AD706</f>
        <v>663</v>
      </c>
      <c r="AG706" s="24">
        <f t="shared" ref="AG706:AG707" si="322">G706+H706+I706+J706+K706+L706+M706+N706+O706+P706+Q706+R706+S706+T706+U706+V706+W706+X706+Y706+Z706+AA706+AB706+AC706</f>
        <v>645</v>
      </c>
    </row>
    <row r="707" spans="1:33" x14ac:dyDescent="0.3">
      <c r="A707" s="22" t="s">
        <v>789</v>
      </c>
      <c r="B707" s="22" t="s">
        <v>789</v>
      </c>
      <c r="C707" s="22" t="s">
        <v>790</v>
      </c>
      <c r="D707" s="23">
        <v>13</v>
      </c>
      <c r="E707" s="22" t="s">
        <v>881</v>
      </c>
      <c r="F707" s="22" t="s">
        <v>882</v>
      </c>
      <c r="G707" s="24">
        <v>5</v>
      </c>
      <c r="H707" s="24">
        <v>191</v>
      </c>
      <c r="I707" s="24">
        <v>2</v>
      </c>
      <c r="J707" s="24">
        <v>1</v>
      </c>
      <c r="K707" s="24">
        <v>1</v>
      </c>
      <c r="L707" s="24">
        <v>1</v>
      </c>
      <c r="M707" s="24">
        <v>0</v>
      </c>
      <c r="N707" s="24">
        <v>4</v>
      </c>
      <c r="O707" s="24">
        <v>0</v>
      </c>
      <c r="P707" s="24">
        <v>0</v>
      </c>
      <c r="Q707" s="24">
        <v>1</v>
      </c>
      <c r="R707" s="24">
        <v>0</v>
      </c>
      <c r="S707" s="24">
        <v>1</v>
      </c>
      <c r="T707" s="24">
        <v>1</v>
      </c>
      <c r="U707" s="24">
        <v>528</v>
      </c>
      <c r="V707" s="24">
        <v>0</v>
      </c>
      <c r="W707" s="24">
        <v>0</v>
      </c>
      <c r="X707" s="24">
        <v>2</v>
      </c>
      <c r="Y707" s="24">
        <v>1</v>
      </c>
      <c r="Z707" s="24">
        <v>2</v>
      </c>
      <c r="AA707" s="24">
        <v>0</v>
      </c>
      <c r="AB707" s="24">
        <v>0</v>
      </c>
      <c r="AC707" s="25">
        <v>1</v>
      </c>
      <c r="AD707" s="26">
        <v>30</v>
      </c>
      <c r="AE707" s="24">
        <v>0</v>
      </c>
      <c r="AF707" s="24">
        <f t="shared" si="321"/>
        <v>772</v>
      </c>
      <c r="AG707" s="24">
        <f t="shared" si="322"/>
        <v>742</v>
      </c>
    </row>
    <row r="708" spans="1:33" x14ac:dyDescent="0.3">
      <c r="A708" s="22"/>
      <c r="B708" s="22"/>
      <c r="C708" s="22"/>
      <c r="D708" s="23"/>
      <c r="E708" s="47" t="s">
        <v>28</v>
      </c>
      <c r="F708" s="65" t="s">
        <v>17</v>
      </c>
      <c r="G708" s="66">
        <f>SUM(G706:G707)</f>
        <v>9</v>
      </c>
      <c r="H708" s="66">
        <f t="shared" ref="H708:AG708" si="323">SUM(H706:H707)</f>
        <v>233</v>
      </c>
      <c r="I708" s="66">
        <f t="shared" si="323"/>
        <v>3</v>
      </c>
      <c r="J708" s="66">
        <f t="shared" si="323"/>
        <v>1</v>
      </c>
      <c r="K708" s="66">
        <f t="shared" si="323"/>
        <v>1</v>
      </c>
      <c r="L708" s="66">
        <f t="shared" si="323"/>
        <v>5</v>
      </c>
      <c r="M708" s="66">
        <f t="shared" si="323"/>
        <v>0</v>
      </c>
      <c r="N708" s="66">
        <f t="shared" si="323"/>
        <v>6</v>
      </c>
      <c r="O708" s="66">
        <f t="shared" si="323"/>
        <v>0</v>
      </c>
      <c r="P708" s="66">
        <f t="shared" si="323"/>
        <v>0</v>
      </c>
      <c r="Q708" s="66">
        <f t="shared" si="323"/>
        <v>1</v>
      </c>
      <c r="R708" s="66">
        <f t="shared" si="323"/>
        <v>0</v>
      </c>
      <c r="S708" s="66">
        <f t="shared" si="323"/>
        <v>1</v>
      </c>
      <c r="T708" s="66">
        <f t="shared" si="323"/>
        <v>1</v>
      </c>
      <c r="U708" s="66">
        <f t="shared" si="323"/>
        <v>1115</v>
      </c>
      <c r="V708" s="66">
        <f t="shared" si="323"/>
        <v>1</v>
      </c>
      <c r="W708" s="66">
        <f t="shared" si="323"/>
        <v>0</v>
      </c>
      <c r="X708" s="66">
        <f t="shared" si="323"/>
        <v>2</v>
      </c>
      <c r="Y708" s="66">
        <f t="shared" si="323"/>
        <v>1</v>
      </c>
      <c r="Z708" s="66">
        <f t="shared" si="323"/>
        <v>4</v>
      </c>
      <c r="AA708" s="66">
        <f t="shared" si="323"/>
        <v>1</v>
      </c>
      <c r="AB708" s="66">
        <f t="shared" si="323"/>
        <v>1</v>
      </c>
      <c r="AC708" s="66">
        <f t="shared" si="323"/>
        <v>1</v>
      </c>
      <c r="AD708" s="66">
        <f t="shared" si="323"/>
        <v>48</v>
      </c>
      <c r="AE708" s="66">
        <f t="shared" si="323"/>
        <v>0</v>
      </c>
      <c r="AF708" s="66">
        <f t="shared" si="323"/>
        <v>1435</v>
      </c>
      <c r="AG708" s="66">
        <f t="shared" si="323"/>
        <v>1387</v>
      </c>
    </row>
    <row r="709" spans="1:33" x14ac:dyDescent="0.3">
      <c r="A709" s="77"/>
      <c r="B709" s="77"/>
      <c r="C709" s="77"/>
      <c r="D709" s="78"/>
      <c r="E709" s="77"/>
      <c r="F709" s="77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4"/>
      <c r="AD709" s="35"/>
      <c r="AE709" s="33"/>
      <c r="AF709" s="33"/>
      <c r="AG709" s="33"/>
    </row>
    <row r="710" spans="1:33" x14ac:dyDescent="0.3">
      <c r="A710" s="22" t="s">
        <v>789</v>
      </c>
      <c r="B710" s="22" t="s">
        <v>789</v>
      </c>
      <c r="C710" s="22" t="s">
        <v>790</v>
      </c>
      <c r="D710" s="23">
        <v>15</v>
      </c>
      <c r="E710" s="22" t="s">
        <v>883</v>
      </c>
      <c r="F710" s="22" t="s">
        <v>884</v>
      </c>
      <c r="G710" s="24">
        <v>1</v>
      </c>
      <c r="H710" s="24">
        <v>118</v>
      </c>
      <c r="I710" s="24">
        <v>1</v>
      </c>
      <c r="J710" s="24">
        <v>0</v>
      </c>
      <c r="K710" s="24">
        <v>0</v>
      </c>
      <c r="L710" s="24">
        <v>0</v>
      </c>
      <c r="M710" s="24">
        <v>0</v>
      </c>
      <c r="N710" s="24">
        <v>0</v>
      </c>
      <c r="O710" s="24">
        <v>0</v>
      </c>
      <c r="P710" s="24">
        <v>0</v>
      </c>
      <c r="Q710" s="24">
        <v>0</v>
      </c>
      <c r="R710" s="24">
        <v>0</v>
      </c>
      <c r="S710" s="24">
        <v>0</v>
      </c>
      <c r="T710" s="24">
        <v>0</v>
      </c>
      <c r="U710" s="24">
        <v>336</v>
      </c>
      <c r="V710" s="24">
        <v>0</v>
      </c>
      <c r="W710" s="24">
        <v>0</v>
      </c>
      <c r="X710" s="24">
        <v>0</v>
      </c>
      <c r="Y710" s="24">
        <v>0</v>
      </c>
      <c r="Z710" s="24">
        <v>1</v>
      </c>
      <c r="AA710" s="24">
        <v>0</v>
      </c>
      <c r="AB710" s="24">
        <v>1</v>
      </c>
      <c r="AC710" s="25">
        <v>0</v>
      </c>
      <c r="AD710" s="26">
        <v>15</v>
      </c>
      <c r="AE710" s="24">
        <v>0</v>
      </c>
      <c r="AF710" s="24">
        <f t="shared" ref="AF710:AF713" si="324">G710+H710+I710+J710+K710+L710+M710+N710+O710+P710+Q710+R710+S710+T710+U710+V710+W710+X710+Y710+Z710+AA710+AB710+AC710+AD710</f>
        <v>473</v>
      </c>
      <c r="AG710" s="24">
        <f t="shared" ref="AG710:AG713" si="325">G710+H710+I710+J710+K710+L710+M710+N710+O710+P710+Q710+R710+S710+T710+U710+V710+W710+X710+Y710+Z710+AA710+AB710+AC710</f>
        <v>458</v>
      </c>
    </row>
    <row r="711" spans="1:33" x14ac:dyDescent="0.3">
      <c r="A711" s="22" t="s">
        <v>789</v>
      </c>
      <c r="B711" s="22" t="s">
        <v>789</v>
      </c>
      <c r="C711" s="22" t="s">
        <v>790</v>
      </c>
      <c r="D711" s="23">
        <v>15</v>
      </c>
      <c r="E711" s="22" t="s">
        <v>885</v>
      </c>
      <c r="F711" s="22" t="s">
        <v>886</v>
      </c>
      <c r="G711" s="24">
        <v>0</v>
      </c>
      <c r="H711" s="24">
        <v>25</v>
      </c>
      <c r="I711" s="24">
        <v>0</v>
      </c>
      <c r="J711" s="24">
        <v>0</v>
      </c>
      <c r="K711" s="24">
        <v>0</v>
      </c>
      <c r="L711" s="24">
        <v>1</v>
      </c>
      <c r="M711" s="24">
        <v>0</v>
      </c>
      <c r="N711" s="24">
        <v>1</v>
      </c>
      <c r="O711" s="24">
        <v>0</v>
      </c>
      <c r="P711" s="24">
        <v>0</v>
      </c>
      <c r="Q711" s="24">
        <v>0</v>
      </c>
      <c r="R711" s="24">
        <v>0</v>
      </c>
      <c r="S711" s="24">
        <v>0</v>
      </c>
      <c r="T711" s="24">
        <v>0</v>
      </c>
      <c r="U711" s="24">
        <v>81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4">
        <v>0</v>
      </c>
      <c r="AB711" s="24">
        <v>0</v>
      </c>
      <c r="AC711" s="25">
        <v>0</v>
      </c>
      <c r="AD711" s="26">
        <v>10</v>
      </c>
      <c r="AE711" s="24">
        <v>0</v>
      </c>
      <c r="AF711" s="24">
        <f t="shared" si="324"/>
        <v>118</v>
      </c>
      <c r="AG711" s="24">
        <f t="shared" si="325"/>
        <v>108</v>
      </c>
    </row>
    <row r="712" spans="1:33" x14ac:dyDescent="0.3">
      <c r="A712" s="22" t="s">
        <v>789</v>
      </c>
      <c r="B712" s="22" t="s">
        <v>789</v>
      </c>
      <c r="C712" s="22" t="s">
        <v>790</v>
      </c>
      <c r="D712" s="23">
        <v>15</v>
      </c>
      <c r="E712" s="22" t="s">
        <v>1941</v>
      </c>
      <c r="F712" s="22" t="s">
        <v>887</v>
      </c>
      <c r="G712" s="24">
        <v>1</v>
      </c>
      <c r="H712" s="24">
        <v>255</v>
      </c>
      <c r="I712" s="24">
        <v>1</v>
      </c>
      <c r="J712" s="24">
        <v>1</v>
      </c>
      <c r="K712" s="24">
        <v>0</v>
      </c>
      <c r="L712" s="24">
        <v>0</v>
      </c>
      <c r="M712" s="24">
        <v>0</v>
      </c>
      <c r="N712" s="24">
        <v>3</v>
      </c>
      <c r="O712" s="24">
        <v>1</v>
      </c>
      <c r="P712" s="24">
        <v>0</v>
      </c>
      <c r="Q712" s="24">
        <v>0</v>
      </c>
      <c r="R712" s="24">
        <v>1</v>
      </c>
      <c r="S712" s="24">
        <v>0</v>
      </c>
      <c r="T712" s="24">
        <v>0</v>
      </c>
      <c r="U712" s="24">
        <v>343</v>
      </c>
      <c r="V712" s="24">
        <v>0</v>
      </c>
      <c r="W712" s="24">
        <v>0</v>
      </c>
      <c r="X712" s="24">
        <v>2</v>
      </c>
      <c r="Y712" s="24">
        <v>3</v>
      </c>
      <c r="Z712" s="24">
        <v>0</v>
      </c>
      <c r="AA712" s="24">
        <v>0</v>
      </c>
      <c r="AB712" s="24">
        <v>0</v>
      </c>
      <c r="AC712" s="25">
        <v>0</v>
      </c>
      <c r="AD712" s="26">
        <v>5</v>
      </c>
      <c r="AE712" s="24">
        <v>0</v>
      </c>
      <c r="AF712" s="24">
        <f t="shared" si="324"/>
        <v>616</v>
      </c>
      <c r="AG712" s="24">
        <f t="shared" si="325"/>
        <v>611</v>
      </c>
    </row>
    <row r="713" spans="1:33" x14ac:dyDescent="0.3">
      <c r="A713" s="22" t="s">
        <v>789</v>
      </c>
      <c r="B713" s="22" t="s">
        <v>789</v>
      </c>
      <c r="C713" s="22" t="s">
        <v>790</v>
      </c>
      <c r="D713" s="23">
        <v>15</v>
      </c>
      <c r="E713" s="22" t="s">
        <v>1942</v>
      </c>
      <c r="F713" s="22" t="s">
        <v>888</v>
      </c>
      <c r="G713" s="24">
        <v>4</v>
      </c>
      <c r="H713" s="24">
        <v>245</v>
      </c>
      <c r="I713" s="24">
        <v>5</v>
      </c>
      <c r="J713" s="24">
        <v>1</v>
      </c>
      <c r="K713" s="24">
        <v>0</v>
      </c>
      <c r="L713" s="24">
        <v>0</v>
      </c>
      <c r="M713" s="24">
        <v>2</v>
      </c>
      <c r="N713" s="24">
        <v>6</v>
      </c>
      <c r="O713" s="24">
        <v>0</v>
      </c>
      <c r="P713" s="24">
        <v>0</v>
      </c>
      <c r="Q713" s="24">
        <v>1</v>
      </c>
      <c r="R713" s="24">
        <v>0</v>
      </c>
      <c r="S713" s="24">
        <v>0</v>
      </c>
      <c r="T713" s="24">
        <v>1</v>
      </c>
      <c r="U713" s="24">
        <v>327</v>
      </c>
      <c r="V713" s="24">
        <v>3</v>
      </c>
      <c r="W713" s="24">
        <v>0</v>
      </c>
      <c r="X713" s="24">
        <v>1</v>
      </c>
      <c r="Y713" s="24">
        <v>1</v>
      </c>
      <c r="Z713" s="24">
        <v>0</v>
      </c>
      <c r="AA713" s="24">
        <v>2</v>
      </c>
      <c r="AB713" s="24">
        <v>0</v>
      </c>
      <c r="AC713" s="25">
        <v>3</v>
      </c>
      <c r="AD713" s="26">
        <v>10</v>
      </c>
      <c r="AE713" s="24">
        <v>0</v>
      </c>
      <c r="AF713" s="24">
        <f t="shared" si="324"/>
        <v>612</v>
      </c>
      <c r="AG713" s="24">
        <f t="shared" si="325"/>
        <v>602</v>
      </c>
    </row>
    <row r="714" spans="1:33" x14ac:dyDescent="0.3">
      <c r="A714" s="22"/>
      <c r="B714" s="22"/>
      <c r="C714" s="22"/>
      <c r="D714" s="23"/>
      <c r="E714" s="47" t="s">
        <v>889</v>
      </c>
      <c r="F714" s="65" t="s">
        <v>17</v>
      </c>
      <c r="G714" s="66">
        <f>SUM(G710:G713)</f>
        <v>6</v>
      </c>
      <c r="H714" s="66">
        <f t="shared" ref="H714:AG714" si="326">SUM(H710:H713)</f>
        <v>643</v>
      </c>
      <c r="I714" s="66">
        <f t="shared" si="326"/>
        <v>7</v>
      </c>
      <c r="J714" s="66">
        <f t="shared" si="326"/>
        <v>2</v>
      </c>
      <c r="K714" s="66">
        <f t="shared" si="326"/>
        <v>0</v>
      </c>
      <c r="L714" s="66">
        <f t="shared" si="326"/>
        <v>1</v>
      </c>
      <c r="M714" s="66">
        <f t="shared" si="326"/>
        <v>2</v>
      </c>
      <c r="N714" s="66">
        <f t="shared" si="326"/>
        <v>10</v>
      </c>
      <c r="O714" s="66">
        <f t="shared" si="326"/>
        <v>1</v>
      </c>
      <c r="P714" s="66">
        <f t="shared" si="326"/>
        <v>0</v>
      </c>
      <c r="Q714" s="66">
        <f t="shared" si="326"/>
        <v>1</v>
      </c>
      <c r="R714" s="66">
        <f t="shared" si="326"/>
        <v>1</v>
      </c>
      <c r="S714" s="66">
        <f t="shared" si="326"/>
        <v>0</v>
      </c>
      <c r="T714" s="66">
        <f t="shared" si="326"/>
        <v>1</v>
      </c>
      <c r="U714" s="66">
        <f t="shared" si="326"/>
        <v>1087</v>
      </c>
      <c r="V714" s="66">
        <f t="shared" si="326"/>
        <v>3</v>
      </c>
      <c r="W714" s="66">
        <f t="shared" si="326"/>
        <v>0</v>
      </c>
      <c r="X714" s="66">
        <f t="shared" si="326"/>
        <v>3</v>
      </c>
      <c r="Y714" s="66">
        <f t="shared" si="326"/>
        <v>4</v>
      </c>
      <c r="Z714" s="66">
        <f t="shared" si="326"/>
        <v>1</v>
      </c>
      <c r="AA714" s="66">
        <f t="shared" si="326"/>
        <v>2</v>
      </c>
      <c r="AB714" s="66">
        <f t="shared" si="326"/>
        <v>1</v>
      </c>
      <c r="AC714" s="66">
        <f t="shared" si="326"/>
        <v>3</v>
      </c>
      <c r="AD714" s="66">
        <f t="shared" si="326"/>
        <v>40</v>
      </c>
      <c r="AE714" s="66">
        <f t="shared" si="326"/>
        <v>0</v>
      </c>
      <c r="AF714" s="66">
        <f t="shared" si="326"/>
        <v>1819</v>
      </c>
      <c r="AG714" s="66">
        <f t="shared" si="326"/>
        <v>1779</v>
      </c>
    </row>
    <row r="715" spans="1:33" x14ac:dyDescent="0.3">
      <c r="A715" s="77"/>
      <c r="B715" s="77"/>
      <c r="C715" s="77"/>
      <c r="D715" s="78"/>
      <c r="E715" s="77"/>
      <c r="F715" s="77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4"/>
      <c r="AD715" s="35"/>
      <c r="AE715" s="33"/>
      <c r="AF715" s="33"/>
      <c r="AG715" s="33"/>
    </row>
    <row r="716" spans="1:33" x14ac:dyDescent="0.3">
      <c r="A716" s="22" t="s">
        <v>789</v>
      </c>
      <c r="B716" s="22" t="s">
        <v>789</v>
      </c>
      <c r="C716" s="22" t="s">
        <v>790</v>
      </c>
      <c r="D716" s="23">
        <v>16</v>
      </c>
      <c r="E716" s="22" t="s">
        <v>890</v>
      </c>
      <c r="F716" s="22" t="s">
        <v>891</v>
      </c>
      <c r="G716" s="24">
        <v>2</v>
      </c>
      <c r="H716" s="24">
        <v>35</v>
      </c>
      <c r="I716" s="24">
        <v>3</v>
      </c>
      <c r="J716" s="24">
        <v>0</v>
      </c>
      <c r="K716" s="24">
        <v>0</v>
      </c>
      <c r="L716" s="24">
        <v>2</v>
      </c>
      <c r="M716" s="24">
        <v>0</v>
      </c>
      <c r="N716" s="24">
        <v>1</v>
      </c>
      <c r="O716" s="24">
        <v>0</v>
      </c>
      <c r="P716" s="24">
        <v>0</v>
      </c>
      <c r="Q716" s="24">
        <v>0</v>
      </c>
      <c r="R716" s="24">
        <v>0</v>
      </c>
      <c r="S716" s="24">
        <v>1</v>
      </c>
      <c r="T716" s="24">
        <v>1</v>
      </c>
      <c r="U716" s="24">
        <v>427</v>
      </c>
      <c r="V716" s="24">
        <v>0</v>
      </c>
      <c r="W716" s="24">
        <v>0</v>
      </c>
      <c r="X716" s="24">
        <v>0</v>
      </c>
      <c r="Y716" s="24">
        <v>2</v>
      </c>
      <c r="Z716" s="24">
        <v>0</v>
      </c>
      <c r="AA716" s="24">
        <v>0</v>
      </c>
      <c r="AB716" s="24">
        <v>0</v>
      </c>
      <c r="AC716" s="25">
        <v>0</v>
      </c>
      <c r="AD716" s="26">
        <v>8</v>
      </c>
      <c r="AE716" s="24">
        <v>0</v>
      </c>
      <c r="AF716" s="24">
        <f t="shared" ref="AF716:AF717" si="327">G716+H716+I716+J716+K716+L716+M716+N716+O716+P716+Q716+R716+S716+T716+U716+V716+W716+X716+Y716+Z716+AA716+AB716+AC716+AD716</f>
        <v>482</v>
      </c>
      <c r="AG716" s="24">
        <f t="shared" ref="AG716:AG717" si="328">G716+H716+I716+J716+K716+L716+M716+N716+O716+P716+Q716+R716+S716+T716+U716+V716+W716+X716+Y716+Z716+AA716+AB716+AC716</f>
        <v>474</v>
      </c>
    </row>
    <row r="717" spans="1:33" x14ac:dyDescent="0.3">
      <c r="A717" s="22" t="s">
        <v>789</v>
      </c>
      <c r="B717" s="22" t="s">
        <v>789</v>
      </c>
      <c r="C717" s="22" t="s">
        <v>790</v>
      </c>
      <c r="D717" s="23">
        <v>16</v>
      </c>
      <c r="E717" s="22" t="s">
        <v>892</v>
      </c>
      <c r="F717" s="22" t="s">
        <v>893</v>
      </c>
      <c r="G717" s="24">
        <v>3</v>
      </c>
      <c r="H717" s="24">
        <v>178</v>
      </c>
      <c r="I717" s="24">
        <v>1</v>
      </c>
      <c r="J717" s="24">
        <v>0</v>
      </c>
      <c r="K717" s="24">
        <v>1</v>
      </c>
      <c r="L717" s="24">
        <v>2</v>
      </c>
      <c r="M717" s="24">
        <v>0</v>
      </c>
      <c r="N717" s="24">
        <v>3</v>
      </c>
      <c r="O717" s="24">
        <v>2</v>
      </c>
      <c r="P717" s="24">
        <v>0</v>
      </c>
      <c r="Q717" s="24">
        <v>0</v>
      </c>
      <c r="R717" s="24">
        <v>1</v>
      </c>
      <c r="S717" s="24">
        <v>0</v>
      </c>
      <c r="T717" s="24">
        <v>1</v>
      </c>
      <c r="U717" s="24">
        <v>565</v>
      </c>
      <c r="V717" s="24">
        <v>7</v>
      </c>
      <c r="W717" s="24">
        <v>0</v>
      </c>
      <c r="X717" s="24">
        <v>1</v>
      </c>
      <c r="Y717" s="24">
        <v>4</v>
      </c>
      <c r="Z717" s="24">
        <v>1</v>
      </c>
      <c r="AA717" s="24">
        <v>0</v>
      </c>
      <c r="AB717" s="24">
        <v>0</v>
      </c>
      <c r="AC717" s="25">
        <v>1</v>
      </c>
      <c r="AD717" s="26">
        <v>10</v>
      </c>
      <c r="AE717" s="24">
        <v>0</v>
      </c>
      <c r="AF717" s="24">
        <f t="shared" si="327"/>
        <v>781</v>
      </c>
      <c r="AG717" s="24">
        <f t="shared" si="328"/>
        <v>771</v>
      </c>
    </row>
    <row r="718" spans="1:33" x14ac:dyDescent="0.3">
      <c r="A718" s="22"/>
      <c r="B718" s="22"/>
      <c r="C718" s="22"/>
      <c r="D718" s="23"/>
      <c r="E718" s="47" t="s">
        <v>894</v>
      </c>
      <c r="F718" s="65" t="s">
        <v>17</v>
      </c>
      <c r="G718" s="66">
        <f>SUM(G716:G717)</f>
        <v>5</v>
      </c>
      <c r="H718" s="66">
        <f t="shared" ref="H718:AG718" si="329">SUM(H716:H717)</f>
        <v>213</v>
      </c>
      <c r="I718" s="66">
        <f t="shared" si="329"/>
        <v>4</v>
      </c>
      <c r="J718" s="66">
        <f t="shared" si="329"/>
        <v>0</v>
      </c>
      <c r="K718" s="66">
        <f t="shared" si="329"/>
        <v>1</v>
      </c>
      <c r="L718" s="66">
        <f t="shared" si="329"/>
        <v>4</v>
      </c>
      <c r="M718" s="66">
        <f t="shared" si="329"/>
        <v>0</v>
      </c>
      <c r="N718" s="66">
        <f t="shared" si="329"/>
        <v>4</v>
      </c>
      <c r="O718" s="66">
        <f t="shared" si="329"/>
        <v>2</v>
      </c>
      <c r="P718" s="66">
        <f t="shared" si="329"/>
        <v>0</v>
      </c>
      <c r="Q718" s="66">
        <f t="shared" si="329"/>
        <v>0</v>
      </c>
      <c r="R718" s="66">
        <f t="shared" si="329"/>
        <v>1</v>
      </c>
      <c r="S718" s="66">
        <f t="shared" si="329"/>
        <v>1</v>
      </c>
      <c r="T718" s="66">
        <f t="shared" si="329"/>
        <v>2</v>
      </c>
      <c r="U718" s="66">
        <f t="shared" si="329"/>
        <v>992</v>
      </c>
      <c r="V718" s="66">
        <f t="shared" si="329"/>
        <v>7</v>
      </c>
      <c r="W718" s="66">
        <f t="shared" si="329"/>
        <v>0</v>
      </c>
      <c r="X718" s="66">
        <f t="shared" si="329"/>
        <v>1</v>
      </c>
      <c r="Y718" s="66">
        <f t="shared" si="329"/>
        <v>6</v>
      </c>
      <c r="Z718" s="66">
        <f t="shared" si="329"/>
        <v>1</v>
      </c>
      <c r="AA718" s="66">
        <f t="shared" si="329"/>
        <v>0</v>
      </c>
      <c r="AB718" s="66">
        <f t="shared" si="329"/>
        <v>0</v>
      </c>
      <c r="AC718" s="66">
        <f t="shared" si="329"/>
        <v>1</v>
      </c>
      <c r="AD718" s="66">
        <f t="shared" si="329"/>
        <v>18</v>
      </c>
      <c r="AE718" s="66">
        <f t="shared" si="329"/>
        <v>0</v>
      </c>
      <c r="AF718" s="66">
        <f t="shared" si="329"/>
        <v>1263</v>
      </c>
      <c r="AG718" s="66">
        <f t="shared" si="329"/>
        <v>1245</v>
      </c>
    </row>
    <row r="719" spans="1:33" x14ac:dyDescent="0.3">
      <c r="A719" s="77"/>
      <c r="B719" s="77"/>
      <c r="C719" s="77"/>
      <c r="D719" s="78"/>
      <c r="E719" s="77"/>
      <c r="F719" s="77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4"/>
      <c r="AD719" s="35"/>
      <c r="AE719" s="33"/>
      <c r="AF719" s="33"/>
      <c r="AG719" s="33"/>
    </row>
    <row r="720" spans="1:33" x14ac:dyDescent="0.3">
      <c r="A720" s="22" t="s">
        <v>789</v>
      </c>
      <c r="B720" s="22" t="s">
        <v>789</v>
      </c>
      <c r="C720" s="22" t="s">
        <v>790</v>
      </c>
      <c r="D720" s="23">
        <v>17</v>
      </c>
      <c r="E720" s="22" t="s">
        <v>895</v>
      </c>
      <c r="F720" s="22" t="s">
        <v>896</v>
      </c>
      <c r="G720" s="24">
        <v>11</v>
      </c>
      <c r="H720" s="24">
        <v>208</v>
      </c>
      <c r="I720" s="24">
        <v>4</v>
      </c>
      <c r="J720" s="24">
        <v>0</v>
      </c>
      <c r="K720" s="24">
        <v>2</v>
      </c>
      <c r="L720" s="24">
        <v>3</v>
      </c>
      <c r="M720" s="24">
        <v>1</v>
      </c>
      <c r="N720" s="24">
        <v>6</v>
      </c>
      <c r="O720" s="24">
        <v>1</v>
      </c>
      <c r="P720" s="24">
        <v>3</v>
      </c>
      <c r="Q720" s="24">
        <v>1</v>
      </c>
      <c r="R720" s="24">
        <v>0</v>
      </c>
      <c r="S720" s="24">
        <v>1</v>
      </c>
      <c r="T720" s="24">
        <v>2</v>
      </c>
      <c r="U720" s="24">
        <v>536</v>
      </c>
      <c r="V720" s="24">
        <v>3</v>
      </c>
      <c r="W720" s="24">
        <v>0</v>
      </c>
      <c r="X720" s="24">
        <v>1</v>
      </c>
      <c r="Y720" s="24">
        <v>0</v>
      </c>
      <c r="Z720" s="24">
        <v>0</v>
      </c>
      <c r="AA720" s="24">
        <v>1</v>
      </c>
      <c r="AB720" s="24">
        <v>2</v>
      </c>
      <c r="AC720" s="25">
        <v>0</v>
      </c>
      <c r="AD720" s="26">
        <v>25</v>
      </c>
      <c r="AE720" s="24">
        <v>0</v>
      </c>
      <c r="AF720" s="24">
        <f t="shared" ref="AF720:AF721" si="330">G720+H720+I720+J720+K720+L720+M720+N720+O720+P720+Q720+R720+S720+T720+U720+V720+W720+X720+Y720+Z720+AA720+AB720+AC720+AD720</f>
        <v>811</v>
      </c>
      <c r="AG720" s="24">
        <f t="shared" ref="AG720:AG721" si="331">G720+H720+I720+J720+K720+L720+M720+N720+O720+P720+Q720+R720+S720+T720+U720+V720+W720+X720+Y720+Z720+AA720+AB720+AC720</f>
        <v>786</v>
      </c>
    </row>
    <row r="721" spans="1:33" x14ac:dyDescent="0.3">
      <c r="A721" s="22" t="s">
        <v>789</v>
      </c>
      <c r="B721" s="22" t="s">
        <v>789</v>
      </c>
      <c r="C721" s="22" t="s">
        <v>790</v>
      </c>
      <c r="D721" s="23">
        <v>17</v>
      </c>
      <c r="E721" s="22" t="s">
        <v>897</v>
      </c>
      <c r="F721" s="22" t="s">
        <v>898</v>
      </c>
      <c r="G721" s="24">
        <v>4</v>
      </c>
      <c r="H721" s="24">
        <v>205</v>
      </c>
      <c r="I721" s="24">
        <v>3</v>
      </c>
      <c r="J721" s="24">
        <v>0</v>
      </c>
      <c r="K721" s="24">
        <v>1</v>
      </c>
      <c r="L721" s="24">
        <v>2</v>
      </c>
      <c r="M721" s="24">
        <v>1</v>
      </c>
      <c r="N721" s="24">
        <v>10</v>
      </c>
      <c r="O721" s="24">
        <v>0</v>
      </c>
      <c r="P721" s="24">
        <v>0</v>
      </c>
      <c r="Q721" s="24">
        <v>0</v>
      </c>
      <c r="R721" s="24">
        <v>0</v>
      </c>
      <c r="S721" s="24">
        <v>1</v>
      </c>
      <c r="T721" s="24">
        <v>0</v>
      </c>
      <c r="U721" s="24">
        <v>244</v>
      </c>
      <c r="V721" s="24">
        <v>4</v>
      </c>
      <c r="W721" s="24">
        <v>0</v>
      </c>
      <c r="X721" s="24">
        <v>2</v>
      </c>
      <c r="Y721" s="24">
        <v>1</v>
      </c>
      <c r="Z721" s="24">
        <v>0</v>
      </c>
      <c r="AA721" s="24">
        <v>1</v>
      </c>
      <c r="AB721" s="24">
        <v>1</v>
      </c>
      <c r="AC721" s="25">
        <v>3</v>
      </c>
      <c r="AD721" s="26">
        <v>23</v>
      </c>
      <c r="AE721" s="24">
        <v>0</v>
      </c>
      <c r="AF721" s="24">
        <f t="shared" si="330"/>
        <v>506</v>
      </c>
      <c r="AG721" s="24">
        <f t="shared" si="331"/>
        <v>483</v>
      </c>
    </row>
    <row r="722" spans="1:33" x14ac:dyDescent="0.3">
      <c r="A722" s="17"/>
      <c r="B722" s="17"/>
      <c r="C722" s="18"/>
      <c r="D722" s="19"/>
      <c r="E722" s="47" t="s">
        <v>28</v>
      </c>
      <c r="F722" s="65" t="s">
        <v>17</v>
      </c>
      <c r="G722" s="66">
        <f>SUM(G720:G721)</f>
        <v>15</v>
      </c>
      <c r="H722" s="66">
        <f t="shared" ref="H722:AG722" si="332">SUM(H720:H721)</f>
        <v>413</v>
      </c>
      <c r="I722" s="66">
        <f t="shared" si="332"/>
        <v>7</v>
      </c>
      <c r="J722" s="66">
        <f t="shared" si="332"/>
        <v>0</v>
      </c>
      <c r="K722" s="66">
        <f t="shared" si="332"/>
        <v>3</v>
      </c>
      <c r="L722" s="66">
        <f t="shared" si="332"/>
        <v>5</v>
      </c>
      <c r="M722" s="66">
        <f t="shared" si="332"/>
        <v>2</v>
      </c>
      <c r="N722" s="66">
        <f t="shared" si="332"/>
        <v>16</v>
      </c>
      <c r="O722" s="66">
        <f t="shared" si="332"/>
        <v>1</v>
      </c>
      <c r="P722" s="66">
        <f t="shared" si="332"/>
        <v>3</v>
      </c>
      <c r="Q722" s="66">
        <f t="shared" si="332"/>
        <v>1</v>
      </c>
      <c r="R722" s="66">
        <f t="shared" si="332"/>
        <v>0</v>
      </c>
      <c r="S722" s="66">
        <f t="shared" si="332"/>
        <v>2</v>
      </c>
      <c r="T722" s="66">
        <f t="shared" si="332"/>
        <v>2</v>
      </c>
      <c r="U722" s="66">
        <f t="shared" si="332"/>
        <v>780</v>
      </c>
      <c r="V722" s="66">
        <f t="shared" si="332"/>
        <v>7</v>
      </c>
      <c r="W722" s="66">
        <f t="shared" si="332"/>
        <v>0</v>
      </c>
      <c r="X722" s="66">
        <f t="shared" si="332"/>
        <v>3</v>
      </c>
      <c r="Y722" s="66">
        <f t="shared" si="332"/>
        <v>1</v>
      </c>
      <c r="Z722" s="66">
        <f t="shared" si="332"/>
        <v>0</v>
      </c>
      <c r="AA722" s="66">
        <f t="shared" si="332"/>
        <v>2</v>
      </c>
      <c r="AB722" s="66">
        <f t="shared" si="332"/>
        <v>3</v>
      </c>
      <c r="AC722" s="66">
        <f t="shared" si="332"/>
        <v>3</v>
      </c>
      <c r="AD722" s="66">
        <f t="shared" si="332"/>
        <v>48</v>
      </c>
      <c r="AE722" s="66">
        <f t="shared" si="332"/>
        <v>0</v>
      </c>
      <c r="AF722" s="66">
        <f t="shared" si="332"/>
        <v>1317</v>
      </c>
      <c r="AG722" s="66">
        <f t="shared" si="332"/>
        <v>1269</v>
      </c>
    </row>
    <row r="723" spans="1:33" x14ac:dyDescent="0.3">
      <c r="A723" s="83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5"/>
    </row>
    <row r="724" spans="1:33" ht="18" x14ac:dyDescent="0.35">
      <c r="A724" s="70" t="s">
        <v>899</v>
      </c>
      <c r="B724" s="74"/>
      <c r="C724" s="75"/>
      <c r="D724" s="76"/>
      <c r="E724" s="72"/>
      <c r="F724" s="72"/>
      <c r="G724" s="73">
        <f t="shared" ref="G724:AG724" si="333">G289+G294+G646+G653+G658+G665+G671+G676+G682+G688+G694+G698+G704+G708+G714+G718+G722</f>
        <v>179</v>
      </c>
      <c r="H724" s="73">
        <f t="shared" si="333"/>
        <v>6476</v>
      </c>
      <c r="I724" s="73">
        <f t="shared" si="333"/>
        <v>93</v>
      </c>
      <c r="J724" s="73">
        <f t="shared" si="333"/>
        <v>19</v>
      </c>
      <c r="K724" s="73">
        <f t="shared" si="333"/>
        <v>21</v>
      </c>
      <c r="L724" s="73">
        <f t="shared" si="333"/>
        <v>89</v>
      </c>
      <c r="M724" s="73">
        <f t="shared" si="333"/>
        <v>34</v>
      </c>
      <c r="N724" s="73">
        <f t="shared" si="333"/>
        <v>166</v>
      </c>
      <c r="O724" s="73">
        <f t="shared" si="333"/>
        <v>14</v>
      </c>
      <c r="P724" s="73">
        <f t="shared" si="333"/>
        <v>14</v>
      </c>
      <c r="Q724" s="73">
        <f t="shared" si="333"/>
        <v>15</v>
      </c>
      <c r="R724" s="73">
        <f t="shared" si="333"/>
        <v>9</v>
      </c>
      <c r="S724" s="73">
        <f t="shared" si="333"/>
        <v>12</v>
      </c>
      <c r="T724" s="73">
        <f t="shared" si="333"/>
        <v>43</v>
      </c>
      <c r="U724" s="73">
        <f t="shared" si="333"/>
        <v>20322</v>
      </c>
      <c r="V724" s="73">
        <f t="shared" si="333"/>
        <v>105</v>
      </c>
      <c r="W724" s="73">
        <f t="shared" si="333"/>
        <v>16</v>
      </c>
      <c r="X724" s="73">
        <f t="shared" si="333"/>
        <v>36</v>
      </c>
      <c r="Y724" s="73">
        <f t="shared" si="333"/>
        <v>37</v>
      </c>
      <c r="Z724" s="73">
        <f t="shared" si="333"/>
        <v>30</v>
      </c>
      <c r="AA724" s="73">
        <f t="shared" si="333"/>
        <v>25</v>
      </c>
      <c r="AB724" s="73">
        <f t="shared" si="333"/>
        <v>32</v>
      </c>
      <c r="AC724" s="73">
        <f t="shared" si="333"/>
        <v>51</v>
      </c>
      <c r="AD724" s="73">
        <f t="shared" si="333"/>
        <v>710</v>
      </c>
      <c r="AE724" s="73">
        <f t="shared" si="333"/>
        <v>1</v>
      </c>
      <c r="AF724" s="73">
        <f t="shared" si="333"/>
        <v>28548</v>
      </c>
      <c r="AG724" s="73">
        <f t="shared" si="333"/>
        <v>27838</v>
      </c>
    </row>
    <row r="725" spans="1:33" x14ac:dyDescent="0.3">
      <c r="A725" s="22" t="s">
        <v>900</v>
      </c>
      <c r="B725" s="22" t="s">
        <v>901</v>
      </c>
      <c r="C725" s="22" t="s">
        <v>902</v>
      </c>
      <c r="D725" s="23">
        <v>10</v>
      </c>
      <c r="E725" s="22" t="s">
        <v>903</v>
      </c>
      <c r="F725" s="22" t="s">
        <v>904</v>
      </c>
      <c r="G725" s="24">
        <v>5</v>
      </c>
      <c r="H725" s="24">
        <v>110</v>
      </c>
      <c r="I725" s="24">
        <v>2</v>
      </c>
      <c r="J725" s="24">
        <v>1</v>
      </c>
      <c r="K725" s="24">
        <v>1</v>
      </c>
      <c r="L725" s="24">
        <v>2</v>
      </c>
      <c r="M725" s="24">
        <v>1</v>
      </c>
      <c r="N725" s="24">
        <v>4</v>
      </c>
      <c r="O725" s="24">
        <v>0</v>
      </c>
      <c r="P725" s="24">
        <v>0</v>
      </c>
      <c r="Q725" s="24">
        <v>0</v>
      </c>
      <c r="R725" s="24">
        <v>0</v>
      </c>
      <c r="S725" s="24">
        <v>1</v>
      </c>
      <c r="T725" s="24">
        <v>0</v>
      </c>
      <c r="U725" s="24">
        <v>406</v>
      </c>
      <c r="V725" s="24">
        <v>1</v>
      </c>
      <c r="W725" s="24">
        <v>0</v>
      </c>
      <c r="X725" s="24">
        <v>1</v>
      </c>
      <c r="Y725" s="24">
        <v>1</v>
      </c>
      <c r="Z725" s="24">
        <v>2</v>
      </c>
      <c r="AA725" s="24">
        <v>1</v>
      </c>
      <c r="AB725" s="24">
        <v>1</v>
      </c>
      <c r="AC725" s="25">
        <v>2</v>
      </c>
      <c r="AD725" s="26">
        <v>6</v>
      </c>
      <c r="AE725" s="24">
        <v>0</v>
      </c>
      <c r="AF725" s="24">
        <f t="shared" ref="AF725:AF731" si="334">G725+H725+I725+J725+K725+L725+M725+N725+O725+P725+Q725+R725+S725+T725+U725+V725+W725+X725+Y725+Z725+AA725+AB725+AC725+AD725</f>
        <v>548</v>
      </c>
      <c r="AG725" s="24">
        <f t="shared" ref="AG725:AG731" si="335">G725+H725+I725+J725+K725+L725+M725+N725+O725+P725+Q725+R725+S725+T725+U725+V725+W725+X725+Y725+Z725+AA725+AB725+AC725</f>
        <v>542</v>
      </c>
    </row>
    <row r="726" spans="1:33" x14ac:dyDescent="0.3">
      <c r="A726" s="22" t="s">
        <v>900</v>
      </c>
      <c r="B726" s="22" t="s">
        <v>901</v>
      </c>
      <c r="C726" s="22" t="s">
        <v>902</v>
      </c>
      <c r="D726" s="23">
        <v>10</v>
      </c>
      <c r="E726" s="22" t="s">
        <v>905</v>
      </c>
      <c r="F726" s="22" t="s">
        <v>906</v>
      </c>
      <c r="G726" s="24">
        <v>6</v>
      </c>
      <c r="H726" s="24">
        <v>41</v>
      </c>
      <c r="I726" s="24">
        <v>3</v>
      </c>
      <c r="J726" s="24">
        <v>0</v>
      </c>
      <c r="K726" s="24">
        <v>0</v>
      </c>
      <c r="L726" s="24">
        <v>1</v>
      </c>
      <c r="M726" s="24">
        <v>2</v>
      </c>
      <c r="N726" s="24">
        <v>3</v>
      </c>
      <c r="O726" s="24">
        <v>2</v>
      </c>
      <c r="P726" s="24">
        <v>1</v>
      </c>
      <c r="Q726" s="24">
        <v>0</v>
      </c>
      <c r="R726" s="24">
        <v>2</v>
      </c>
      <c r="S726" s="24">
        <v>0</v>
      </c>
      <c r="T726" s="24">
        <v>0</v>
      </c>
      <c r="U726" s="24">
        <v>536</v>
      </c>
      <c r="V726" s="24">
        <v>4</v>
      </c>
      <c r="W726" s="24">
        <v>2</v>
      </c>
      <c r="X726" s="24">
        <v>1</v>
      </c>
      <c r="Y726" s="24">
        <v>14</v>
      </c>
      <c r="Z726" s="24">
        <v>1</v>
      </c>
      <c r="AA726" s="24">
        <v>0</v>
      </c>
      <c r="AB726" s="24">
        <v>2</v>
      </c>
      <c r="AC726" s="25">
        <v>0</v>
      </c>
      <c r="AD726" s="26">
        <v>9</v>
      </c>
      <c r="AE726" s="24">
        <v>0</v>
      </c>
      <c r="AF726" s="24">
        <f t="shared" si="334"/>
        <v>630</v>
      </c>
      <c r="AG726" s="24">
        <f t="shared" si="335"/>
        <v>621</v>
      </c>
    </row>
    <row r="727" spans="1:33" x14ac:dyDescent="0.3">
      <c r="A727" s="22" t="s">
        <v>900</v>
      </c>
      <c r="B727" s="22" t="s">
        <v>901</v>
      </c>
      <c r="C727" s="22" t="s">
        <v>902</v>
      </c>
      <c r="D727" s="23">
        <v>10</v>
      </c>
      <c r="E727" s="22" t="s">
        <v>1943</v>
      </c>
      <c r="F727" s="22" t="s">
        <v>907</v>
      </c>
      <c r="G727" s="24">
        <v>1</v>
      </c>
      <c r="H727" s="24">
        <v>48</v>
      </c>
      <c r="I727" s="24">
        <v>0</v>
      </c>
      <c r="J727" s="24">
        <v>0</v>
      </c>
      <c r="K727" s="24">
        <v>0</v>
      </c>
      <c r="L727" s="24">
        <v>0</v>
      </c>
      <c r="M727" s="24">
        <v>1</v>
      </c>
      <c r="N727" s="24">
        <v>1</v>
      </c>
      <c r="O727" s="24">
        <v>0</v>
      </c>
      <c r="P727" s="24">
        <v>3</v>
      </c>
      <c r="Q727" s="24">
        <v>1</v>
      </c>
      <c r="R727" s="24">
        <v>0</v>
      </c>
      <c r="S727" s="24">
        <v>0</v>
      </c>
      <c r="T727" s="24">
        <v>2</v>
      </c>
      <c r="U727" s="24">
        <v>536</v>
      </c>
      <c r="V727" s="24">
        <v>1</v>
      </c>
      <c r="W727" s="24">
        <v>1</v>
      </c>
      <c r="X727" s="24">
        <v>0</v>
      </c>
      <c r="Y727" s="24">
        <v>15</v>
      </c>
      <c r="Z727" s="24">
        <v>4</v>
      </c>
      <c r="AA727" s="24">
        <v>1</v>
      </c>
      <c r="AB727" s="24">
        <v>1</v>
      </c>
      <c r="AC727" s="25">
        <v>1</v>
      </c>
      <c r="AD727" s="26">
        <v>9</v>
      </c>
      <c r="AE727" s="24">
        <v>0</v>
      </c>
      <c r="AF727" s="24">
        <f t="shared" si="334"/>
        <v>626</v>
      </c>
      <c r="AG727" s="24">
        <f t="shared" si="335"/>
        <v>617</v>
      </c>
    </row>
    <row r="728" spans="1:33" x14ac:dyDescent="0.3">
      <c r="A728" s="22" t="s">
        <v>900</v>
      </c>
      <c r="B728" s="22" t="s">
        <v>901</v>
      </c>
      <c r="C728" s="22" t="s">
        <v>902</v>
      </c>
      <c r="D728" s="23">
        <v>10</v>
      </c>
      <c r="E728" s="22" t="s">
        <v>1944</v>
      </c>
      <c r="F728" s="22" t="s">
        <v>908</v>
      </c>
      <c r="G728" s="24">
        <v>1</v>
      </c>
      <c r="H728" s="24">
        <v>57</v>
      </c>
      <c r="I728" s="24">
        <v>3</v>
      </c>
      <c r="J728" s="24">
        <v>0</v>
      </c>
      <c r="K728" s="24">
        <v>0</v>
      </c>
      <c r="L728" s="24">
        <v>1</v>
      </c>
      <c r="M728" s="24">
        <v>2</v>
      </c>
      <c r="N728" s="24">
        <v>3</v>
      </c>
      <c r="O728" s="24">
        <v>0</v>
      </c>
      <c r="P728" s="24">
        <v>1</v>
      </c>
      <c r="Q728" s="24">
        <v>0</v>
      </c>
      <c r="R728" s="24">
        <v>0</v>
      </c>
      <c r="S728" s="24">
        <v>0</v>
      </c>
      <c r="T728" s="24">
        <v>1</v>
      </c>
      <c r="U728" s="24">
        <v>518</v>
      </c>
      <c r="V728" s="24">
        <v>0</v>
      </c>
      <c r="W728" s="24">
        <v>1</v>
      </c>
      <c r="X728" s="24">
        <v>0</v>
      </c>
      <c r="Y728" s="24">
        <v>14</v>
      </c>
      <c r="Z728" s="24">
        <v>0</v>
      </c>
      <c r="AA728" s="24">
        <v>2</v>
      </c>
      <c r="AB728" s="24">
        <v>0</v>
      </c>
      <c r="AC728" s="25">
        <v>0</v>
      </c>
      <c r="AD728" s="26">
        <v>12</v>
      </c>
      <c r="AE728" s="24">
        <v>0</v>
      </c>
      <c r="AF728" s="24">
        <f t="shared" si="334"/>
        <v>616</v>
      </c>
      <c r="AG728" s="24">
        <f t="shared" si="335"/>
        <v>604</v>
      </c>
    </row>
    <row r="729" spans="1:33" x14ac:dyDescent="0.3">
      <c r="A729" s="22" t="s">
        <v>900</v>
      </c>
      <c r="B729" s="22" t="s">
        <v>901</v>
      </c>
      <c r="C729" s="22" t="s">
        <v>902</v>
      </c>
      <c r="D729" s="23">
        <v>10</v>
      </c>
      <c r="E729" s="22" t="s">
        <v>909</v>
      </c>
      <c r="F729" s="22" t="s">
        <v>910</v>
      </c>
      <c r="G729" s="24">
        <v>13</v>
      </c>
      <c r="H729" s="24">
        <v>118</v>
      </c>
      <c r="I729" s="24">
        <v>4</v>
      </c>
      <c r="J729" s="24">
        <v>1</v>
      </c>
      <c r="K729" s="24">
        <v>2</v>
      </c>
      <c r="L729" s="24">
        <v>7</v>
      </c>
      <c r="M729" s="24">
        <v>2</v>
      </c>
      <c r="N729" s="24">
        <v>4</v>
      </c>
      <c r="O729" s="24">
        <v>1</v>
      </c>
      <c r="P729" s="24">
        <v>0</v>
      </c>
      <c r="Q729" s="24">
        <v>0</v>
      </c>
      <c r="R729" s="24">
        <v>0</v>
      </c>
      <c r="S729" s="24">
        <v>0</v>
      </c>
      <c r="T729" s="24">
        <v>0</v>
      </c>
      <c r="U729" s="24">
        <v>327</v>
      </c>
      <c r="V729" s="24">
        <v>5</v>
      </c>
      <c r="W729" s="24">
        <v>2</v>
      </c>
      <c r="X729" s="24">
        <v>0</v>
      </c>
      <c r="Y729" s="24">
        <v>6</v>
      </c>
      <c r="Z729" s="24">
        <v>1</v>
      </c>
      <c r="AA729" s="24">
        <v>4</v>
      </c>
      <c r="AB729" s="24">
        <v>1</v>
      </c>
      <c r="AC729" s="25">
        <v>7</v>
      </c>
      <c r="AD729" s="26">
        <v>14</v>
      </c>
      <c r="AE729" s="24">
        <v>0</v>
      </c>
      <c r="AF729" s="24">
        <f t="shared" si="334"/>
        <v>519</v>
      </c>
      <c r="AG729" s="24">
        <f t="shared" si="335"/>
        <v>505</v>
      </c>
    </row>
    <row r="730" spans="1:33" x14ac:dyDescent="0.3">
      <c r="A730" s="22" t="s">
        <v>900</v>
      </c>
      <c r="B730" s="22" t="s">
        <v>901</v>
      </c>
      <c r="C730" s="22" t="s">
        <v>902</v>
      </c>
      <c r="D730" s="23">
        <v>10</v>
      </c>
      <c r="E730" s="22" t="s">
        <v>1945</v>
      </c>
      <c r="F730" s="22" t="s">
        <v>911</v>
      </c>
      <c r="G730" s="24">
        <v>1</v>
      </c>
      <c r="H730" s="24">
        <v>66</v>
      </c>
      <c r="I730" s="24">
        <v>3</v>
      </c>
      <c r="J730" s="24">
        <v>0</v>
      </c>
      <c r="K730" s="24">
        <v>1</v>
      </c>
      <c r="L730" s="24">
        <v>2</v>
      </c>
      <c r="M730" s="24">
        <v>2</v>
      </c>
      <c r="N730" s="24">
        <v>3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2</v>
      </c>
      <c r="U730" s="24">
        <v>387</v>
      </c>
      <c r="V730" s="24">
        <v>3</v>
      </c>
      <c r="W730" s="24">
        <v>0</v>
      </c>
      <c r="X730" s="24">
        <v>0</v>
      </c>
      <c r="Y730" s="24">
        <v>5</v>
      </c>
      <c r="Z730" s="24">
        <v>2</v>
      </c>
      <c r="AA730" s="24">
        <v>1</v>
      </c>
      <c r="AB730" s="24">
        <v>1</v>
      </c>
      <c r="AC730" s="25">
        <v>0</v>
      </c>
      <c r="AD730" s="26">
        <v>14</v>
      </c>
      <c r="AE730" s="24">
        <v>0</v>
      </c>
      <c r="AF730" s="24">
        <f t="shared" si="334"/>
        <v>493</v>
      </c>
      <c r="AG730" s="24">
        <f t="shared" si="335"/>
        <v>479</v>
      </c>
    </row>
    <row r="731" spans="1:33" x14ac:dyDescent="0.3">
      <c r="A731" s="22" t="s">
        <v>900</v>
      </c>
      <c r="B731" s="22" t="s">
        <v>901</v>
      </c>
      <c r="C731" s="22" t="s">
        <v>902</v>
      </c>
      <c r="D731" s="23">
        <v>10</v>
      </c>
      <c r="E731" s="22" t="s">
        <v>1946</v>
      </c>
      <c r="F731" s="22" t="s">
        <v>912</v>
      </c>
      <c r="G731" s="24">
        <v>5</v>
      </c>
      <c r="H731" s="24">
        <v>77</v>
      </c>
      <c r="I731" s="24">
        <v>3</v>
      </c>
      <c r="J731" s="24">
        <v>0</v>
      </c>
      <c r="K731" s="24">
        <v>1</v>
      </c>
      <c r="L731" s="24">
        <v>1</v>
      </c>
      <c r="M731" s="24">
        <v>3</v>
      </c>
      <c r="N731" s="24">
        <v>4</v>
      </c>
      <c r="O731" s="24">
        <v>1</v>
      </c>
      <c r="P731" s="24">
        <v>0</v>
      </c>
      <c r="Q731" s="24">
        <v>2</v>
      </c>
      <c r="R731" s="24">
        <v>0</v>
      </c>
      <c r="S731" s="24">
        <v>0</v>
      </c>
      <c r="T731" s="24">
        <v>1</v>
      </c>
      <c r="U731" s="24">
        <v>349</v>
      </c>
      <c r="V731" s="24">
        <v>1</v>
      </c>
      <c r="W731" s="24">
        <v>0</v>
      </c>
      <c r="X731" s="24">
        <v>1</v>
      </c>
      <c r="Y731" s="24">
        <v>12</v>
      </c>
      <c r="Z731" s="24">
        <v>1</v>
      </c>
      <c r="AA731" s="24">
        <v>1</v>
      </c>
      <c r="AB731" s="24">
        <v>0</v>
      </c>
      <c r="AC731" s="25">
        <v>1</v>
      </c>
      <c r="AD731" s="26">
        <v>12</v>
      </c>
      <c r="AE731" s="24">
        <v>0</v>
      </c>
      <c r="AF731" s="24">
        <f t="shared" si="334"/>
        <v>476</v>
      </c>
      <c r="AG731" s="24">
        <f t="shared" si="335"/>
        <v>464</v>
      </c>
    </row>
    <row r="732" spans="1:33" x14ac:dyDescent="0.3">
      <c r="A732" s="22"/>
      <c r="B732" s="22"/>
      <c r="C732" s="22"/>
      <c r="D732" s="23"/>
      <c r="E732" s="47" t="s">
        <v>119</v>
      </c>
      <c r="F732" s="65" t="s">
        <v>17</v>
      </c>
      <c r="G732" s="66">
        <f>SUM(G725:G731)</f>
        <v>32</v>
      </c>
      <c r="H732" s="66">
        <f t="shared" ref="H732:AG732" si="336">SUM(H725:H731)</f>
        <v>517</v>
      </c>
      <c r="I732" s="66">
        <f t="shared" si="336"/>
        <v>18</v>
      </c>
      <c r="J732" s="66">
        <f t="shared" si="336"/>
        <v>2</v>
      </c>
      <c r="K732" s="66">
        <f t="shared" si="336"/>
        <v>5</v>
      </c>
      <c r="L732" s="66">
        <f t="shared" si="336"/>
        <v>14</v>
      </c>
      <c r="M732" s="66">
        <f t="shared" si="336"/>
        <v>13</v>
      </c>
      <c r="N732" s="66">
        <f t="shared" si="336"/>
        <v>22</v>
      </c>
      <c r="O732" s="66">
        <f t="shared" si="336"/>
        <v>4</v>
      </c>
      <c r="P732" s="66">
        <f t="shared" si="336"/>
        <v>5</v>
      </c>
      <c r="Q732" s="66">
        <f t="shared" si="336"/>
        <v>3</v>
      </c>
      <c r="R732" s="66">
        <f t="shared" si="336"/>
        <v>2</v>
      </c>
      <c r="S732" s="66">
        <f t="shared" si="336"/>
        <v>1</v>
      </c>
      <c r="T732" s="66">
        <f t="shared" si="336"/>
        <v>6</v>
      </c>
      <c r="U732" s="66">
        <f t="shared" si="336"/>
        <v>3059</v>
      </c>
      <c r="V732" s="66">
        <f t="shared" si="336"/>
        <v>15</v>
      </c>
      <c r="W732" s="66">
        <f t="shared" si="336"/>
        <v>6</v>
      </c>
      <c r="X732" s="66">
        <f t="shared" si="336"/>
        <v>3</v>
      </c>
      <c r="Y732" s="66">
        <f t="shared" si="336"/>
        <v>67</v>
      </c>
      <c r="Z732" s="66">
        <f t="shared" si="336"/>
        <v>11</v>
      </c>
      <c r="AA732" s="66">
        <f t="shared" si="336"/>
        <v>10</v>
      </c>
      <c r="AB732" s="66">
        <f t="shared" si="336"/>
        <v>6</v>
      </c>
      <c r="AC732" s="66">
        <f t="shared" si="336"/>
        <v>11</v>
      </c>
      <c r="AD732" s="66">
        <f t="shared" si="336"/>
        <v>76</v>
      </c>
      <c r="AE732" s="66">
        <f t="shared" si="336"/>
        <v>0</v>
      </c>
      <c r="AF732" s="66">
        <f t="shared" si="336"/>
        <v>3908</v>
      </c>
      <c r="AG732" s="66">
        <f t="shared" si="336"/>
        <v>3832</v>
      </c>
    </row>
    <row r="733" spans="1:33" x14ac:dyDescent="0.3">
      <c r="A733" s="77"/>
      <c r="B733" s="77"/>
      <c r="C733" s="77"/>
      <c r="D733" s="78"/>
      <c r="E733" s="77"/>
      <c r="F733" s="77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4"/>
      <c r="AD733" s="35"/>
      <c r="AE733" s="33"/>
      <c r="AF733" s="33"/>
      <c r="AG733" s="33"/>
    </row>
    <row r="734" spans="1:33" x14ac:dyDescent="0.3">
      <c r="A734" s="22" t="s">
        <v>900</v>
      </c>
      <c r="B734" s="22" t="s">
        <v>901</v>
      </c>
      <c r="C734" s="22" t="s">
        <v>902</v>
      </c>
      <c r="D734" s="23">
        <v>11</v>
      </c>
      <c r="E734" s="22" t="s">
        <v>913</v>
      </c>
      <c r="F734" s="22" t="s">
        <v>914</v>
      </c>
      <c r="G734" s="24">
        <v>2</v>
      </c>
      <c r="H734" s="24">
        <v>19</v>
      </c>
      <c r="I734" s="24">
        <v>2</v>
      </c>
      <c r="J734" s="24">
        <v>0</v>
      </c>
      <c r="K734" s="24">
        <v>1</v>
      </c>
      <c r="L734" s="24">
        <v>0</v>
      </c>
      <c r="M734" s="24">
        <v>1</v>
      </c>
      <c r="N734" s="24">
        <v>3</v>
      </c>
      <c r="O734" s="24">
        <v>0</v>
      </c>
      <c r="P734" s="24">
        <v>0</v>
      </c>
      <c r="Q734" s="24">
        <v>1</v>
      </c>
      <c r="R734" s="24">
        <v>1</v>
      </c>
      <c r="S734" s="24">
        <v>0</v>
      </c>
      <c r="T734" s="24">
        <v>3</v>
      </c>
      <c r="U734" s="24">
        <v>312</v>
      </c>
      <c r="V734" s="24">
        <v>0</v>
      </c>
      <c r="W734" s="24">
        <v>0</v>
      </c>
      <c r="X734" s="24">
        <v>1</v>
      </c>
      <c r="Y734" s="24">
        <v>3</v>
      </c>
      <c r="Z734" s="24">
        <v>1</v>
      </c>
      <c r="AA734" s="24">
        <v>0</v>
      </c>
      <c r="AB734" s="24">
        <v>0</v>
      </c>
      <c r="AC734" s="25">
        <v>0</v>
      </c>
      <c r="AD734" s="26">
        <v>6</v>
      </c>
      <c r="AE734" s="24">
        <v>0</v>
      </c>
      <c r="AF734" s="24">
        <f t="shared" ref="AF734:AF738" si="337">G734+H734+I734+J734+K734+L734+M734+N734+O734+P734+Q734+R734+S734+T734+U734+V734+W734+X734+Y734+Z734+AA734+AB734+AC734+AD734</f>
        <v>356</v>
      </c>
      <c r="AG734" s="24">
        <f t="shared" ref="AG734:AG738" si="338">G734+H734+I734+J734+K734+L734+M734+N734+O734+P734+Q734+R734+S734+T734+U734+V734+W734+X734+Y734+Z734+AA734+AB734+AC734</f>
        <v>350</v>
      </c>
    </row>
    <row r="735" spans="1:33" x14ac:dyDescent="0.3">
      <c r="A735" s="22" t="s">
        <v>900</v>
      </c>
      <c r="B735" s="22" t="s">
        <v>901</v>
      </c>
      <c r="C735" s="22" t="s">
        <v>902</v>
      </c>
      <c r="D735" s="23">
        <v>11</v>
      </c>
      <c r="E735" s="22" t="s">
        <v>1947</v>
      </c>
      <c r="F735" s="22" t="s">
        <v>915</v>
      </c>
      <c r="G735" s="24">
        <v>3</v>
      </c>
      <c r="H735" s="24">
        <v>35</v>
      </c>
      <c r="I735" s="24">
        <v>0</v>
      </c>
      <c r="J735" s="24">
        <v>1</v>
      </c>
      <c r="K735" s="24">
        <v>0</v>
      </c>
      <c r="L735" s="24">
        <v>2</v>
      </c>
      <c r="M735" s="24">
        <v>1</v>
      </c>
      <c r="N735" s="24">
        <v>2</v>
      </c>
      <c r="O735" s="24">
        <v>0</v>
      </c>
      <c r="P735" s="24">
        <v>0</v>
      </c>
      <c r="Q735" s="24">
        <v>0</v>
      </c>
      <c r="R735" s="24">
        <v>1</v>
      </c>
      <c r="S735" s="24">
        <v>0</v>
      </c>
      <c r="T735" s="24">
        <v>0</v>
      </c>
      <c r="U735" s="24">
        <v>438</v>
      </c>
      <c r="V735" s="24">
        <v>3</v>
      </c>
      <c r="W735" s="24">
        <v>0</v>
      </c>
      <c r="X735" s="24">
        <v>0</v>
      </c>
      <c r="Y735" s="24">
        <v>15</v>
      </c>
      <c r="Z735" s="24">
        <v>0</v>
      </c>
      <c r="AA735" s="24">
        <v>0</v>
      </c>
      <c r="AB735" s="24">
        <v>0</v>
      </c>
      <c r="AC735" s="25">
        <v>1</v>
      </c>
      <c r="AD735" s="26">
        <v>3</v>
      </c>
      <c r="AE735" s="24">
        <v>0</v>
      </c>
      <c r="AF735" s="24">
        <f t="shared" si="337"/>
        <v>505</v>
      </c>
      <c r="AG735" s="24">
        <f t="shared" si="338"/>
        <v>502</v>
      </c>
    </row>
    <row r="736" spans="1:33" x14ac:dyDescent="0.3">
      <c r="A736" s="22" t="s">
        <v>900</v>
      </c>
      <c r="B736" s="22" t="s">
        <v>901</v>
      </c>
      <c r="C736" s="22" t="s">
        <v>902</v>
      </c>
      <c r="D736" s="23">
        <v>11</v>
      </c>
      <c r="E736" s="22" t="s">
        <v>1948</v>
      </c>
      <c r="F736" s="22" t="s">
        <v>916</v>
      </c>
      <c r="G736" s="24">
        <v>1</v>
      </c>
      <c r="H736" s="24">
        <v>44</v>
      </c>
      <c r="I736" s="24">
        <v>0</v>
      </c>
      <c r="J736" s="24">
        <v>0</v>
      </c>
      <c r="K736" s="24">
        <v>0</v>
      </c>
      <c r="L736" s="24">
        <v>1</v>
      </c>
      <c r="M736" s="24">
        <v>3</v>
      </c>
      <c r="N736" s="24">
        <v>3</v>
      </c>
      <c r="O736" s="24">
        <v>1</v>
      </c>
      <c r="P736" s="24">
        <v>0</v>
      </c>
      <c r="Q736" s="24">
        <v>0</v>
      </c>
      <c r="R736" s="24">
        <v>0</v>
      </c>
      <c r="S736" s="24">
        <v>0</v>
      </c>
      <c r="T736" s="24">
        <v>2</v>
      </c>
      <c r="U736" s="24">
        <v>424</v>
      </c>
      <c r="V736" s="24">
        <v>2</v>
      </c>
      <c r="W736" s="24">
        <v>0</v>
      </c>
      <c r="X736" s="24">
        <v>0</v>
      </c>
      <c r="Y736" s="24">
        <v>4</v>
      </c>
      <c r="Z736" s="24">
        <v>1</v>
      </c>
      <c r="AA736" s="24">
        <v>0</v>
      </c>
      <c r="AB736" s="24">
        <v>1</v>
      </c>
      <c r="AC736" s="25">
        <v>0</v>
      </c>
      <c r="AD736" s="26">
        <v>9</v>
      </c>
      <c r="AE736" s="24">
        <v>0</v>
      </c>
      <c r="AF736" s="24">
        <f t="shared" si="337"/>
        <v>496</v>
      </c>
      <c r="AG736" s="24">
        <f t="shared" si="338"/>
        <v>487</v>
      </c>
    </row>
    <row r="737" spans="1:33" x14ac:dyDescent="0.3">
      <c r="A737" s="22" t="s">
        <v>900</v>
      </c>
      <c r="B737" s="22" t="s">
        <v>901</v>
      </c>
      <c r="C737" s="22" t="s">
        <v>902</v>
      </c>
      <c r="D737" s="23">
        <v>11</v>
      </c>
      <c r="E737" s="22" t="s">
        <v>917</v>
      </c>
      <c r="F737" s="22" t="s">
        <v>918</v>
      </c>
      <c r="G737" s="24">
        <v>1</v>
      </c>
      <c r="H737" s="24">
        <v>53</v>
      </c>
      <c r="I737" s="24">
        <v>0</v>
      </c>
      <c r="J737" s="24">
        <v>1</v>
      </c>
      <c r="K737" s="24">
        <v>0</v>
      </c>
      <c r="L737" s="24">
        <v>2</v>
      </c>
      <c r="M737" s="24">
        <v>3</v>
      </c>
      <c r="N737" s="24">
        <v>5</v>
      </c>
      <c r="O737" s="24">
        <v>0</v>
      </c>
      <c r="P737" s="24">
        <v>0</v>
      </c>
      <c r="Q737" s="24">
        <v>0</v>
      </c>
      <c r="R737" s="24">
        <v>0</v>
      </c>
      <c r="S737" s="24">
        <v>0</v>
      </c>
      <c r="T737" s="24">
        <v>0</v>
      </c>
      <c r="U737" s="24">
        <v>475</v>
      </c>
      <c r="V737" s="24">
        <v>0</v>
      </c>
      <c r="W737" s="24">
        <v>0</v>
      </c>
      <c r="X737" s="24">
        <v>1</v>
      </c>
      <c r="Y737" s="24">
        <v>2</v>
      </c>
      <c r="Z737" s="24">
        <v>4</v>
      </c>
      <c r="AA737" s="24">
        <v>0</v>
      </c>
      <c r="AB737" s="24">
        <v>0</v>
      </c>
      <c r="AC737" s="25">
        <v>1</v>
      </c>
      <c r="AD737" s="26">
        <v>7</v>
      </c>
      <c r="AE737" s="24">
        <v>0</v>
      </c>
      <c r="AF737" s="24">
        <f t="shared" si="337"/>
        <v>555</v>
      </c>
      <c r="AG737" s="24">
        <f t="shared" si="338"/>
        <v>548</v>
      </c>
    </row>
    <row r="738" spans="1:33" x14ac:dyDescent="0.3">
      <c r="A738" s="22" t="s">
        <v>900</v>
      </c>
      <c r="B738" s="22" t="s">
        <v>901</v>
      </c>
      <c r="C738" s="22" t="s">
        <v>902</v>
      </c>
      <c r="D738" s="23">
        <v>11</v>
      </c>
      <c r="E738" s="22" t="s">
        <v>919</v>
      </c>
      <c r="F738" s="22" t="s">
        <v>920</v>
      </c>
      <c r="G738" s="24">
        <v>1</v>
      </c>
      <c r="H738" s="24">
        <v>121</v>
      </c>
      <c r="I738" s="24">
        <v>1</v>
      </c>
      <c r="J738" s="24">
        <v>1</v>
      </c>
      <c r="K738" s="24">
        <v>1</v>
      </c>
      <c r="L738" s="24">
        <v>2</v>
      </c>
      <c r="M738" s="24">
        <v>1</v>
      </c>
      <c r="N738" s="24">
        <v>2</v>
      </c>
      <c r="O738" s="24">
        <v>0</v>
      </c>
      <c r="P738" s="24">
        <v>0</v>
      </c>
      <c r="Q738" s="24">
        <v>0</v>
      </c>
      <c r="R738" s="24">
        <v>0</v>
      </c>
      <c r="S738" s="24">
        <v>0</v>
      </c>
      <c r="T738" s="24">
        <v>0</v>
      </c>
      <c r="U738" s="24">
        <v>586</v>
      </c>
      <c r="V738" s="24">
        <v>4</v>
      </c>
      <c r="W738" s="24">
        <v>1</v>
      </c>
      <c r="X738" s="24">
        <v>0</v>
      </c>
      <c r="Y738" s="24">
        <v>25</v>
      </c>
      <c r="Z738" s="24">
        <v>0</v>
      </c>
      <c r="AA738" s="24">
        <v>0</v>
      </c>
      <c r="AB738" s="24">
        <v>1</v>
      </c>
      <c r="AC738" s="25">
        <v>0</v>
      </c>
      <c r="AD738" s="26">
        <v>8</v>
      </c>
      <c r="AE738" s="24">
        <v>0</v>
      </c>
      <c r="AF738" s="24">
        <f t="shared" si="337"/>
        <v>755</v>
      </c>
      <c r="AG738" s="24">
        <f t="shared" si="338"/>
        <v>747</v>
      </c>
    </row>
    <row r="739" spans="1:33" x14ac:dyDescent="0.3">
      <c r="A739" s="22"/>
      <c r="B739" s="22"/>
      <c r="C739" s="22"/>
      <c r="D739" s="23"/>
      <c r="E739" s="47" t="s">
        <v>75</v>
      </c>
      <c r="F739" s="65" t="s">
        <v>17</v>
      </c>
      <c r="G739" s="66">
        <f>SUM(G734:G738)</f>
        <v>8</v>
      </c>
      <c r="H739" s="66">
        <f t="shared" ref="H739:AG739" si="339">SUM(H734:H738)</f>
        <v>272</v>
      </c>
      <c r="I739" s="66">
        <f t="shared" si="339"/>
        <v>3</v>
      </c>
      <c r="J739" s="66">
        <f t="shared" si="339"/>
        <v>3</v>
      </c>
      <c r="K739" s="66">
        <f t="shared" si="339"/>
        <v>2</v>
      </c>
      <c r="L739" s="66">
        <f t="shared" si="339"/>
        <v>7</v>
      </c>
      <c r="M739" s="66">
        <f t="shared" si="339"/>
        <v>9</v>
      </c>
      <c r="N739" s="66">
        <f t="shared" si="339"/>
        <v>15</v>
      </c>
      <c r="O739" s="66">
        <f t="shared" si="339"/>
        <v>1</v>
      </c>
      <c r="P739" s="66">
        <f t="shared" si="339"/>
        <v>0</v>
      </c>
      <c r="Q739" s="66">
        <f t="shared" si="339"/>
        <v>1</v>
      </c>
      <c r="R739" s="66">
        <f t="shared" si="339"/>
        <v>2</v>
      </c>
      <c r="S739" s="66">
        <f t="shared" si="339"/>
        <v>0</v>
      </c>
      <c r="T739" s="66">
        <f t="shared" si="339"/>
        <v>5</v>
      </c>
      <c r="U739" s="66">
        <f t="shared" si="339"/>
        <v>2235</v>
      </c>
      <c r="V739" s="66">
        <f t="shared" si="339"/>
        <v>9</v>
      </c>
      <c r="W739" s="66">
        <f t="shared" si="339"/>
        <v>1</v>
      </c>
      <c r="X739" s="66">
        <f t="shared" si="339"/>
        <v>2</v>
      </c>
      <c r="Y739" s="66">
        <f t="shared" si="339"/>
        <v>49</v>
      </c>
      <c r="Z739" s="66">
        <f t="shared" si="339"/>
        <v>6</v>
      </c>
      <c r="AA739" s="66">
        <f t="shared" si="339"/>
        <v>0</v>
      </c>
      <c r="AB739" s="66">
        <f t="shared" si="339"/>
        <v>2</v>
      </c>
      <c r="AC739" s="66">
        <f t="shared" si="339"/>
        <v>2</v>
      </c>
      <c r="AD739" s="66">
        <f t="shared" si="339"/>
        <v>33</v>
      </c>
      <c r="AE739" s="66">
        <f t="shared" si="339"/>
        <v>0</v>
      </c>
      <c r="AF739" s="66">
        <f t="shared" si="339"/>
        <v>2667</v>
      </c>
      <c r="AG739" s="66">
        <f t="shared" si="339"/>
        <v>2634</v>
      </c>
    </row>
    <row r="740" spans="1:33" x14ac:dyDescent="0.3">
      <c r="A740" s="77"/>
      <c r="B740" s="77"/>
      <c r="C740" s="77"/>
      <c r="D740" s="78"/>
      <c r="E740" s="77"/>
      <c r="F740" s="77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4"/>
      <c r="AD740" s="35"/>
      <c r="AE740" s="33"/>
      <c r="AF740" s="33"/>
      <c r="AG740" s="33"/>
    </row>
    <row r="741" spans="1:33" x14ac:dyDescent="0.3">
      <c r="A741" s="22" t="s">
        <v>900</v>
      </c>
      <c r="B741" s="22" t="s">
        <v>901</v>
      </c>
      <c r="C741" s="22" t="s">
        <v>902</v>
      </c>
      <c r="D741" s="23">
        <v>12</v>
      </c>
      <c r="E741" s="22" t="s">
        <v>921</v>
      </c>
      <c r="F741" s="22" t="s">
        <v>922</v>
      </c>
      <c r="G741" s="24">
        <v>4</v>
      </c>
      <c r="H741" s="24">
        <v>39</v>
      </c>
      <c r="I741" s="24">
        <v>0</v>
      </c>
      <c r="J741" s="24">
        <v>0</v>
      </c>
      <c r="K741" s="24">
        <v>2</v>
      </c>
      <c r="L741" s="24">
        <v>2</v>
      </c>
      <c r="M741" s="24">
        <v>0</v>
      </c>
      <c r="N741" s="24">
        <v>0</v>
      </c>
      <c r="O741" s="24">
        <v>1</v>
      </c>
      <c r="P741" s="24">
        <v>0</v>
      </c>
      <c r="Q741" s="24">
        <v>1</v>
      </c>
      <c r="R741" s="24">
        <v>0</v>
      </c>
      <c r="S741" s="24">
        <v>0</v>
      </c>
      <c r="T741" s="24">
        <v>0</v>
      </c>
      <c r="U741" s="24">
        <v>632</v>
      </c>
      <c r="V741" s="24">
        <v>1</v>
      </c>
      <c r="W741" s="24">
        <v>1</v>
      </c>
      <c r="X741" s="24">
        <v>1</v>
      </c>
      <c r="Y741" s="24">
        <v>1</v>
      </c>
      <c r="Z741" s="24">
        <v>3</v>
      </c>
      <c r="AA741" s="24">
        <v>2</v>
      </c>
      <c r="AB741" s="24">
        <v>1</v>
      </c>
      <c r="AC741" s="25">
        <v>0</v>
      </c>
      <c r="AD741" s="26">
        <v>10</v>
      </c>
      <c r="AE741" s="24">
        <v>0</v>
      </c>
      <c r="AF741" s="24">
        <f t="shared" ref="AF741:AF744" si="340">G741+H741+I741+J741+K741+L741+M741+N741+O741+P741+Q741+R741+S741+T741+U741+V741+W741+X741+Y741+Z741+AA741+AB741+AC741+AD741</f>
        <v>701</v>
      </c>
      <c r="AG741" s="24">
        <f t="shared" ref="AG741:AG744" si="341">G741+H741+I741+J741+K741+L741+M741+N741+O741+P741+Q741+R741+S741+T741+U741+V741+W741+X741+Y741+Z741+AA741+AB741+AC741</f>
        <v>691</v>
      </c>
    </row>
    <row r="742" spans="1:33" x14ac:dyDescent="0.3">
      <c r="A742" s="22" t="s">
        <v>900</v>
      </c>
      <c r="B742" s="22" t="s">
        <v>901</v>
      </c>
      <c r="C742" s="22" t="s">
        <v>902</v>
      </c>
      <c r="D742" s="23">
        <v>12</v>
      </c>
      <c r="E742" s="22" t="s">
        <v>923</v>
      </c>
      <c r="F742" s="22" t="s">
        <v>924</v>
      </c>
      <c r="G742" s="24">
        <v>4</v>
      </c>
      <c r="H742" s="24">
        <v>129</v>
      </c>
      <c r="I742" s="24">
        <v>6</v>
      </c>
      <c r="J742" s="24">
        <v>0</v>
      </c>
      <c r="K742" s="24">
        <v>1</v>
      </c>
      <c r="L742" s="24">
        <v>1</v>
      </c>
      <c r="M742" s="24">
        <v>1</v>
      </c>
      <c r="N742" s="24">
        <v>2</v>
      </c>
      <c r="O742" s="24">
        <v>1</v>
      </c>
      <c r="P742" s="24">
        <v>0</v>
      </c>
      <c r="Q742" s="24">
        <v>1</v>
      </c>
      <c r="R742" s="24">
        <v>0</v>
      </c>
      <c r="S742" s="24">
        <v>0</v>
      </c>
      <c r="T742" s="24">
        <v>3</v>
      </c>
      <c r="U742" s="24">
        <v>555</v>
      </c>
      <c r="V742" s="24">
        <v>3</v>
      </c>
      <c r="W742" s="24">
        <v>0</v>
      </c>
      <c r="X742" s="24">
        <v>0</v>
      </c>
      <c r="Y742" s="24">
        <v>5</v>
      </c>
      <c r="Z742" s="24">
        <v>0</v>
      </c>
      <c r="AA742" s="24">
        <v>1</v>
      </c>
      <c r="AB742" s="24">
        <v>0</v>
      </c>
      <c r="AC742" s="25">
        <v>1</v>
      </c>
      <c r="AD742" s="26">
        <v>8</v>
      </c>
      <c r="AE742" s="24">
        <v>0</v>
      </c>
      <c r="AF742" s="24">
        <f t="shared" si="340"/>
        <v>722</v>
      </c>
      <c r="AG742" s="24">
        <f t="shared" si="341"/>
        <v>714</v>
      </c>
    </row>
    <row r="743" spans="1:33" x14ac:dyDescent="0.3">
      <c r="A743" s="22" t="s">
        <v>900</v>
      </c>
      <c r="B743" s="22" t="s">
        <v>901</v>
      </c>
      <c r="C743" s="22" t="s">
        <v>902</v>
      </c>
      <c r="D743" s="23">
        <v>12</v>
      </c>
      <c r="E743" s="22" t="s">
        <v>1949</v>
      </c>
      <c r="F743" s="22" t="s">
        <v>925</v>
      </c>
      <c r="G743" s="24">
        <v>4</v>
      </c>
      <c r="H743" s="24">
        <v>79</v>
      </c>
      <c r="I743" s="24">
        <v>3</v>
      </c>
      <c r="J743" s="24">
        <v>1</v>
      </c>
      <c r="K743" s="24">
        <v>0</v>
      </c>
      <c r="L743" s="24">
        <v>2</v>
      </c>
      <c r="M743" s="24">
        <v>0</v>
      </c>
      <c r="N743" s="24">
        <v>1</v>
      </c>
      <c r="O743" s="24">
        <v>0</v>
      </c>
      <c r="P743" s="24">
        <v>0</v>
      </c>
      <c r="Q743" s="24">
        <v>0</v>
      </c>
      <c r="R743" s="24">
        <v>0</v>
      </c>
      <c r="S743" s="24">
        <v>0</v>
      </c>
      <c r="T743" s="24">
        <v>0</v>
      </c>
      <c r="U743" s="24">
        <v>505</v>
      </c>
      <c r="V743" s="24">
        <v>2</v>
      </c>
      <c r="W743" s="24">
        <v>0</v>
      </c>
      <c r="X743" s="24">
        <v>0</v>
      </c>
      <c r="Y743" s="24">
        <v>4</v>
      </c>
      <c r="Z743" s="24">
        <v>0</v>
      </c>
      <c r="AA743" s="24">
        <v>1</v>
      </c>
      <c r="AB743" s="24">
        <v>1</v>
      </c>
      <c r="AC743" s="25">
        <v>0</v>
      </c>
      <c r="AD743" s="26">
        <v>3</v>
      </c>
      <c r="AE743" s="24">
        <v>0</v>
      </c>
      <c r="AF743" s="24">
        <f t="shared" si="340"/>
        <v>606</v>
      </c>
      <c r="AG743" s="24">
        <f t="shared" si="341"/>
        <v>603</v>
      </c>
    </row>
    <row r="744" spans="1:33" x14ac:dyDescent="0.3">
      <c r="A744" s="22" t="s">
        <v>900</v>
      </c>
      <c r="B744" s="22" t="s">
        <v>901</v>
      </c>
      <c r="C744" s="22" t="s">
        <v>902</v>
      </c>
      <c r="D744" s="23">
        <v>12</v>
      </c>
      <c r="E744" s="22" t="s">
        <v>1950</v>
      </c>
      <c r="F744" s="22" t="s">
        <v>926</v>
      </c>
      <c r="G744" s="24">
        <v>4</v>
      </c>
      <c r="H744" s="24">
        <v>61</v>
      </c>
      <c r="I744" s="24">
        <v>3</v>
      </c>
      <c r="J744" s="24">
        <v>0</v>
      </c>
      <c r="K744" s="24">
        <v>0</v>
      </c>
      <c r="L744" s="24">
        <v>2</v>
      </c>
      <c r="M744" s="24">
        <v>0</v>
      </c>
      <c r="N744" s="24">
        <v>2</v>
      </c>
      <c r="O744" s="24">
        <v>0</v>
      </c>
      <c r="P744" s="24">
        <v>0</v>
      </c>
      <c r="Q744" s="24">
        <v>0</v>
      </c>
      <c r="R744" s="24">
        <v>0</v>
      </c>
      <c r="S744" s="24">
        <v>0</v>
      </c>
      <c r="T744" s="24">
        <v>1</v>
      </c>
      <c r="U744" s="24">
        <v>490</v>
      </c>
      <c r="V744" s="24">
        <v>2</v>
      </c>
      <c r="W744" s="24">
        <v>1</v>
      </c>
      <c r="X744" s="24">
        <v>1</v>
      </c>
      <c r="Y744" s="24">
        <v>3</v>
      </c>
      <c r="Z744" s="24">
        <v>0</v>
      </c>
      <c r="AA744" s="24">
        <v>0</v>
      </c>
      <c r="AB744" s="24">
        <v>1</v>
      </c>
      <c r="AC744" s="25">
        <v>0</v>
      </c>
      <c r="AD744" s="26">
        <v>7</v>
      </c>
      <c r="AE744" s="24">
        <v>0</v>
      </c>
      <c r="AF744" s="24">
        <f t="shared" si="340"/>
        <v>578</v>
      </c>
      <c r="AG744" s="24">
        <f t="shared" si="341"/>
        <v>571</v>
      </c>
    </row>
    <row r="745" spans="1:33" x14ac:dyDescent="0.3">
      <c r="A745" s="22"/>
      <c r="B745" s="22"/>
      <c r="C745" s="22"/>
      <c r="D745" s="23"/>
      <c r="E745" s="47" t="s">
        <v>128</v>
      </c>
      <c r="F745" s="65" t="s">
        <v>17</v>
      </c>
      <c r="G745" s="66">
        <f>SUM(G741:G744)</f>
        <v>16</v>
      </c>
      <c r="H745" s="66">
        <f t="shared" ref="H745:AG745" si="342">SUM(H741:H744)</f>
        <v>308</v>
      </c>
      <c r="I745" s="66">
        <f t="shared" si="342"/>
        <v>12</v>
      </c>
      <c r="J745" s="66">
        <f t="shared" si="342"/>
        <v>1</v>
      </c>
      <c r="K745" s="66">
        <f t="shared" si="342"/>
        <v>3</v>
      </c>
      <c r="L745" s="66">
        <f t="shared" si="342"/>
        <v>7</v>
      </c>
      <c r="M745" s="66">
        <f t="shared" si="342"/>
        <v>1</v>
      </c>
      <c r="N745" s="66">
        <f t="shared" si="342"/>
        <v>5</v>
      </c>
      <c r="O745" s="66">
        <f t="shared" si="342"/>
        <v>2</v>
      </c>
      <c r="P745" s="66">
        <f t="shared" si="342"/>
        <v>0</v>
      </c>
      <c r="Q745" s="66">
        <f t="shared" si="342"/>
        <v>2</v>
      </c>
      <c r="R745" s="66">
        <f t="shared" si="342"/>
        <v>0</v>
      </c>
      <c r="S745" s="66">
        <f t="shared" si="342"/>
        <v>0</v>
      </c>
      <c r="T745" s="66">
        <f t="shared" si="342"/>
        <v>4</v>
      </c>
      <c r="U745" s="66">
        <f t="shared" si="342"/>
        <v>2182</v>
      </c>
      <c r="V745" s="66">
        <f t="shared" si="342"/>
        <v>8</v>
      </c>
      <c r="W745" s="66">
        <f t="shared" si="342"/>
        <v>2</v>
      </c>
      <c r="X745" s="66">
        <f t="shared" si="342"/>
        <v>2</v>
      </c>
      <c r="Y745" s="66">
        <f t="shared" si="342"/>
        <v>13</v>
      </c>
      <c r="Z745" s="66">
        <f t="shared" si="342"/>
        <v>3</v>
      </c>
      <c r="AA745" s="66">
        <f t="shared" si="342"/>
        <v>4</v>
      </c>
      <c r="AB745" s="66">
        <f t="shared" si="342"/>
        <v>3</v>
      </c>
      <c r="AC745" s="66">
        <f t="shared" si="342"/>
        <v>1</v>
      </c>
      <c r="AD745" s="66">
        <f t="shared" si="342"/>
        <v>28</v>
      </c>
      <c r="AE745" s="66">
        <f t="shared" si="342"/>
        <v>0</v>
      </c>
      <c r="AF745" s="66">
        <f t="shared" si="342"/>
        <v>2607</v>
      </c>
      <c r="AG745" s="66">
        <f t="shared" si="342"/>
        <v>2579</v>
      </c>
    </row>
    <row r="746" spans="1:33" x14ac:dyDescent="0.3">
      <c r="A746" s="77"/>
      <c r="B746" s="77"/>
      <c r="C746" s="77"/>
      <c r="D746" s="78"/>
      <c r="E746" s="77"/>
      <c r="F746" s="77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4"/>
      <c r="AD746" s="35"/>
      <c r="AE746" s="33"/>
      <c r="AF746" s="33"/>
      <c r="AG746" s="33"/>
    </row>
    <row r="747" spans="1:33" x14ac:dyDescent="0.3">
      <c r="A747" s="22" t="s">
        <v>900</v>
      </c>
      <c r="B747" s="22" t="s">
        <v>901</v>
      </c>
      <c r="C747" s="22" t="s">
        <v>902</v>
      </c>
      <c r="D747" s="23">
        <v>14</v>
      </c>
      <c r="E747" s="22" t="s">
        <v>1951</v>
      </c>
      <c r="F747" s="22" t="s">
        <v>927</v>
      </c>
      <c r="G747" s="24">
        <v>3</v>
      </c>
      <c r="H747" s="24">
        <v>79</v>
      </c>
      <c r="I747" s="24">
        <v>0</v>
      </c>
      <c r="J747" s="24">
        <v>0</v>
      </c>
      <c r="K747" s="24">
        <v>1</v>
      </c>
      <c r="L747" s="24">
        <v>3</v>
      </c>
      <c r="M747" s="24">
        <v>0</v>
      </c>
      <c r="N747" s="24">
        <v>0</v>
      </c>
      <c r="O747" s="24">
        <v>0</v>
      </c>
      <c r="P747" s="24">
        <v>0</v>
      </c>
      <c r="Q747" s="24">
        <v>0</v>
      </c>
      <c r="R747" s="24">
        <v>0</v>
      </c>
      <c r="S747" s="24">
        <v>0</v>
      </c>
      <c r="T747" s="24">
        <v>0</v>
      </c>
      <c r="U747" s="24">
        <v>532</v>
      </c>
      <c r="V747" s="24">
        <v>0</v>
      </c>
      <c r="W747" s="24">
        <v>0</v>
      </c>
      <c r="X747" s="24">
        <v>1</v>
      </c>
      <c r="Y747" s="24">
        <v>3</v>
      </c>
      <c r="Z747" s="24">
        <v>0</v>
      </c>
      <c r="AA747" s="24">
        <v>0</v>
      </c>
      <c r="AB747" s="24">
        <v>0</v>
      </c>
      <c r="AC747" s="25">
        <v>0</v>
      </c>
      <c r="AD747" s="26">
        <v>5</v>
      </c>
      <c r="AE747" s="24">
        <v>0</v>
      </c>
      <c r="AF747" s="24">
        <f t="shared" ref="AF747:AF752" si="343">G747+H747+I747+J747+K747+L747+M747+N747+O747+P747+Q747+R747+S747+T747+U747+V747+W747+X747+Y747+Z747+AA747+AB747+AC747+AD747</f>
        <v>627</v>
      </c>
      <c r="AG747" s="24">
        <f t="shared" ref="AG747:AG752" si="344">G747+H747+I747+J747+K747+L747+M747+N747+O747+P747+Q747+R747+S747+T747+U747+V747+W747+X747+Y747+Z747+AA747+AB747+AC747</f>
        <v>622</v>
      </c>
    </row>
    <row r="748" spans="1:33" x14ac:dyDescent="0.3">
      <c r="A748" s="22" t="s">
        <v>900</v>
      </c>
      <c r="B748" s="22" t="s">
        <v>901</v>
      </c>
      <c r="C748" s="22" t="s">
        <v>902</v>
      </c>
      <c r="D748" s="23">
        <v>14</v>
      </c>
      <c r="E748" s="22" t="s">
        <v>1952</v>
      </c>
      <c r="F748" s="22" t="s">
        <v>928</v>
      </c>
      <c r="G748" s="24">
        <v>3</v>
      </c>
      <c r="H748" s="24">
        <v>88</v>
      </c>
      <c r="I748" s="24">
        <v>5</v>
      </c>
      <c r="J748" s="24">
        <v>0</v>
      </c>
      <c r="K748" s="24">
        <v>0</v>
      </c>
      <c r="L748" s="24">
        <v>0</v>
      </c>
      <c r="M748" s="24">
        <v>0</v>
      </c>
      <c r="N748" s="24">
        <v>1</v>
      </c>
      <c r="O748" s="24">
        <v>0</v>
      </c>
      <c r="P748" s="24">
        <v>0</v>
      </c>
      <c r="Q748" s="24">
        <v>0</v>
      </c>
      <c r="R748" s="24">
        <v>0</v>
      </c>
      <c r="S748" s="24">
        <v>0</v>
      </c>
      <c r="T748" s="24">
        <v>0</v>
      </c>
      <c r="U748" s="24">
        <v>522</v>
      </c>
      <c r="V748" s="24">
        <v>2</v>
      </c>
      <c r="W748" s="24">
        <v>1</v>
      </c>
      <c r="X748" s="24">
        <v>3</v>
      </c>
      <c r="Y748" s="24">
        <v>6</v>
      </c>
      <c r="Z748" s="24">
        <v>0</v>
      </c>
      <c r="AA748" s="24">
        <v>0</v>
      </c>
      <c r="AB748" s="24">
        <v>1</v>
      </c>
      <c r="AC748" s="25">
        <v>2</v>
      </c>
      <c r="AD748" s="26">
        <v>6</v>
      </c>
      <c r="AE748" s="24">
        <v>0</v>
      </c>
      <c r="AF748" s="24">
        <f t="shared" si="343"/>
        <v>640</v>
      </c>
      <c r="AG748" s="24">
        <f t="shared" si="344"/>
        <v>634</v>
      </c>
    </row>
    <row r="749" spans="1:33" x14ac:dyDescent="0.3">
      <c r="A749" s="22" t="s">
        <v>900</v>
      </c>
      <c r="B749" s="22" t="s">
        <v>901</v>
      </c>
      <c r="C749" s="22" t="s">
        <v>902</v>
      </c>
      <c r="D749" s="23">
        <v>14</v>
      </c>
      <c r="E749" s="22" t="s">
        <v>1953</v>
      </c>
      <c r="F749" s="22" t="s">
        <v>929</v>
      </c>
      <c r="G749" s="24">
        <v>3</v>
      </c>
      <c r="H749" s="24">
        <v>95</v>
      </c>
      <c r="I749" s="24">
        <v>0</v>
      </c>
      <c r="J749" s="24">
        <v>0</v>
      </c>
      <c r="K749" s="24">
        <v>1</v>
      </c>
      <c r="L749" s="24">
        <v>1</v>
      </c>
      <c r="M749" s="24">
        <v>0</v>
      </c>
      <c r="N749" s="24">
        <v>4</v>
      </c>
      <c r="O749" s="24">
        <v>0</v>
      </c>
      <c r="P749" s="24">
        <v>0</v>
      </c>
      <c r="Q749" s="24">
        <v>0</v>
      </c>
      <c r="R749" s="24">
        <v>0</v>
      </c>
      <c r="S749" s="24">
        <v>0</v>
      </c>
      <c r="T749" s="24">
        <v>0</v>
      </c>
      <c r="U749" s="24">
        <v>412</v>
      </c>
      <c r="V749" s="24">
        <v>1</v>
      </c>
      <c r="W749" s="24">
        <v>0</v>
      </c>
      <c r="X749" s="24">
        <v>2</v>
      </c>
      <c r="Y749" s="24">
        <v>3</v>
      </c>
      <c r="Z749" s="24">
        <v>1</v>
      </c>
      <c r="AA749" s="24">
        <v>0</v>
      </c>
      <c r="AB749" s="24">
        <v>0</v>
      </c>
      <c r="AC749" s="25">
        <v>2</v>
      </c>
      <c r="AD749" s="26">
        <v>7</v>
      </c>
      <c r="AE749" s="24">
        <v>0</v>
      </c>
      <c r="AF749" s="24">
        <f t="shared" si="343"/>
        <v>532</v>
      </c>
      <c r="AG749" s="24">
        <f t="shared" si="344"/>
        <v>525</v>
      </c>
    </row>
    <row r="750" spans="1:33" x14ac:dyDescent="0.3">
      <c r="A750" s="22" t="s">
        <v>900</v>
      </c>
      <c r="B750" s="22" t="s">
        <v>901</v>
      </c>
      <c r="C750" s="22" t="s">
        <v>902</v>
      </c>
      <c r="D750" s="23">
        <v>14</v>
      </c>
      <c r="E750" s="22" t="s">
        <v>1954</v>
      </c>
      <c r="F750" s="22" t="s">
        <v>930</v>
      </c>
      <c r="G750" s="24">
        <v>6</v>
      </c>
      <c r="H750" s="24">
        <v>56</v>
      </c>
      <c r="I750" s="24">
        <v>0</v>
      </c>
      <c r="J750" s="24">
        <v>0</v>
      </c>
      <c r="K750" s="24">
        <v>1</v>
      </c>
      <c r="L750" s="24">
        <v>3</v>
      </c>
      <c r="M750" s="24">
        <v>2</v>
      </c>
      <c r="N750" s="24">
        <v>0</v>
      </c>
      <c r="O750" s="24">
        <v>0</v>
      </c>
      <c r="P750" s="24">
        <v>3</v>
      </c>
      <c r="Q750" s="24">
        <v>0</v>
      </c>
      <c r="R750" s="24">
        <v>1</v>
      </c>
      <c r="S750" s="24">
        <v>2</v>
      </c>
      <c r="T750" s="24">
        <v>0</v>
      </c>
      <c r="U750" s="24">
        <v>453</v>
      </c>
      <c r="V750" s="24">
        <v>3</v>
      </c>
      <c r="W750" s="24">
        <v>1</v>
      </c>
      <c r="X750" s="24">
        <v>0</v>
      </c>
      <c r="Y750" s="24">
        <v>6</v>
      </c>
      <c r="Z750" s="24">
        <v>0</v>
      </c>
      <c r="AA750" s="24">
        <v>0</v>
      </c>
      <c r="AB750" s="24">
        <v>0</v>
      </c>
      <c r="AC750" s="25">
        <v>0</v>
      </c>
      <c r="AD750" s="26">
        <v>8</v>
      </c>
      <c r="AE750" s="24">
        <v>0</v>
      </c>
      <c r="AF750" s="24">
        <f t="shared" si="343"/>
        <v>545</v>
      </c>
      <c r="AG750" s="24">
        <f t="shared" si="344"/>
        <v>537</v>
      </c>
    </row>
    <row r="751" spans="1:33" x14ac:dyDescent="0.3">
      <c r="A751" s="22" t="s">
        <v>900</v>
      </c>
      <c r="B751" s="22" t="s">
        <v>901</v>
      </c>
      <c r="C751" s="22" t="s">
        <v>902</v>
      </c>
      <c r="D751" s="23">
        <v>14</v>
      </c>
      <c r="E751" s="22" t="s">
        <v>1955</v>
      </c>
      <c r="F751" s="22" t="s">
        <v>931</v>
      </c>
      <c r="G751" s="24">
        <v>2</v>
      </c>
      <c r="H751" s="24">
        <v>107</v>
      </c>
      <c r="I751" s="24">
        <v>3</v>
      </c>
      <c r="J751" s="24">
        <v>0</v>
      </c>
      <c r="K751" s="24">
        <v>1</v>
      </c>
      <c r="L751" s="24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4">
        <v>0</v>
      </c>
      <c r="T751" s="24">
        <v>0</v>
      </c>
      <c r="U751" s="24">
        <v>426</v>
      </c>
      <c r="V751" s="24">
        <v>1</v>
      </c>
      <c r="W751" s="24">
        <v>0</v>
      </c>
      <c r="X751" s="24">
        <v>0</v>
      </c>
      <c r="Y751" s="24">
        <v>3</v>
      </c>
      <c r="Z751" s="24">
        <v>0</v>
      </c>
      <c r="AA751" s="24">
        <v>1</v>
      </c>
      <c r="AB751" s="24">
        <v>0</v>
      </c>
      <c r="AC751" s="25">
        <v>0</v>
      </c>
      <c r="AD751" s="26">
        <v>4</v>
      </c>
      <c r="AE751" s="24">
        <v>0</v>
      </c>
      <c r="AF751" s="24">
        <f t="shared" si="343"/>
        <v>548</v>
      </c>
      <c r="AG751" s="24">
        <f t="shared" si="344"/>
        <v>544</v>
      </c>
    </row>
    <row r="752" spans="1:33" x14ac:dyDescent="0.3">
      <c r="A752" s="22" t="s">
        <v>900</v>
      </c>
      <c r="B752" s="22" t="s">
        <v>901</v>
      </c>
      <c r="C752" s="22" t="s">
        <v>902</v>
      </c>
      <c r="D752" s="23">
        <v>14</v>
      </c>
      <c r="E752" s="22" t="s">
        <v>1956</v>
      </c>
      <c r="F752" s="22" t="s">
        <v>932</v>
      </c>
      <c r="G752" s="24">
        <v>0</v>
      </c>
      <c r="H752" s="24">
        <v>89</v>
      </c>
      <c r="I752" s="24">
        <v>1</v>
      </c>
      <c r="J752" s="24">
        <v>0</v>
      </c>
      <c r="K752" s="24">
        <v>0</v>
      </c>
      <c r="L752" s="24">
        <v>1</v>
      </c>
      <c r="M752" s="24">
        <v>0</v>
      </c>
      <c r="N752" s="24">
        <v>1</v>
      </c>
      <c r="O752" s="24">
        <v>1</v>
      </c>
      <c r="P752" s="24">
        <v>0</v>
      </c>
      <c r="Q752" s="24">
        <v>0</v>
      </c>
      <c r="R752" s="24">
        <v>0</v>
      </c>
      <c r="S752" s="24">
        <v>0</v>
      </c>
      <c r="T752" s="24">
        <v>0</v>
      </c>
      <c r="U752" s="24">
        <v>428</v>
      </c>
      <c r="V752" s="24">
        <v>0</v>
      </c>
      <c r="W752" s="24">
        <v>0</v>
      </c>
      <c r="X752" s="24">
        <v>0</v>
      </c>
      <c r="Y752" s="24">
        <v>1</v>
      </c>
      <c r="Z752" s="24">
        <v>2</v>
      </c>
      <c r="AA752" s="24">
        <v>0</v>
      </c>
      <c r="AB752" s="24">
        <v>0</v>
      </c>
      <c r="AC752" s="25">
        <v>0</v>
      </c>
      <c r="AD752" s="26">
        <v>8</v>
      </c>
      <c r="AE752" s="24">
        <v>0</v>
      </c>
      <c r="AF752" s="24">
        <f t="shared" si="343"/>
        <v>532</v>
      </c>
      <c r="AG752" s="24">
        <f t="shared" si="344"/>
        <v>524</v>
      </c>
    </row>
    <row r="753" spans="1:33" x14ac:dyDescent="0.3">
      <c r="A753" s="77"/>
      <c r="B753" s="77"/>
      <c r="C753" s="77"/>
      <c r="D753" s="78"/>
      <c r="E753" s="77" t="s">
        <v>65</v>
      </c>
      <c r="F753" s="77" t="s">
        <v>17</v>
      </c>
      <c r="G753" s="33">
        <f>SUM(G747:G752)</f>
        <v>17</v>
      </c>
      <c r="H753" s="33">
        <f t="shared" ref="H753:AG753" si="345">SUM(H747:H752)</f>
        <v>514</v>
      </c>
      <c r="I753" s="33">
        <f t="shared" si="345"/>
        <v>9</v>
      </c>
      <c r="J753" s="33">
        <f t="shared" si="345"/>
        <v>0</v>
      </c>
      <c r="K753" s="33">
        <f t="shared" si="345"/>
        <v>4</v>
      </c>
      <c r="L753" s="33">
        <f t="shared" si="345"/>
        <v>8</v>
      </c>
      <c r="M753" s="33">
        <f t="shared" si="345"/>
        <v>2</v>
      </c>
      <c r="N753" s="33">
        <f t="shared" si="345"/>
        <v>6</v>
      </c>
      <c r="O753" s="33">
        <f t="shared" si="345"/>
        <v>1</v>
      </c>
      <c r="P753" s="33">
        <f t="shared" si="345"/>
        <v>3</v>
      </c>
      <c r="Q753" s="33">
        <f t="shared" si="345"/>
        <v>0</v>
      </c>
      <c r="R753" s="33">
        <f t="shared" si="345"/>
        <v>1</v>
      </c>
      <c r="S753" s="33">
        <f t="shared" si="345"/>
        <v>2</v>
      </c>
      <c r="T753" s="33">
        <f t="shared" si="345"/>
        <v>0</v>
      </c>
      <c r="U753" s="33">
        <f t="shared" si="345"/>
        <v>2773</v>
      </c>
      <c r="V753" s="33">
        <f t="shared" si="345"/>
        <v>7</v>
      </c>
      <c r="W753" s="33">
        <f t="shared" si="345"/>
        <v>2</v>
      </c>
      <c r="X753" s="33">
        <f t="shared" si="345"/>
        <v>6</v>
      </c>
      <c r="Y753" s="33">
        <f t="shared" si="345"/>
        <v>22</v>
      </c>
      <c r="Z753" s="33">
        <f t="shared" si="345"/>
        <v>3</v>
      </c>
      <c r="AA753" s="33">
        <f t="shared" si="345"/>
        <v>1</v>
      </c>
      <c r="AB753" s="33">
        <f t="shared" si="345"/>
        <v>1</v>
      </c>
      <c r="AC753" s="34">
        <f t="shared" si="345"/>
        <v>4</v>
      </c>
      <c r="AD753" s="35">
        <f t="shared" si="345"/>
        <v>38</v>
      </c>
      <c r="AE753" s="33">
        <f t="shared" si="345"/>
        <v>0</v>
      </c>
      <c r="AF753" s="33">
        <f t="shared" si="345"/>
        <v>3424</v>
      </c>
      <c r="AG753" s="33">
        <f t="shared" si="345"/>
        <v>3386</v>
      </c>
    </row>
    <row r="754" spans="1:33" x14ac:dyDescent="0.3">
      <c r="A754" s="77"/>
      <c r="B754" s="77"/>
      <c r="C754" s="77"/>
      <c r="D754" s="78"/>
      <c r="E754" s="77"/>
      <c r="F754" s="77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4"/>
      <c r="AD754" s="35"/>
      <c r="AE754" s="33"/>
      <c r="AF754" s="33"/>
      <c r="AG754" s="33"/>
    </row>
    <row r="755" spans="1:33" x14ac:dyDescent="0.3">
      <c r="A755" s="22" t="s">
        <v>900</v>
      </c>
      <c r="B755" s="22" t="s">
        <v>901</v>
      </c>
      <c r="C755" s="22" t="s">
        <v>902</v>
      </c>
      <c r="D755" s="23">
        <v>15</v>
      </c>
      <c r="E755" s="22" t="s">
        <v>933</v>
      </c>
      <c r="F755" s="22" t="s">
        <v>934</v>
      </c>
      <c r="G755" s="24">
        <v>4</v>
      </c>
      <c r="H755" s="24">
        <v>141</v>
      </c>
      <c r="I755" s="24">
        <v>4</v>
      </c>
      <c r="J755" s="24">
        <v>1</v>
      </c>
      <c r="K755" s="24">
        <v>0</v>
      </c>
      <c r="L755" s="24">
        <v>3</v>
      </c>
      <c r="M755" s="24">
        <v>0</v>
      </c>
      <c r="N755" s="24">
        <v>4</v>
      </c>
      <c r="O755" s="24">
        <v>0</v>
      </c>
      <c r="P755" s="24">
        <v>2</v>
      </c>
      <c r="Q755" s="24">
        <v>1</v>
      </c>
      <c r="R755" s="24">
        <v>0</v>
      </c>
      <c r="S755" s="24">
        <v>0</v>
      </c>
      <c r="T755" s="24">
        <v>1</v>
      </c>
      <c r="U755" s="24">
        <v>645</v>
      </c>
      <c r="V755" s="24">
        <v>1</v>
      </c>
      <c r="W755" s="24">
        <v>0</v>
      </c>
      <c r="X755" s="24">
        <v>1</v>
      </c>
      <c r="Y755" s="24">
        <v>13</v>
      </c>
      <c r="Z755" s="24">
        <v>0</v>
      </c>
      <c r="AA755" s="24">
        <v>2</v>
      </c>
      <c r="AB755" s="24">
        <v>0</v>
      </c>
      <c r="AC755" s="25">
        <v>1</v>
      </c>
      <c r="AD755" s="26">
        <v>19</v>
      </c>
      <c r="AE755" s="24">
        <v>0</v>
      </c>
      <c r="AF755" s="24">
        <f t="shared" ref="AF755:AF758" si="346">G755+H755+I755+J755+K755+L755+M755+N755+O755+P755+Q755+R755+S755+T755+U755+V755+W755+X755+Y755+Z755+AA755+AB755+AC755+AD755</f>
        <v>843</v>
      </c>
      <c r="AG755" s="24">
        <f t="shared" ref="AG755:AG758" si="347">G755+H755+I755+J755+K755+L755+M755+N755+O755+P755+Q755+R755+S755+T755+U755+V755+W755+X755+Y755+Z755+AA755+AB755+AC755</f>
        <v>824</v>
      </c>
    </row>
    <row r="756" spans="1:33" x14ac:dyDescent="0.3">
      <c r="A756" s="22" t="s">
        <v>900</v>
      </c>
      <c r="B756" s="22" t="s">
        <v>901</v>
      </c>
      <c r="C756" s="22" t="s">
        <v>902</v>
      </c>
      <c r="D756" s="23">
        <v>15</v>
      </c>
      <c r="E756" s="22" t="s">
        <v>935</v>
      </c>
      <c r="F756" s="22" t="s">
        <v>936</v>
      </c>
      <c r="G756" s="24">
        <v>1</v>
      </c>
      <c r="H756" s="24">
        <v>53</v>
      </c>
      <c r="I756" s="24">
        <v>0</v>
      </c>
      <c r="J756" s="24">
        <v>0</v>
      </c>
      <c r="K756" s="24">
        <v>0</v>
      </c>
      <c r="L756" s="24">
        <v>1</v>
      </c>
      <c r="M756" s="24">
        <v>0</v>
      </c>
      <c r="N756" s="24">
        <v>1</v>
      </c>
      <c r="O756" s="24">
        <v>0</v>
      </c>
      <c r="P756" s="24">
        <v>1</v>
      </c>
      <c r="Q756" s="24">
        <v>0</v>
      </c>
      <c r="R756" s="24">
        <v>0</v>
      </c>
      <c r="S756" s="24">
        <v>1</v>
      </c>
      <c r="T756" s="24">
        <v>0</v>
      </c>
      <c r="U756" s="24">
        <v>533</v>
      </c>
      <c r="V756" s="24">
        <v>0</v>
      </c>
      <c r="W756" s="24">
        <v>0</v>
      </c>
      <c r="X756" s="24">
        <v>1</v>
      </c>
      <c r="Y756" s="24">
        <v>2</v>
      </c>
      <c r="Z756" s="24">
        <v>0</v>
      </c>
      <c r="AA756" s="24">
        <v>0</v>
      </c>
      <c r="AB756" s="24">
        <v>0</v>
      </c>
      <c r="AC756" s="25">
        <v>2</v>
      </c>
      <c r="AD756" s="26">
        <v>2</v>
      </c>
      <c r="AE756" s="24">
        <v>0</v>
      </c>
      <c r="AF756" s="24">
        <f t="shared" si="346"/>
        <v>598</v>
      </c>
      <c r="AG756" s="24">
        <f t="shared" si="347"/>
        <v>596</v>
      </c>
    </row>
    <row r="757" spans="1:33" x14ac:dyDescent="0.3">
      <c r="A757" s="22" t="s">
        <v>900</v>
      </c>
      <c r="B757" s="22" t="s">
        <v>901</v>
      </c>
      <c r="C757" s="22" t="s">
        <v>902</v>
      </c>
      <c r="D757" s="23">
        <v>15</v>
      </c>
      <c r="E757" s="22" t="s">
        <v>937</v>
      </c>
      <c r="F757" s="22" t="s">
        <v>938</v>
      </c>
      <c r="G757" s="24">
        <v>3</v>
      </c>
      <c r="H757" s="24">
        <v>112</v>
      </c>
      <c r="I757" s="24">
        <v>5</v>
      </c>
      <c r="J757" s="24">
        <v>0</v>
      </c>
      <c r="K757" s="24">
        <v>0</v>
      </c>
      <c r="L757" s="24">
        <v>1</v>
      </c>
      <c r="M757" s="24">
        <v>1</v>
      </c>
      <c r="N757" s="24">
        <v>1</v>
      </c>
      <c r="O757" s="24">
        <v>1</v>
      </c>
      <c r="P757" s="24">
        <v>1</v>
      </c>
      <c r="Q757" s="24">
        <v>1</v>
      </c>
      <c r="R757" s="24">
        <v>0</v>
      </c>
      <c r="S757" s="24">
        <v>0</v>
      </c>
      <c r="T757" s="24">
        <v>2</v>
      </c>
      <c r="U757" s="24">
        <v>718</v>
      </c>
      <c r="V757" s="24">
        <v>1</v>
      </c>
      <c r="W757" s="24">
        <v>0</v>
      </c>
      <c r="X757" s="24">
        <v>1</v>
      </c>
      <c r="Y757" s="24">
        <v>6</v>
      </c>
      <c r="Z757" s="24">
        <v>1</v>
      </c>
      <c r="AA757" s="24">
        <v>1</v>
      </c>
      <c r="AB757" s="24">
        <v>2</v>
      </c>
      <c r="AC757" s="25">
        <v>2</v>
      </c>
      <c r="AD757" s="26">
        <v>8</v>
      </c>
      <c r="AE757" s="24">
        <v>0</v>
      </c>
      <c r="AF757" s="24">
        <f t="shared" si="346"/>
        <v>868</v>
      </c>
      <c r="AG757" s="24">
        <f t="shared" si="347"/>
        <v>860</v>
      </c>
    </row>
    <row r="758" spans="1:33" x14ac:dyDescent="0.3">
      <c r="A758" s="22" t="s">
        <v>900</v>
      </c>
      <c r="B758" s="22" t="s">
        <v>901</v>
      </c>
      <c r="C758" s="22" t="s">
        <v>902</v>
      </c>
      <c r="D758" s="23">
        <v>15</v>
      </c>
      <c r="E758" s="22" t="s">
        <v>939</v>
      </c>
      <c r="F758" s="22" t="s">
        <v>940</v>
      </c>
      <c r="G758" s="24">
        <v>2</v>
      </c>
      <c r="H758" s="24">
        <v>46</v>
      </c>
      <c r="I758" s="24">
        <v>1</v>
      </c>
      <c r="J758" s="24">
        <v>0</v>
      </c>
      <c r="K758" s="24">
        <v>0</v>
      </c>
      <c r="L758" s="24">
        <v>3</v>
      </c>
      <c r="M758" s="24">
        <v>2</v>
      </c>
      <c r="N758" s="24">
        <v>3</v>
      </c>
      <c r="O758" s="24">
        <v>0</v>
      </c>
      <c r="P758" s="24">
        <v>0</v>
      </c>
      <c r="Q758" s="24">
        <v>0</v>
      </c>
      <c r="R758" s="24">
        <v>0</v>
      </c>
      <c r="S758" s="24">
        <v>0</v>
      </c>
      <c r="T758" s="24">
        <v>1</v>
      </c>
      <c r="U758" s="24">
        <v>767</v>
      </c>
      <c r="V758" s="24">
        <v>2</v>
      </c>
      <c r="W758" s="24">
        <v>1</v>
      </c>
      <c r="X758" s="24">
        <v>0</v>
      </c>
      <c r="Y758" s="24">
        <v>3</v>
      </c>
      <c r="Z758" s="24">
        <v>1</v>
      </c>
      <c r="AA758" s="24">
        <v>0</v>
      </c>
      <c r="AB758" s="24">
        <v>2</v>
      </c>
      <c r="AC758" s="25">
        <v>0</v>
      </c>
      <c r="AD758" s="26">
        <v>9</v>
      </c>
      <c r="AE758" s="24">
        <v>0</v>
      </c>
      <c r="AF758" s="24">
        <f t="shared" si="346"/>
        <v>843</v>
      </c>
      <c r="AG758" s="24">
        <f t="shared" si="347"/>
        <v>834</v>
      </c>
    </row>
    <row r="759" spans="1:33" x14ac:dyDescent="0.3">
      <c r="A759" s="22"/>
      <c r="B759" s="22"/>
      <c r="C759" s="22"/>
      <c r="D759" s="23"/>
      <c r="E759" s="47" t="s">
        <v>128</v>
      </c>
      <c r="F759" s="65" t="s">
        <v>17</v>
      </c>
      <c r="G759" s="66">
        <f>SUM(G755:G758)</f>
        <v>10</v>
      </c>
      <c r="H759" s="66">
        <f t="shared" ref="H759:AG759" si="348">SUM(H755:H758)</f>
        <v>352</v>
      </c>
      <c r="I759" s="66">
        <f t="shared" si="348"/>
        <v>10</v>
      </c>
      <c r="J759" s="66">
        <f t="shared" si="348"/>
        <v>1</v>
      </c>
      <c r="K759" s="66">
        <f t="shared" si="348"/>
        <v>0</v>
      </c>
      <c r="L759" s="66">
        <f t="shared" si="348"/>
        <v>8</v>
      </c>
      <c r="M759" s="66">
        <f t="shared" si="348"/>
        <v>3</v>
      </c>
      <c r="N759" s="66">
        <f t="shared" si="348"/>
        <v>9</v>
      </c>
      <c r="O759" s="66">
        <f t="shared" si="348"/>
        <v>1</v>
      </c>
      <c r="P759" s="66">
        <f t="shared" si="348"/>
        <v>4</v>
      </c>
      <c r="Q759" s="66">
        <f t="shared" si="348"/>
        <v>2</v>
      </c>
      <c r="R759" s="66">
        <f t="shared" si="348"/>
        <v>0</v>
      </c>
      <c r="S759" s="66">
        <f t="shared" si="348"/>
        <v>1</v>
      </c>
      <c r="T759" s="66">
        <f t="shared" si="348"/>
        <v>4</v>
      </c>
      <c r="U759" s="66">
        <f t="shared" si="348"/>
        <v>2663</v>
      </c>
      <c r="V759" s="66">
        <f t="shared" si="348"/>
        <v>4</v>
      </c>
      <c r="W759" s="66">
        <f t="shared" si="348"/>
        <v>1</v>
      </c>
      <c r="X759" s="66">
        <f t="shared" si="348"/>
        <v>3</v>
      </c>
      <c r="Y759" s="66">
        <f t="shared" si="348"/>
        <v>24</v>
      </c>
      <c r="Z759" s="66">
        <f t="shared" si="348"/>
        <v>2</v>
      </c>
      <c r="AA759" s="66">
        <f t="shared" si="348"/>
        <v>3</v>
      </c>
      <c r="AB759" s="66">
        <f t="shared" si="348"/>
        <v>4</v>
      </c>
      <c r="AC759" s="66">
        <f t="shared" si="348"/>
        <v>5</v>
      </c>
      <c r="AD759" s="66">
        <f t="shared" si="348"/>
        <v>38</v>
      </c>
      <c r="AE759" s="66">
        <f t="shared" si="348"/>
        <v>0</v>
      </c>
      <c r="AF759" s="66">
        <f t="shared" si="348"/>
        <v>3152</v>
      </c>
      <c r="AG759" s="66">
        <f t="shared" si="348"/>
        <v>3114</v>
      </c>
    </row>
    <row r="760" spans="1:33" x14ac:dyDescent="0.3">
      <c r="A760" s="77"/>
      <c r="B760" s="77"/>
      <c r="C760" s="77"/>
      <c r="D760" s="78"/>
      <c r="E760" s="77"/>
      <c r="F760" s="77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4"/>
      <c r="AD760" s="35"/>
      <c r="AE760" s="33"/>
      <c r="AF760" s="33"/>
      <c r="AG760" s="33"/>
    </row>
    <row r="761" spans="1:33" x14ac:dyDescent="0.3">
      <c r="A761" s="22" t="s">
        <v>900</v>
      </c>
      <c r="B761" s="22" t="s">
        <v>901</v>
      </c>
      <c r="C761" s="22" t="s">
        <v>902</v>
      </c>
      <c r="D761" s="23">
        <v>37</v>
      </c>
      <c r="E761" s="22" t="s">
        <v>941</v>
      </c>
      <c r="F761" s="22" t="s">
        <v>942</v>
      </c>
      <c r="G761" s="24">
        <v>0</v>
      </c>
      <c r="H761" s="24">
        <v>34</v>
      </c>
      <c r="I761" s="24">
        <v>2</v>
      </c>
      <c r="J761" s="24">
        <v>0</v>
      </c>
      <c r="K761" s="24">
        <v>0</v>
      </c>
      <c r="L761" s="24">
        <v>3</v>
      </c>
      <c r="M761" s="24">
        <v>0</v>
      </c>
      <c r="N761" s="24">
        <v>0</v>
      </c>
      <c r="O761" s="24">
        <v>0</v>
      </c>
      <c r="P761" s="24">
        <v>0</v>
      </c>
      <c r="Q761" s="24">
        <v>0</v>
      </c>
      <c r="R761" s="24">
        <v>0</v>
      </c>
      <c r="S761" s="24">
        <v>0</v>
      </c>
      <c r="T761" s="24">
        <v>1</v>
      </c>
      <c r="U761" s="24">
        <v>218</v>
      </c>
      <c r="V761" s="24">
        <v>0</v>
      </c>
      <c r="W761" s="24">
        <v>0</v>
      </c>
      <c r="X761" s="24">
        <v>1</v>
      </c>
      <c r="Y761" s="24">
        <v>1</v>
      </c>
      <c r="Z761" s="24">
        <v>1</v>
      </c>
      <c r="AA761" s="24">
        <v>0</v>
      </c>
      <c r="AB761" s="24">
        <v>0</v>
      </c>
      <c r="AC761" s="25">
        <v>0</v>
      </c>
      <c r="AD761" s="26">
        <v>8</v>
      </c>
      <c r="AE761" s="24">
        <v>0</v>
      </c>
      <c r="AF761" s="24">
        <f t="shared" ref="AF761:AF763" si="349">G761+H761+I761+J761+K761+L761+M761+N761+O761+P761+Q761+R761+S761+T761+U761+V761+W761+X761+Y761+Z761+AA761+AB761+AC761+AD761</f>
        <v>269</v>
      </c>
      <c r="AG761" s="24">
        <f t="shared" ref="AG761:AG763" si="350">G761+H761+I761+J761+K761+L761+M761+N761+O761+P761+Q761+R761+S761+T761+U761+V761+W761+X761+Y761+Z761+AA761+AB761+AC761</f>
        <v>261</v>
      </c>
    </row>
    <row r="762" spans="1:33" x14ac:dyDescent="0.3">
      <c r="A762" s="22" t="s">
        <v>900</v>
      </c>
      <c r="B762" s="22" t="s">
        <v>901</v>
      </c>
      <c r="C762" s="22" t="s">
        <v>902</v>
      </c>
      <c r="D762" s="23">
        <v>37</v>
      </c>
      <c r="E762" s="22" t="s">
        <v>943</v>
      </c>
      <c r="F762" s="22" t="s">
        <v>944</v>
      </c>
      <c r="G762" s="24">
        <v>2</v>
      </c>
      <c r="H762" s="24">
        <v>14</v>
      </c>
      <c r="I762" s="24">
        <v>0</v>
      </c>
      <c r="J762" s="24">
        <v>0</v>
      </c>
      <c r="K762" s="24">
        <v>0</v>
      </c>
      <c r="L762" s="24">
        <v>1</v>
      </c>
      <c r="M762" s="24">
        <v>0</v>
      </c>
      <c r="N762" s="24">
        <v>0</v>
      </c>
      <c r="O762" s="24">
        <v>2</v>
      </c>
      <c r="P762" s="24">
        <v>0</v>
      </c>
      <c r="Q762" s="24">
        <v>0</v>
      </c>
      <c r="R762" s="24">
        <v>0</v>
      </c>
      <c r="S762" s="24">
        <v>0</v>
      </c>
      <c r="T762" s="24">
        <v>0</v>
      </c>
      <c r="U762" s="24">
        <v>505</v>
      </c>
      <c r="V762" s="24">
        <v>1</v>
      </c>
      <c r="W762" s="24">
        <v>0</v>
      </c>
      <c r="X762" s="24">
        <v>0</v>
      </c>
      <c r="Y762" s="24">
        <v>1</v>
      </c>
      <c r="Z762" s="24">
        <v>0</v>
      </c>
      <c r="AA762" s="24">
        <v>0</v>
      </c>
      <c r="AB762" s="24">
        <v>1</v>
      </c>
      <c r="AC762" s="25">
        <v>1</v>
      </c>
      <c r="AD762" s="26">
        <v>4</v>
      </c>
      <c r="AE762" s="24">
        <v>0</v>
      </c>
      <c r="AF762" s="24">
        <f t="shared" si="349"/>
        <v>532</v>
      </c>
      <c r="AG762" s="24">
        <f t="shared" si="350"/>
        <v>528</v>
      </c>
    </row>
    <row r="763" spans="1:33" x14ac:dyDescent="0.3">
      <c r="A763" s="22" t="s">
        <v>900</v>
      </c>
      <c r="B763" s="22" t="s">
        <v>901</v>
      </c>
      <c r="C763" s="22" t="s">
        <v>902</v>
      </c>
      <c r="D763" s="23">
        <v>37</v>
      </c>
      <c r="E763" s="22" t="s">
        <v>945</v>
      </c>
      <c r="F763" s="22" t="s">
        <v>946</v>
      </c>
      <c r="G763" s="24">
        <v>2</v>
      </c>
      <c r="H763" s="24">
        <v>126</v>
      </c>
      <c r="I763" s="24">
        <v>2</v>
      </c>
      <c r="J763" s="24">
        <v>0</v>
      </c>
      <c r="K763" s="24">
        <v>0</v>
      </c>
      <c r="L763" s="24">
        <v>4</v>
      </c>
      <c r="M763" s="24">
        <v>0</v>
      </c>
      <c r="N763" s="24">
        <v>4</v>
      </c>
      <c r="O763" s="24">
        <v>0</v>
      </c>
      <c r="P763" s="24">
        <v>0</v>
      </c>
      <c r="Q763" s="24">
        <v>1</v>
      </c>
      <c r="R763" s="24">
        <v>0</v>
      </c>
      <c r="S763" s="24">
        <v>1</v>
      </c>
      <c r="T763" s="24">
        <v>2</v>
      </c>
      <c r="U763" s="24">
        <v>286</v>
      </c>
      <c r="V763" s="24">
        <v>1</v>
      </c>
      <c r="W763" s="24">
        <v>0</v>
      </c>
      <c r="X763" s="24">
        <v>2</v>
      </c>
      <c r="Y763" s="24">
        <v>17</v>
      </c>
      <c r="Z763" s="24">
        <v>2</v>
      </c>
      <c r="AA763" s="24">
        <v>0</v>
      </c>
      <c r="AB763" s="24">
        <v>2</v>
      </c>
      <c r="AC763" s="25">
        <v>1</v>
      </c>
      <c r="AD763" s="26">
        <v>6</v>
      </c>
      <c r="AE763" s="24">
        <v>0</v>
      </c>
      <c r="AF763" s="24">
        <f t="shared" si="349"/>
        <v>459</v>
      </c>
      <c r="AG763" s="24">
        <f t="shared" si="350"/>
        <v>453</v>
      </c>
    </row>
    <row r="764" spans="1:33" x14ac:dyDescent="0.3">
      <c r="A764" s="22"/>
      <c r="B764" s="22"/>
      <c r="C764" s="22"/>
      <c r="D764" s="23"/>
      <c r="E764" s="47" t="s">
        <v>16</v>
      </c>
      <c r="F764" s="65" t="s">
        <v>17</v>
      </c>
      <c r="G764" s="66">
        <f>SUM(G761:G763)</f>
        <v>4</v>
      </c>
      <c r="H764" s="66">
        <f t="shared" ref="H764:AG764" si="351">SUM(H761:H763)</f>
        <v>174</v>
      </c>
      <c r="I764" s="66">
        <f t="shared" si="351"/>
        <v>4</v>
      </c>
      <c r="J764" s="66">
        <f t="shared" si="351"/>
        <v>0</v>
      </c>
      <c r="K764" s="66">
        <f t="shared" si="351"/>
        <v>0</v>
      </c>
      <c r="L764" s="66">
        <f t="shared" si="351"/>
        <v>8</v>
      </c>
      <c r="M764" s="66">
        <f t="shared" si="351"/>
        <v>0</v>
      </c>
      <c r="N764" s="66">
        <f t="shared" si="351"/>
        <v>4</v>
      </c>
      <c r="O764" s="66">
        <f t="shared" si="351"/>
        <v>2</v>
      </c>
      <c r="P764" s="66">
        <f t="shared" si="351"/>
        <v>0</v>
      </c>
      <c r="Q764" s="66">
        <f t="shared" si="351"/>
        <v>1</v>
      </c>
      <c r="R764" s="66">
        <f t="shared" si="351"/>
        <v>0</v>
      </c>
      <c r="S764" s="66">
        <f t="shared" si="351"/>
        <v>1</v>
      </c>
      <c r="T764" s="66">
        <f t="shared" si="351"/>
        <v>3</v>
      </c>
      <c r="U764" s="66">
        <f t="shared" si="351"/>
        <v>1009</v>
      </c>
      <c r="V764" s="66">
        <f t="shared" si="351"/>
        <v>2</v>
      </c>
      <c r="W764" s="66">
        <f t="shared" si="351"/>
        <v>0</v>
      </c>
      <c r="X764" s="66">
        <f t="shared" si="351"/>
        <v>3</v>
      </c>
      <c r="Y764" s="66">
        <f t="shared" si="351"/>
        <v>19</v>
      </c>
      <c r="Z764" s="66">
        <f t="shared" si="351"/>
        <v>3</v>
      </c>
      <c r="AA764" s="66">
        <f t="shared" si="351"/>
        <v>0</v>
      </c>
      <c r="AB764" s="66">
        <f t="shared" si="351"/>
        <v>3</v>
      </c>
      <c r="AC764" s="66">
        <f t="shared" si="351"/>
        <v>2</v>
      </c>
      <c r="AD764" s="66">
        <f t="shared" si="351"/>
        <v>18</v>
      </c>
      <c r="AE764" s="66">
        <f t="shared" si="351"/>
        <v>0</v>
      </c>
      <c r="AF764" s="66">
        <f t="shared" si="351"/>
        <v>1260</v>
      </c>
      <c r="AG764" s="66">
        <f t="shared" si="351"/>
        <v>1242</v>
      </c>
    </row>
    <row r="765" spans="1:33" x14ac:dyDescent="0.3">
      <c r="A765" s="77"/>
      <c r="B765" s="77"/>
      <c r="C765" s="77"/>
      <c r="D765" s="78"/>
      <c r="E765" s="77"/>
      <c r="F765" s="77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4"/>
      <c r="AD765" s="35"/>
      <c r="AE765" s="33"/>
      <c r="AF765" s="33"/>
      <c r="AG765" s="33"/>
    </row>
    <row r="766" spans="1:33" x14ac:dyDescent="0.3">
      <c r="A766" s="22" t="s">
        <v>900</v>
      </c>
      <c r="B766" s="22" t="s">
        <v>901</v>
      </c>
      <c r="C766" s="22" t="s">
        <v>902</v>
      </c>
      <c r="D766" s="23">
        <v>38</v>
      </c>
      <c r="E766" s="22" t="s">
        <v>947</v>
      </c>
      <c r="F766" s="22" t="s">
        <v>948</v>
      </c>
      <c r="G766" s="24">
        <v>2</v>
      </c>
      <c r="H766" s="24">
        <v>44</v>
      </c>
      <c r="I766" s="24">
        <v>2</v>
      </c>
      <c r="J766" s="24">
        <v>0</v>
      </c>
      <c r="K766" s="24">
        <v>1</v>
      </c>
      <c r="L766" s="24">
        <v>3</v>
      </c>
      <c r="M766" s="24">
        <v>1</v>
      </c>
      <c r="N766" s="24">
        <v>1</v>
      </c>
      <c r="O766" s="24">
        <v>0</v>
      </c>
      <c r="P766" s="24">
        <v>0</v>
      </c>
      <c r="Q766" s="24">
        <v>0</v>
      </c>
      <c r="R766" s="24">
        <v>0</v>
      </c>
      <c r="S766" s="24">
        <v>0</v>
      </c>
      <c r="T766" s="24">
        <v>2</v>
      </c>
      <c r="U766" s="24">
        <v>754</v>
      </c>
      <c r="V766" s="24">
        <v>3</v>
      </c>
      <c r="W766" s="24">
        <v>1</v>
      </c>
      <c r="X766" s="24">
        <v>1</v>
      </c>
      <c r="Y766" s="24">
        <v>11</v>
      </c>
      <c r="Z766" s="24">
        <v>0</v>
      </c>
      <c r="AA766" s="24">
        <v>1</v>
      </c>
      <c r="AB766" s="24">
        <v>2</v>
      </c>
      <c r="AC766" s="25">
        <v>0</v>
      </c>
      <c r="AD766" s="26">
        <v>12</v>
      </c>
      <c r="AE766" s="24">
        <v>0</v>
      </c>
      <c r="AF766" s="24">
        <f t="shared" ref="AF766:AF768" si="352">G766+H766+I766+J766+K766+L766+M766+N766+O766+P766+Q766+R766+S766+T766+U766+V766+W766+X766+Y766+Z766+AA766+AB766+AC766+AD766</f>
        <v>841</v>
      </c>
      <c r="AG766" s="24">
        <f t="shared" ref="AG766:AG768" si="353">G766+H766+I766+J766+K766+L766+M766+N766+O766+P766+Q766+R766+S766+T766+U766+V766+W766+X766+Y766+Z766+AA766+AB766+AC766</f>
        <v>829</v>
      </c>
    </row>
    <row r="767" spans="1:33" x14ac:dyDescent="0.3">
      <c r="A767" s="22" t="s">
        <v>900</v>
      </c>
      <c r="B767" s="22" t="s">
        <v>901</v>
      </c>
      <c r="C767" s="22" t="s">
        <v>902</v>
      </c>
      <c r="D767" s="23">
        <v>38</v>
      </c>
      <c r="E767" s="22" t="s">
        <v>949</v>
      </c>
      <c r="F767" s="22" t="s">
        <v>950</v>
      </c>
      <c r="G767" s="24">
        <v>0</v>
      </c>
      <c r="H767" s="24">
        <v>49</v>
      </c>
      <c r="I767" s="24">
        <v>1</v>
      </c>
      <c r="J767" s="24">
        <v>0</v>
      </c>
      <c r="K767" s="24">
        <v>0</v>
      </c>
      <c r="L767" s="24">
        <v>3</v>
      </c>
      <c r="M767" s="24">
        <v>0</v>
      </c>
      <c r="N767" s="24">
        <v>1</v>
      </c>
      <c r="O767" s="24">
        <v>0</v>
      </c>
      <c r="P767" s="24">
        <v>0</v>
      </c>
      <c r="Q767" s="24">
        <v>0</v>
      </c>
      <c r="R767" s="24">
        <v>0</v>
      </c>
      <c r="S767" s="24">
        <v>1</v>
      </c>
      <c r="T767" s="24">
        <v>0</v>
      </c>
      <c r="U767" s="24">
        <v>667</v>
      </c>
      <c r="V767" s="24">
        <v>1</v>
      </c>
      <c r="W767" s="24">
        <v>1</v>
      </c>
      <c r="X767" s="24">
        <v>0</v>
      </c>
      <c r="Y767" s="24">
        <v>10</v>
      </c>
      <c r="Z767" s="24">
        <v>2</v>
      </c>
      <c r="AA767" s="24">
        <v>1</v>
      </c>
      <c r="AB767" s="24">
        <v>2</v>
      </c>
      <c r="AC767" s="25">
        <v>1</v>
      </c>
      <c r="AD767" s="26">
        <v>9</v>
      </c>
      <c r="AE767" s="24">
        <v>0</v>
      </c>
      <c r="AF767" s="24">
        <f t="shared" si="352"/>
        <v>749</v>
      </c>
      <c r="AG767" s="24">
        <f t="shared" si="353"/>
        <v>740</v>
      </c>
    </row>
    <row r="768" spans="1:33" x14ac:dyDescent="0.3">
      <c r="A768" s="22" t="s">
        <v>900</v>
      </c>
      <c r="B768" s="22" t="s">
        <v>901</v>
      </c>
      <c r="C768" s="22" t="s">
        <v>902</v>
      </c>
      <c r="D768" s="23">
        <v>38</v>
      </c>
      <c r="E768" s="22" t="s">
        <v>951</v>
      </c>
      <c r="F768" s="22" t="s">
        <v>952</v>
      </c>
      <c r="G768" s="24">
        <v>0</v>
      </c>
      <c r="H768" s="24">
        <v>16</v>
      </c>
      <c r="I768" s="24">
        <v>0</v>
      </c>
      <c r="J768" s="24">
        <v>0</v>
      </c>
      <c r="K768" s="24">
        <v>0</v>
      </c>
      <c r="L768" s="24">
        <v>1</v>
      </c>
      <c r="M768" s="24">
        <v>0</v>
      </c>
      <c r="N768" s="24">
        <v>0</v>
      </c>
      <c r="O768" s="24">
        <v>0</v>
      </c>
      <c r="P768" s="24">
        <v>0</v>
      </c>
      <c r="Q768" s="24">
        <v>0</v>
      </c>
      <c r="R768" s="24">
        <v>0</v>
      </c>
      <c r="S768" s="24">
        <v>0</v>
      </c>
      <c r="T768" s="24">
        <v>0</v>
      </c>
      <c r="U768" s="24">
        <v>214</v>
      </c>
      <c r="V768" s="24">
        <v>1</v>
      </c>
      <c r="W768" s="24">
        <v>0</v>
      </c>
      <c r="X768" s="24">
        <v>0</v>
      </c>
      <c r="Y768" s="24">
        <v>2</v>
      </c>
      <c r="Z768" s="24">
        <v>0</v>
      </c>
      <c r="AA768" s="24">
        <v>0</v>
      </c>
      <c r="AB768" s="24">
        <v>0</v>
      </c>
      <c r="AC768" s="25">
        <v>0</v>
      </c>
      <c r="AD768" s="26">
        <v>1</v>
      </c>
      <c r="AE768" s="24">
        <v>0</v>
      </c>
      <c r="AF768" s="24">
        <f t="shared" si="352"/>
        <v>235</v>
      </c>
      <c r="AG768" s="24">
        <f t="shared" si="353"/>
        <v>234</v>
      </c>
    </row>
    <row r="769" spans="1:33" x14ac:dyDescent="0.3">
      <c r="A769" s="17"/>
      <c r="B769" s="17"/>
      <c r="C769" s="18"/>
      <c r="D769" s="19"/>
      <c r="E769" s="47" t="s">
        <v>16</v>
      </c>
      <c r="F769" s="65" t="s">
        <v>17</v>
      </c>
      <c r="G769" s="66">
        <f>SUM(G766:G768)</f>
        <v>2</v>
      </c>
      <c r="H769" s="66">
        <f t="shared" ref="H769:AG769" si="354">SUM(H766:H768)</f>
        <v>109</v>
      </c>
      <c r="I769" s="66">
        <f t="shared" si="354"/>
        <v>3</v>
      </c>
      <c r="J769" s="66">
        <f t="shared" si="354"/>
        <v>0</v>
      </c>
      <c r="K769" s="66">
        <f t="shared" si="354"/>
        <v>1</v>
      </c>
      <c r="L769" s="66">
        <f t="shared" si="354"/>
        <v>7</v>
      </c>
      <c r="M769" s="66">
        <f t="shared" si="354"/>
        <v>1</v>
      </c>
      <c r="N769" s="66">
        <f t="shared" si="354"/>
        <v>2</v>
      </c>
      <c r="O769" s="66">
        <f t="shared" si="354"/>
        <v>0</v>
      </c>
      <c r="P769" s="66">
        <f t="shared" si="354"/>
        <v>0</v>
      </c>
      <c r="Q769" s="66">
        <f t="shared" si="354"/>
        <v>0</v>
      </c>
      <c r="R769" s="66">
        <f t="shared" si="354"/>
        <v>0</v>
      </c>
      <c r="S769" s="66">
        <f t="shared" si="354"/>
        <v>1</v>
      </c>
      <c r="T769" s="66">
        <f t="shared" si="354"/>
        <v>2</v>
      </c>
      <c r="U769" s="66">
        <f t="shared" si="354"/>
        <v>1635</v>
      </c>
      <c r="V769" s="66">
        <f t="shared" si="354"/>
        <v>5</v>
      </c>
      <c r="W769" s="66">
        <f t="shared" si="354"/>
        <v>2</v>
      </c>
      <c r="X769" s="66">
        <f t="shared" si="354"/>
        <v>1</v>
      </c>
      <c r="Y769" s="66">
        <f t="shared" si="354"/>
        <v>23</v>
      </c>
      <c r="Z769" s="66">
        <f t="shared" si="354"/>
        <v>2</v>
      </c>
      <c r="AA769" s="66">
        <f t="shared" si="354"/>
        <v>2</v>
      </c>
      <c r="AB769" s="66">
        <f t="shared" si="354"/>
        <v>4</v>
      </c>
      <c r="AC769" s="66">
        <f t="shared" si="354"/>
        <v>1</v>
      </c>
      <c r="AD769" s="66">
        <f t="shared" si="354"/>
        <v>22</v>
      </c>
      <c r="AE769" s="66">
        <f t="shared" si="354"/>
        <v>0</v>
      </c>
      <c r="AF769" s="66">
        <f t="shared" si="354"/>
        <v>1825</v>
      </c>
      <c r="AG769" s="66">
        <f t="shared" si="354"/>
        <v>1803</v>
      </c>
    </row>
    <row r="770" spans="1:33" x14ac:dyDescent="0.3">
      <c r="A770" s="77"/>
      <c r="B770" s="77"/>
      <c r="C770" s="77"/>
      <c r="D770" s="78"/>
      <c r="E770" s="77"/>
      <c r="F770" s="77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4"/>
      <c r="AD770" s="35"/>
      <c r="AE770" s="33"/>
      <c r="AF770" s="33"/>
      <c r="AG770" s="33"/>
    </row>
    <row r="771" spans="1:33" x14ac:dyDescent="0.3">
      <c r="A771" s="22" t="s">
        <v>1397</v>
      </c>
      <c r="B771" s="22" t="s">
        <v>901</v>
      </c>
      <c r="C771" s="22" t="s">
        <v>1398</v>
      </c>
      <c r="D771" s="23">
        <v>8</v>
      </c>
      <c r="E771" s="22" t="s">
        <v>1399</v>
      </c>
      <c r="F771" s="22" t="s">
        <v>1400</v>
      </c>
      <c r="G771" s="24">
        <v>1</v>
      </c>
      <c r="H771" s="24">
        <v>12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1</v>
      </c>
      <c r="O771" s="24">
        <v>0</v>
      </c>
      <c r="P771" s="24">
        <v>0</v>
      </c>
      <c r="Q771" s="24">
        <v>0</v>
      </c>
      <c r="R771" s="24">
        <v>0</v>
      </c>
      <c r="S771" s="24">
        <v>0</v>
      </c>
      <c r="T771" s="24">
        <v>1</v>
      </c>
      <c r="U771" s="24">
        <v>238</v>
      </c>
      <c r="V771" s="24">
        <v>0</v>
      </c>
      <c r="W771" s="24">
        <v>1</v>
      </c>
      <c r="X771" s="24">
        <v>0</v>
      </c>
      <c r="Y771" s="24">
        <v>2</v>
      </c>
      <c r="Z771" s="24">
        <v>2</v>
      </c>
      <c r="AA771" s="24">
        <v>0</v>
      </c>
      <c r="AB771" s="24">
        <v>0</v>
      </c>
      <c r="AC771" s="25">
        <v>0</v>
      </c>
      <c r="AD771" s="26">
        <v>4</v>
      </c>
      <c r="AE771" s="24">
        <v>0</v>
      </c>
      <c r="AF771" s="24">
        <f t="shared" ref="AF771:AF775" si="355">G771+H771+I771+J771+K771+L771+M771+N771+O771+P771+Q771+R771+S771+T771+U771+V771+W771+X771+Y771+Z771+AA771+AB771+AC771+AD771</f>
        <v>262</v>
      </c>
      <c r="AG771" s="24">
        <f t="shared" ref="AG771:AG775" si="356">G771+H771+I771+J771+K771+L771+M771+N771+O771+P771+Q771+R771+S771+T771+U771+V771+W771+X771+Y771+Z771+AA771+AB771+AC771</f>
        <v>258</v>
      </c>
    </row>
    <row r="772" spans="1:33" x14ac:dyDescent="0.3">
      <c r="A772" s="22" t="s">
        <v>1397</v>
      </c>
      <c r="B772" s="22" t="s">
        <v>901</v>
      </c>
      <c r="C772" s="22" t="s">
        <v>1398</v>
      </c>
      <c r="D772" s="23">
        <v>8</v>
      </c>
      <c r="E772" s="22" t="s">
        <v>1401</v>
      </c>
      <c r="F772" s="22" t="s">
        <v>1402</v>
      </c>
      <c r="G772" s="24">
        <v>0</v>
      </c>
      <c r="H772" s="24">
        <v>9</v>
      </c>
      <c r="I772" s="24">
        <v>0</v>
      </c>
      <c r="J772" s="24">
        <v>0</v>
      </c>
      <c r="K772" s="24">
        <v>0</v>
      </c>
      <c r="L772" s="24">
        <v>1</v>
      </c>
      <c r="M772" s="24">
        <v>0</v>
      </c>
      <c r="N772" s="24">
        <v>1</v>
      </c>
      <c r="O772" s="24">
        <v>0</v>
      </c>
      <c r="P772" s="24">
        <v>1</v>
      </c>
      <c r="Q772" s="24">
        <v>0</v>
      </c>
      <c r="R772" s="24">
        <v>1</v>
      </c>
      <c r="S772" s="24">
        <v>0</v>
      </c>
      <c r="T772" s="24">
        <v>0</v>
      </c>
      <c r="U772" s="24">
        <v>286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4">
        <v>0</v>
      </c>
      <c r="AB772" s="24">
        <v>0</v>
      </c>
      <c r="AC772" s="25">
        <v>0</v>
      </c>
      <c r="AD772" s="26">
        <v>1</v>
      </c>
      <c r="AE772" s="24">
        <v>0</v>
      </c>
      <c r="AF772" s="24">
        <f t="shared" si="355"/>
        <v>300</v>
      </c>
      <c r="AG772" s="24">
        <f t="shared" si="356"/>
        <v>299</v>
      </c>
    </row>
    <row r="773" spans="1:33" x14ac:dyDescent="0.3">
      <c r="A773" s="22" t="s">
        <v>1397</v>
      </c>
      <c r="B773" s="22" t="s">
        <v>901</v>
      </c>
      <c r="C773" s="22" t="s">
        <v>1398</v>
      </c>
      <c r="D773" s="23">
        <v>8</v>
      </c>
      <c r="E773" s="22" t="s">
        <v>2021</v>
      </c>
      <c r="F773" s="22" t="s">
        <v>1403</v>
      </c>
      <c r="G773" s="24">
        <v>0</v>
      </c>
      <c r="H773" s="24">
        <v>51</v>
      </c>
      <c r="I773" s="24">
        <v>0</v>
      </c>
      <c r="J773" s="24">
        <v>0</v>
      </c>
      <c r="K773" s="24">
        <v>0</v>
      </c>
      <c r="L773" s="24">
        <v>1</v>
      </c>
      <c r="M773" s="24">
        <v>0</v>
      </c>
      <c r="N773" s="24">
        <v>1</v>
      </c>
      <c r="O773" s="24">
        <v>0</v>
      </c>
      <c r="P773" s="24">
        <v>0</v>
      </c>
      <c r="Q773" s="24">
        <v>0</v>
      </c>
      <c r="R773" s="24">
        <v>0</v>
      </c>
      <c r="S773" s="24">
        <v>0</v>
      </c>
      <c r="T773" s="24">
        <v>0</v>
      </c>
      <c r="U773" s="24">
        <v>407</v>
      </c>
      <c r="V773" s="24">
        <v>0</v>
      </c>
      <c r="W773" s="24">
        <v>1</v>
      </c>
      <c r="X773" s="24">
        <v>1</v>
      </c>
      <c r="Y773" s="24">
        <v>2</v>
      </c>
      <c r="Z773" s="24">
        <v>0</v>
      </c>
      <c r="AA773" s="24">
        <v>0</v>
      </c>
      <c r="AB773" s="24">
        <v>0</v>
      </c>
      <c r="AC773" s="25">
        <v>1</v>
      </c>
      <c r="AD773" s="26">
        <v>4</v>
      </c>
      <c r="AE773" s="24">
        <v>0</v>
      </c>
      <c r="AF773" s="24">
        <f t="shared" si="355"/>
        <v>469</v>
      </c>
      <c r="AG773" s="24">
        <f t="shared" si="356"/>
        <v>465</v>
      </c>
    </row>
    <row r="774" spans="1:33" x14ac:dyDescent="0.3">
      <c r="A774" s="22" t="s">
        <v>1397</v>
      </c>
      <c r="B774" s="22" t="s">
        <v>901</v>
      </c>
      <c r="C774" s="22" t="s">
        <v>1398</v>
      </c>
      <c r="D774" s="23">
        <v>8</v>
      </c>
      <c r="E774" s="22" t="s">
        <v>2022</v>
      </c>
      <c r="F774" s="22" t="s">
        <v>1404</v>
      </c>
      <c r="G774" s="24">
        <v>0</v>
      </c>
      <c r="H774" s="24">
        <v>64</v>
      </c>
      <c r="I774" s="24">
        <v>0</v>
      </c>
      <c r="J774" s="24"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>
        <v>0</v>
      </c>
      <c r="T774" s="24">
        <v>1</v>
      </c>
      <c r="U774" s="24">
        <v>380</v>
      </c>
      <c r="V774" s="24">
        <v>2</v>
      </c>
      <c r="W774" s="24">
        <v>0</v>
      </c>
      <c r="X774" s="24">
        <v>0</v>
      </c>
      <c r="Y774" s="24">
        <v>0</v>
      </c>
      <c r="Z774" s="24">
        <v>0</v>
      </c>
      <c r="AA774" s="24">
        <v>1</v>
      </c>
      <c r="AB774" s="24">
        <v>0</v>
      </c>
      <c r="AC774" s="25">
        <v>0</v>
      </c>
      <c r="AD774" s="26">
        <v>5</v>
      </c>
      <c r="AE774" s="24">
        <v>0</v>
      </c>
      <c r="AF774" s="24">
        <f t="shared" si="355"/>
        <v>453</v>
      </c>
      <c r="AG774" s="24">
        <f t="shared" si="356"/>
        <v>448</v>
      </c>
    </row>
    <row r="775" spans="1:33" x14ac:dyDescent="0.3">
      <c r="A775" s="22" t="s">
        <v>1397</v>
      </c>
      <c r="B775" s="22" t="s">
        <v>901</v>
      </c>
      <c r="C775" s="22" t="s">
        <v>1398</v>
      </c>
      <c r="D775" s="23">
        <v>8</v>
      </c>
      <c r="E775" s="22" t="s">
        <v>1405</v>
      </c>
      <c r="F775" s="22" t="s">
        <v>1406</v>
      </c>
      <c r="G775" s="24">
        <v>0</v>
      </c>
      <c r="H775" s="24">
        <v>10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204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4">
        <v>0</v>
      </c>
      <c r="AB775" s="24">
        <v>0</v>
      </c>
      <c r="AC775" s="25">
        <v>0</v>
      </c>
      <c r="AD775" s="26">
        <v>1</v>
      </c>
      <c r="AE775" s="24">
        <v>0</v>
      </c>
      <c r="AF775" s="24">
        <f t="shared" si="355"/>
        <v>215</v>
      </c>
      <c r="AG775" s="24">
        <f t="shared" si="356"/>
        <v>214</v>
      </c>
    </row>
    <row r="776" spans="1:33" x14ac:dyDescent="0.3">
      <c r="A776" s="77"/>
      <c r="B776" s="77"/>
      <c r="C776" s="77"/>
      <c r="D776" s="78"/>
      <c r="E776" s="77" t="s">
        <v>75</v>
      </c>
      <c r="F776" s="77" t="s">
        <v>17</v>
      </c>
      <c r="G776" s="33">
        <f>SUM(G771:G775)</f>
        <v>1</v>
      </c>
      <c r="H776" s="33">
        <f t="shared" ref="H776:AG776" si="357">SUM(H771:H775)</f>
        <v>146</v>
      </c>
      <c r="I776" s="33">
        <f t="shared" si="357"/>
        <v>0</v>
      </c>
      <c r="J776" s="33">
        <f t="shared" si="357"/>
        <v>0</v>
      </c>
      <c r="K776" s="33">
        <f t="shared" si="357"/>
        <v>0</v>
      </c>
      <c r="L776" s="33">
        <f t="shared" si="357"/>
        <v>2</v>
      </c>
      <c r="M776" s="33">
        <f t="shared" si="357"/>
        <v>0</v>
      </c>
      <c r="N776" s="33">
        <f t="shared" si="357"/>
        <v>3</v>
      </c>
      <c r="O776" s="33">
        <f t="shared" si="357"/>
        <v>0</v>
      </c>
      <c r="P776" s="33">
        <f t="shared" si="357"/>
        <v>1</v>
      </c>
      <c r="Q776" s="33">
        <f t="shared" si="357"/>
        <v>0</v>
      </c>
      <c r="R776" s="33">
        <f t="shared" si="357"/>
        <v>1</v>
      </c>
      <c r="S776" s="33">
        <f t="shared" si="357"/>
        <v>0</v>
      </c>
      <c r="T776" s="33">
        <f t="shared" si="357"/>
        <v>2</v>
      </c>
      <c r="U776" s="33">
        <f t="shared" si="357"/>
        <v>1515</v>
      </c>
      <c r="V776" s="33">
        <f t="shared" si="357"/>
        <v>2</v>
      </c>
      <c r="W776" s="33">
        <f t="shared" si="357"/>
        <v>2</v>
      </c>
      <c r="X776" s="33">
        <f t="shared" si="357"/>
        <v>1</v>
      </c>
      <c r="Y776" s="33">
        <f t="shared" si="357"/>
        <v>4</v>
      </c>
      <c r="Z776" s="33">
        <f t="shared" si="357"/>
        <v>2</v>
      </c>
      <c r="AA776" s="33">
        <f t="shared" si="357"/>
        <v>1</v>
      </c>
      <c r="AB776" s="33">
        <f t="shared" si="357"/>
        <v>0</v>
      </c>
      <c r="AC776" s="34">
        <f t="shared" si="357"/>
        <v>1</v>
      </c>
      <c r="AD776" s="35">
        <f t="shared" si="357"/>
        <v>15</v>
      </c>
      <c r="AE776" s="33">
        <f t="shared" si="357"/>
        <v>0</v>
      </c>
      <c r="AF776" s="33">
        <f t="shared" si="357"/>
        <v>1699</v>
      </c>
      <c r="AG776" s="33">
        <f t="shared" si="357"/>
        <v>1684</v>
      </c>
    </row>
    <row r="777" spans="1:33" x14ac:dyDescent="0.3">
      <c r="A777" s="77"/>
      <c r="B777" s="77"/>
      <c r="C777" s="77"/>
      <c r="D777" s="78"/>
      <c r="E777" s="77"/>
      <c r="F777" s="77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4"/>
      <c r="AD777" s="35"/>
      <c r="AE777" s="33"/>
      <c r="AF777" s="33"/>
      <c r="AG777" s="33"/>
    </row>
    <row r="778" spans="1:33" x14ac:dyDescent="0.3">
      <c r="A778" s="22" t="s">
        <v>1397</v>
      </c>
      <c r="B778" s="22" t="s">
        <v>901</v>
      </c>
      <c r="C778" s="22" t="s">
        <v>1398</v>
      </c>
      <c r="D778" s="23">
        <v>9</v>
      </c>
      <c r="E778" s="22" t="s">
        <v>1407</v>
      </c>
      <c r="F778" s="22" t="s">
        <v>1408</v>
      </c>
      <c r="G778" s="24">
        <v>0</v>
      </c>
      <c r="H778" s="24">
        <v>3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>
        <v>0</v>
      </c>
      <c r="T778" s="24">
        <v>0</v>
      </c>
      <c r="U778" s="24">
        <v>99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0</v>
      </c>
      <c r="AC778" s="25">
        <v>0</v>
      </c>
      <c r="AD778" s="26">
        <v>0</v>
      </c>
      <c r="AE778" s="24">
        <v>0</v>
      </c>
      <c r="AF778" s="24">
        <f t="shared" ref="AF778:AF780" si="358">G778+H778+I778+J778+K778+L778+M778+N778+O778+P778+Q778+R778+S778+T778+U778+V778+W778+X778+Y778+Z778+AA778+AB778+AC778+AD778</f>
        <v>102</v>
      </c>
      <c r="AG778" s="24">
        <f t="shared" ref="AG778:AG780" si="359">G778+H778+I778+J778+K778+L778+M778+N778+O778+P778+Q778+R778+S778+T778+U778+V778+W778+X778+Y778+Z778+AA778+AB778+AC778</f>
        <v>102</v>
      </c>
    </row>
    <row r="779" spans="1:33" x14ac:dyDescent="0.3">
      <c r="A779" s="22" t="s">
        <v>1397</v>
      </c>
      <c r="B779" s="22" t="s">
        <v>901</v>
      </c>
      <c r="C779" s="22" t="s">
        <v>1398</v>
      </c>
      <c r="D779" s="23">
        <v>9</v>
      </c>
      <c r="E779" s="22" t="s">
        <v>1409</v>
      </c>
      <c r="F779" s="22" t="s">
        <v>1410</v>
      </c>
      <c r="G779" s="24">
        <v>1</v>
      </c>
      <c r="H779" s="24">
        <v>94</v>
      </c>
      <c r="I779" s="24">
        <v>0</v>
      </c>
      <c r="J779" s="24">
        <v>0</v>
      </c>
      <c r="K779" s="24">
        <v>1</v>
      </c>
      <c r="L779" s="24">
        <v>1</v>
      </c>
      <c r="M779" s="24">
        <v>0</v>
      </c>
      <c r="N779" s="24">
        <v>1</v>
      </c>
      <c r="O779" s="24">
        <v>0</v>
      </c>
      <c r="P779" s="24">
        <v>1</v>
      </c>
      <c r="Q779" s="24">
        <v>0</v>
      </c>
      <c r="R779" s="24">
        <v>0</v>
      </c>
      <c r="S779" s="24">
        <v>0</v>
      </c>
      <c r="T779" s="24">
        <v>1</v>
      </c>
      <c r="U779" s="24">
        <v>668</v>
      </c>
      <c r="V779" s="24">
        <v>0</v>
      </c>
      <c r="W779" s="24">
        <v>0</v>
      </c>
      <c r="X779" s="24">
        <v>0</v>
      </c>
      <c r="Y779" s="24">
        <v>3</v>
      </c>
      <c r="Z779" s="24">
        <v>0</v>
      </c>
      <c r="AA779" s="24">
        <v>2</v>
      </c>
      <c r="AB779" s="24">
        <v>0</v>
      </c>
      <c r="AC779" s="25">
        <v>0</v>
      </c>
      <c r="AD779" s="26">
        <v>8</v>
      </c>
      <c r="AE779" s="24">
        <v>0</v>
      </c>
      <c r="AF779" s="24">
        <f t="shared" si="358"/>
        <v>781</v>
      </c>
      <c r="AG779" s="24">
        <f t="shared" si="359"/>
        <v>773</v>
      </c>
    </row>
    <row r="780" spans="1:33" x14ac:dyDescent="0.3">
      <c r="A780" s="22" t="s">
        <v>1397</v>
      </c>
      <c r="B780" s="22" t="s">
        <v>901</v>
      </c>
      <c r="C780" s="22" t="s">
        <v>1398</v>
      </c>
      <c r="D780" s="23">
        <v>9</v>
      </c>
      <c r="E780" s="22" t="s">
        <v>1411</v>
      </c>
      <c r="F780" s="22" t="s">
        <v>1412</v>
      </c>
      <c r="G780" s="24">
        <v>3</v>
      </c>
      <c r="H780" s="24">
        <v>33</v>
      </c>
      <c r="I780" s="24">
        <v>0</v>
      </c>
      <c r="J780" s="24">
        <v>0</v>
      </c>
      <c r="K780" s="24">
        <v>1</v>
      </c>
      <c r="L780" s="24">
        <v>2</v>
      </c>
      <c r="M780" s="24">
        <v>0</v>
      </c>
      <c r="N780" s="24">
        <v>0</v>
      </c>
      <c r="O780" s="24">
        <v>0</v>
      </c>
      <c r="P780" s="24">
        <v>0</v>
      </c>
      <c r="Q780" s="24">
        <v>0</v>
      </c>
      <c r="R780" s="24">
        <v>1</v>
      </c>
      <c r="S780" s="24">
        <v>0</v>
      </c>
      <c r="T780" s="24">
        <v>0</v>
      </c>
      <c r="U780" s="24">
        <v>363</v>
      </c>
      <c r="V780" s="24">
        <v>2</v>
      </c>
      <c r="W780" s="24">
        <v>0</v>
      </c>
      <c r="X780" s="24">
        <v>0</v>
      </c>
      <c r="Y780" s="24">
        <v>2</v>
      </c>
      <c r="Z780" s="24">
        <v>1</v>
      </c>
      <c r="AA780" s="24">
        <v>0</v>
      </c>
      <c r="AB780" s="24">
        <v>0</v>
      </c>
      <c r="AC780" s="25">
        <v>0</v>
      </c>
      <c r="AD780" s="26">
        <v>5</v>
      </c>
      <c r="AE780" s="24">
        <v>0</v>
      </c>
      <c r="AF780" s="24">
        <f t="shared" si="358"/>
        <v>413</v>
      </c>
      <c r="AG780" s="24">
        <f t="shared" si="359"/>
        <v>408</v>
      </c>
    </row>
    <row r="781" spans="1:33" x14ac:dyDescent="0.3">
      <c r="A781" s="22"/>
      <c r="B781" s="22"/>
      <c r="C781" s="22"/>
      <c r="D781" s="23"/>
      <c r="E781" s="47" t="s">
        <v>16</v>
      </c>
      <c r="F781" s="65" t="s">
        <v>17</v>
      </c>
      <c r="G781" s="66">
        <f>SUM(G778:G780)</f>
        <v>4</v>
      </c>
      <c r="H781" s="66">
        <f t="shared" ref="H781:AG781" si="360">SUM(H778:H780)</f>
        <v>130</v>
      </c>
      <c r="I781" s="66">
        <f t="shared" si="360"/>
        <v>0</v>
      </c>
      <c r="J781" s="66">
        <f t="shared" si="360"/>
        <v>0</v>
      </c>
      <c r="K781" s="66">
        <f t="shared" si="360"/>
        <v>2</v>
      </c>
      <c r="L781" s="66">
        <f t="shared" si="360"/>
        <v>3</v>
      </c>
      <c r="M781" s="66">
        <f t="shared" si="360"/>
        <v>0</v>
      </c>
      <c r="N781" s="66">
        <f t="shared" si="360"/>
        <v>1</v>
      </c>
      <c r="O781" s="66">
        <f t="shared" si="360"/>
        <v>0</v>
      </c>
      <c r="P781" s="66">
        <f t="shared" si="360"/>
        <v>1</v>
      </c>
      <c r="Q781" s="66">
        <f t="shared" si="360"/>
        <v>0</v>
      </c>
      <c r="R781" s="66">
        <f t="shared" si="360"/>
        <v>1</v>
      </c>
      <c r="S781" s="66">
        <f t="shared" si="360"/>
        <v>0</v>
      </c>
      <c r="T781" s="66">
        <f t="shared" si="360"/>
        <v>1</v>
      </c>
      <c r="U781" s="66">
        <f t="shared" si="360"/>
        <v>1130</v>
      </c>
      <c r="V781" s="66">
        <f t="shared" si="360"/>
        <v>2</v>
      </c>
      <c r="W781" s="66">
        <f t="shared" si="360"/>
        <v>0</v>
      </c>
      <c r="X781" s="66">
        <f t="shared" si="360"/>
        <v>0</v>
      </c>
      <c r="Y781" s="66">
        <f t="shared" si="360"/>
        <v>5</v>
      </c>
      <c r="Z781" s="66">
        <f t="shared" si="360"/>
        <v>1</v>
      </c>
      <c r="AA781" s="66">
        <f t="shared" si="360"/>
        <v>2</v>
      </c>
      <c r="AB781" s="66">
        <f t="shared" si="360"/>
        <v>0</v>
      </c>
      <c r="AC781" s="66">
        <f t="shared" si="360"/>
        <v>0</v>
      </c>
      <c r="AD781" s="66">
        <f t="shared" si="360"/>
        <v>13</v>
      </c>
      <c r="AE781" s="66">
        <f t="shared" si="360"/>
        <v>0</v>
      </c>
      <c r="AF781" s="66">
        <f t="shared" si="360"/>
        <v>1296</v>
      </c>
      <c r="AG781" s="66">
        <f t="shared" si="360"/>
        <v>1283</v>
      </c>
    </row>
    <row r="782" spans="1:33" x14ac:dyDescent="0.3">
      <c r="A782" s="77"/>
      <c r="B782" s="77"/>
      <c r="C782" s="77"/>
      <c r="D782" s="78"/>
      <c r="E782" s="77"/>
      <c r="F782" s="77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4"/>
      <c r="AD782" s="35"/>
      <c r="AE782" s="33"/>
      <c r="AF782" s="33"/>
      <c r="AG782" s="33"/>
    </row>
    <row r="783" spans="1:33" x14ac:dyDescent="0.3">
      <c r="A783" s="22" t="s">
        <v>1397</v>
      </c>
      <c r="B783" s="22" t="s">
        <v>901</v>
      </c>
      <c r="C783" s="22" t="s">
        <v>1398</v>
      </c>
      <c r="D783" s="23">
        <v>10</v>
      </c>
      <c r="E783" s="22" t="s">
        <v>1413</v>
      </c>
      <c r="F783" s="22" t="s">
        <v>1414</v>
      </c>
      <c r="G783" s="24">
        <v>1</v>
      </c>
      <c r="H783" s="24">
        <v>89</v>
      </c>
      <c r="I783" s="24">
        <v>0</v>
      </c>
      <c r="J783" s="24">
        <v>0</v>
      </c>
      <c r="K783" s="24">
        <v>0</v>
      </c>
      <c r="L783" s="24">
        <v>0</v>
      </c>
      <c r="M783" s="24">
        <v>2</v>
      </c>
      <c r="N783" s="24">
        <v>1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1</v>
      </c>
      <c r="U783" s="24">
        <v>509</v>
      </c>
      <c r="V783" s="24">
        <v>0</v>
      </c>
      <c r="W783" s="24">
        <v>1</v>
      </c>
      <c r="X783" s="24">
        <v>0</v>
      </c>
      <c r="Y783" s="24">
        <v>1</v>
      </c>
      <c r="Z783" s="24">
        <v>0</v>
      </c>
      <c r="AA783" s="24">
        <v>0</v>
      </c>
      <c r="AB783" s="24">
        <v>1</v>
      </c>
      <c r="AC783" s="25">
        <v>0</v>
      </c>
      <c r="AD783" s="26">
        <v>8</v>
      </c>
      <c r="AE783" s="24">
        <v>0</v>
      </c>
      <c r="AF783" s="24">
        <f t="shared" ref="AF783:AF788" si="361">G783+H783+I783+J783+K783+L783+M783+N783+O783+P783+Q783+R783+S783+T783+U783+V783+W783+X783+Y783+Z783+AA783+AB783+AC783+AD783</f>
        <v>614</v>
      </c>
      <c r="AG783" s="24">
        <f t="shared" ref="AG783:AG788" si="362">G783+H783+I783+J783+K783+L783+M783+N783+O783+P783+Q783+R783+S783+T783+U783+V783+W783+X783+Y783+Z783+AA783+AB783+AC783</f>
        <v>606</v>
      </c>
    </row>
    <row r="784" spans="1:33" x14ac:dyDescent="0.3">
      <c r="A784" s="22" t="s">
        <v>1397</v>
      </c>
      <c r="B784" s="22" t="s">
        <v>901</v>
      </c>
      <c r="C784" s="22" t="s">
        <v>1398</v>
      </c>
      <c r="D784" s="23">
        <v>10</v>
      </c>
      <c r="E784" s="22" t="s">
        <v>1415</v>
      </c>
      <c r="F784" s="22" t="s">
        <v>1416</v>
      </c>
      <c r="G784" s="24">
        <v>1</v>
      </c>
      <c r="H784" s="24">
        <v>50</v>
      </c>
      <c r="I784" s="24">
        <v>0</v>
      </c>
      <c r="J784" s="24">
        <v>0</v>
      </c>
      <c r="K784" s="24">
        <v>0</v>
      </c>
      <c r="L784" s="24">
        <v>1</v>
      </c>
      <c r="M784" s="24">
        <v>0</v>
      </c>
      <c r="N784" s="24">
        <v>3</v>
      </c>
      <c r="O784" s="24">
        <v>0</v>
      </c>
      <c r="P784" s="24">
        <v>0</v>
      </c>
      <c r="Q784" s="24">
        <v>0</v>
      </c>
      <c r="R784" s="24">
        <v>0</v>
      </c>
      <c r="S784" s="24">
        <v>0</v>
      </c>
      <c r="T784" s="24">
        <v>0</v>
      </c>
      <c r="U784" s="24">
        <v>287</v>
      </c>
      <c r="V784" s="24">
        <v>0</v>
      </c>
      <c r="W784" s="24">
        <v>1</v>
      </c>
      <c r="X784" s="24">
        <v>0</v>
      </c>
      <c r="Y784" s="24">
        <v>3</v>
      </c>
      <c r="Z784" s="24">
        <v>0</v>
      </c>
      <c r="AA784" s="24">
        <v>1</v>
      </c>
      <c r="AB784" s="24">
        <v>0</v>
      </c>
      <c r="AC784" s="25">
        <v>0</v>
      </c>
      <c r="AD784" s="26">
        <v>3</v>
      </c>
      <c r="AE784" s="24">
        <v>0</v>
      </c>
      <c r="AF784" s="24">
        <f t="shared" si="361"/>
        <v>350</v>
      </c>
      <c r="AG784" s="24">
        <f t="shared" si="362"/>
        <v>347</v>
      </c>
    </row>
    <row r="785" spans="1:33" x14ac:dyDescent="0.3">
      <c r="A785" s="22" t="s">
        <v>1397</v>
      </c>
      <c r="B785" s="22" t="s">
        <v>901</v>
      </c>
      <c r="C785" s="22" t="s">
        <v>1398</v>
      </c>
      <c r="D785" s="23">
        <v>10</v>
      </c>
      <c r="E785" s="22" t="s">
        <v>1417</v>
      </c>
      <c r="F785" s="22" t="s">
        <v>1418</v>
      </c>
      <c r="G785" s="24">
        <v>0</v>
      </c>
      <c r="H785" s="24">
        <v>23</v>
      </c>
      <c r="I785" s="24">
        <v>0</v>
      </c>
      <c r="J785" s="24">
        <v>0</v>
      </c>
      <c r="K785" s="24">
        <v>0</v>
      </c>
      <c r="L785" s="24">
        <v>1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0</v>
      </c>
      <c r="T785" s="24">
        <v>2</v>
      </c>
      <c r="U785" s="24">
        <v>190</v>
      </c>
      <c r="V785" s="24">
        <v>1</v>
      </c>
      <c r="W785" s="24">
        <v>0</v>
      </c>
      <c r="X785" s="24">
        <v>0</v>
      </c>
      <c r="Y785" s="24">
        <v>0</v>
      </c>
      <c r="Z785" s="24">
        <v>0</v>
      </c>
      <c r="AA785" s="24">
        <v>0</v>
      </c>
      <c r="AB785" s="24">
        <v>0</v>
      </c>
      <c r="AC785" s="25">
        <v>0</v>
      </c>
      <c r="AD785" s="26">
        <v>4</v>
      </c>
      <c r="AE785" s="24">
        <v>0</v>
      </c>
      <c r="AF785" s="24">
        <f t="shared" si="361"/>
        <v>221</v>
      </c>
      <c r="AG785" s="24">
        <f t="shared" si="362"/>
        <v>217</v>
      </c>
    </row>
    <row r="786" spans="1:33" x14ac:dyDescent="0.3">
      <c r="A786" s="22" t="s">
        <v>1397</v>
      </c>
      <c r="B786" s="22" t="s">
        <v>901</v>
      </c>
      <c r="C786" s="22" t="s">
        <v>1398</v>
      </c>
      <c r="D786" s="23">
        <v>10</v>
      </c>
      <c r="E786" s="22" t="s">
        <v>1419</v>
      </c>
      <c r="F786" s="22" t="s">
        <v>1420</v>
      </c>
      <c r="G786" s="24">
        <v>0</v>
      </c>
      <c r="H786" s="24">
        <v>63</v>
      </c>
      <c r="I786" s="24">
        <v>0</v>
      </c>
      <c r="J786" s="24">
        <v>1</v>
      </c>
      <c r="K786" s="24">
        <v>2</v>
      </c>
      <c r="L786" s="24">
        <v>0</v>
      </c>
      <c r="M786" s="24">
        <v>0</v>
      </c>
      <c r="N786" s="24">
        <v>1</v>
      </c>
      <c r="O786" s="24">
        <v>0</v>
      </c>
      <c r="P786" s="24">
        <v>0</v>
      </c>
      <c r="Q786" s="24">
        <v>0</v>
      </c>
      <c r="R786" s="24">
        <v>0</v>
      </c>
      <c r="S786" s="24">
        <v>1</v>
      </c>
      <c r="T786" s="24">
        <v>0</v>
      </c>
      <c r="U786" s="24">
        <v>405</v>
      </c>
      <c r="V786" s="24">
        <v>3</v>
      </c>
      <c r="W786" s="24">
        <v>0</v>
      </c>
      <c r="X786" s="24">
        <v>0</v>
      </c>
      <c r="Y786" s="24">
        <v>2</v>
      </c>
      <c r="Z786" s="24">
        <v>0</v>
      </c>
      <c r="AA786" s="24">
        <v>0</v>
      </c>
      <c r="AB786" s="24">
        <v>0</v>
      </c>
      <c r="AC786" s="25">
        <v>0</v>
      </c>
      <c r="AD786" s="26">
        <v>8</v>
      </c>
      <c r="AE786" s="24">
        <v>0</v>
      </c>
      <c r="AF786" s="24">
        <f t="shared" si="361"/>
        <v>486</v>
      </c>
      <c r="AG786" s="24">
        <f t="shared" si="362"/>
        <v>478</v>
      </c>
    </row>
    <row r="787" spans="1:33" x14ac:dyDescent="0.3">
      <c r="A787" s="22" t="s">
        <v>1397</v>
      </c>
      <c r="B787" s="22" t="s">
        <v>901</v>
      </c>
      <c r="C787" s="22" t="s">
        <v>1398</v>
      </c>
      <c r="D787" s="23">
        <v>10</v>
      </c>
      <c r="E787" s="22" t="s">
        <v>1421</v>
      </c>
      <c r="F787" s="22" t="s">
        <v>1422</v>
      </c>
      <c r="G787" s="24">
        <v>1</v>
      </c>
      <c r="H787" s="24">
        <v>15</v>
      </c>
      <c r="I787" s="24">
        <v>0</v>
      </c>
      <c r="J787" s="24">
        <v>0</v>
      </c>
      <c r="K787" s="24">
        <v>0</v>
      </c>
      <c r="L787" s="24">
        <v>0</v>
      </c>
      <c r="M787" s="24">
        <v>0</v>
      </c>
      <c r="N787" s="24">
        <v>0</v>
      </c>
      <c r="O787" s="24">
        <v>0</v>
      </c>
      <c r="P787" s="24">
        <v>0</v>
      </c>
      <c r="Q787" s="24">
        <v>0</v>
      </c>
      <c r="R787" s="24">
        <v>1</v>
      </c>
      <c r="S787" s="24">
        <v>0</v>
      </c>
      <c r="T787" s="24">
        <v>0</v>
      </c>
      <c r="U787" s="24">
        <v>211</v>
      </c>
      <c r="V787" s="24">
        <v>0</v>
      </c>
      <c r="W787" s="24">
        <v>0</v>
      </c>
      <c r="X787" s="24">
        <v>0</v>
      </c>
      <c r="Y787" s="24">
        <v>2</v>
      </c>
      <c r="Z787" s="24">
        <v>0</v>
      </c>
      <c r="AA787" s="24">
        <v>0</v>
      </c>
      <c r="AB787" s="24">
        <v>0</v>
      </c>
      <c r="AC787" s="25">
        <v>0</v>
      </c>
      <c r="AD787" s="26">
        <v>4</v>
      </c>
      <c r="AE787" s="24">
        <v>0</v>
      </c>
      <c r="AF787" s="24">
        <f t="shared" si="361"/>
        <v>234</v>
      </c>
      <c r="AG787" s="24">
        <f t="shared" si="362"/>
        <v>230</v>
      </c>
    </row>
    <row r="788" spans="1:33" x14ac:dyDescent="0.3">
      <c r="A788" s="22" t="s">
        <v>1397</v>
      </c>
      <c r="B788" s="22" t="s">
        <v>901</v>
      </c>
      <c r="C788" s="22" t="s">
        <v>1398</v>
      </c>
      <c r="D788" s="23">
        <v>10</v>
      </c>
      <c r="E788" s="22" t="s">
        <v>1423</v>
      </c>
      <c r="F788" s="22" t="s">
        <v>1424</v>
      </c>
      <c r="G788" s="24">
        <v>0</v>
      </c>
      <c r="H788" s="24">
        <v>4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1</v>
      </c>
      <c r="Q788" s="24">
        <v>0</v>
      </c>
      <c r="R788" s="24">
        <v>0</v>
      </c>
      <c r="S788" s="24">
        <v>0</v>
      </c>
      <c r="T788" s="24">
        <v>0</v>
      </c>
      <c r="U788" s="24">
        <v>146</v>
      </c>
      <c r="V788" s="24">
        <v>0</v>
      </c>
      <c r="W788" s="24">
        <v>0</v>
      </c>
      <c r="X788" s="24">
        <v>0</v>
      </c>
      <c r="Y788" s="24">
        <v>1</v>
      </c>
      <c r="Z788" s="24">
        <v>0</v>
      </c>
      <c r="AA788" s="24">
        <v>0</v>
      </c>
      <c r="AB788" s="24">
        <v>1</v>
      </c>
      <c r="AC788" s="25">
        <v>0</v>
      </c>
      <c r="AD788" s="26">
        <v>2</v>
      </c>
      <c r="AE788" s="24">
        <v>0</v>
      </c>
      <c r="AF788" s="24">
        <f t="shared" si="361"/>
        <v>155</v>
      </c>
      <c r="AG788" s="24">
        <f t="shared" si="362"/>
        <v>153</v>
      </c>
    </row>
    <row r="789" spans="1:33" x14ac:dyDescent="0.3">
      <c r="A789" s="22"/>
      <c r="B789" s="22"/>
      <c r="C789" s="22"/>
      <c r="D789" s="23"/>
      <c r="E789" s="47" t="s">
        <v>65</v>
      </c>
      <c r="F789" s="65" t="s">
        <v>17</v>
      </c>
      <c r="G789" s="66">
        <f>SUM(G783:G788)</f>
        <v>3</v>
      </c>
      <c r="H789" s="66">
        <f t="shared" ref="H789:AG789" si="363">SUM(H783:H788)</f>
        <v>244</v>
      </c>
      <c r="I789" s="66">
        <f t="shared" si="363"/>
        <v>0</v>
      </c>
      <c r="J789" s="66">
        <f t="shared" si="363"/>
        <v>1</v>
      </c>
      <c r="K789" s="66">
        <f t="shared" si="363"/>
        <v>2</v>
      </c>
      <c r="L789" s="66">
        <f t="shared" si="363"/>
        <v>2</v>
      </c>
      <c r="M789" s="66">
        <f t="shared" si="363"/>
        <v>2</v>
      </c>
      <c r="N789" s="66">
        <f t="shared" si="363"/>
        <v>5</v>
      </c>
      <c r="O789" s="66">
        <f t="shared" si="363"/>
        <v>0</v>
      </c>
      <c r="P789" s="66">
        <f t="shared" si="363"/>
        <v>1</v>
      </c>
      <c r="Q789" s="66">
        <f t="shared" si="363"/>
        <v>0</v>
      </c>
      <c r="R789" s="66">
        <f t="shared" si="363"/>
        <v>1</v>
      </c>
      <c r="S789" s="66">
        <f t="shared" si="363"/>
        <v>1</v>
      </c>
      <c r="T789" s="66">
        <f t="shared" si="363"/>
        <v>3</v>
      </c>
      <c r="U789" s="66">
        <f t="shared" si="363"/>
        <v>1748</v>
      </c>
      <c r="V789" s="66">
        <f t="shared" si="363"/>
        <v>4</v>
      </c>
      <c r="W789" s="66">
        <f t="shared" si="363"/>
        <v>2</v>
      </c>
      <c r="X789" s="66">
        <f t="shared" si="363"/>
        <v>0</v>
      </c>
      <c r="Y789" s="66">
        <f t="shared" si="363"/>
        <v>9</v>
      </c>
      <c r="Z789" s="66">
        <f t="shared" si="363"/>
        <v>0</v>
      </c>
      <c r="AA789" s="66">
        <f t="shared" si="363"/>
        <v>1</v>
      </c>
      <c r="AB789" s="66">
        <f t="shared" si="363"/>
        <v>2</v>
      </c>
      <c r="AC789" s="66">
        <f t="shared" si="363"/>
        <v>0</v>
      </c>
      <c r="AD789" s="66">
        <f t="shared" si="363"/>
        <v>29</v>
      </c>
      <c r="AE789" s="66">
        <f t="shared" si="363"/>
        <v>0</v>
      </c>
      <c r="AF789" s="66">
        <f t="shared" si="363"/>
        <v>2060</v>
      </c>
      <c r="AG789" s="66">
        <f t="shared" si="363"/>
        <v>2031</v>
      </c>
    </row>
    <row r="790" spans="1:33" x14ac:dyDescent="0.3">
      <c r="A790" s="77"/>
      <c r="B790" s="77"/>
      <c r="C790" s="77"/>
      <c r="D790" s="78"/>
      <c r="E790" s="77"/>
      <c r="F790" s="77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4"/>
      <c r="AD790" s="35"/>
      <c r="AE790" s="33"/>
      <c r="AF790" s="33"/>
      <c r="AG790" s="33"/>
    </row>
    <row r="791" spans="1:33" x14ac:dyDescent="0.3">
      <c r="A791" s="22" t="s">
        <v>1397</v>
      </c>
      <c r="B791" s="22" t="s">
        <v>901</v>
      </c>
      <c r="C791" s="22" t="s">
        <v>1398</v>
      </c>
      <c r="D791" s="23">
        <v>11</v>
      </c>
      <c r="E791" s="22" t="s">
        <v>1425</v>
      </c>
      <c r="F791" s="22" t="s">
        <v>1426</v>
      </c>
      <c r="G791" s="24">
        <v>2</v>
      </c>
      <c r="H791" s="24">
        <v>73</v>
      </c>
      <c r="I791" s="24">
        <v>2</v>
      </c>
      <c r="J791" s="24">
        <v>0</v>
      </c>
      <c r="K791" s="24">
        <v>0</v>
      </c>
      <c r="L791" s="24">
        <v>0</v>
      </c>
      <c r="M791" s="24">
        <v>1</v>
      </c>
      <c r="N791" s="24">
        <v>1</v>
      </c>
      <c r="O791" s="24">
        <v>0</v>
      </c>
      <c r="P791" s="24">
        <v>0</v>
      </c>
      <c r="Q791" s="24">
        <v>1</v>
      </c>
      <c r="R791" s="24">
        <v>0</v>
      </c>
      <c r="S791" s="24">
        <v>0</v>
      </c>
      <c r="T791" s="24">
        <v>0</v>
      </c>
      <c r="U791" s="24">
        <v>545</v>
      </c>
      <c r="V791" s="24">
        <v>1</v>
      </c>
      <c r="W791" s="24">
        <v>0</v>
      </c>
      <c r="X791" s="24">
        <v>0</v>
      </c>
      <c r="Y791" s="24">
        <v>22</v>
      </c>
      <c r="Z791" s="24">
        <v>0</v>
      </c>
      <c r="AA791" s="24">
        <v>0</v>
      </c>
      <c r="AB791" s="24">
        <v>1</v>
      </c>
      <c r="AC791" s="25">
        <v>1</v>
      </c>
      <c r="AD791" s="26">
        <v>7</v>
      </c>
      <c r="AE791" s="24">
        <v>0</v>
      </c>
      <c r="AF791" s="24">
        <f t="shared" ref="AF791:AF793" si="364">G791+H791+I791+J791+K791+L791+M791+N791+O791+P791+Q791+R791+S791+T791+U791+V791+W791+X791+Y791+Z791+AA791+AB791+AC791+AD791</f>
        <v>657</v>
      </c>
      <c r="AG791" s="24">
        <f t="shared" ref="AG791:AG793" si="365">G791+H791+I791+J791+K791+L791+M791+N791+O791+P791+Q791+R791+S791+T791+U791+V791+W791+X791+Y791+Z791+AA791+AB791+AC791</f>
        <v>650</v>
      </c>
    </row>
    <row r="792" spans="1:33" x14ac:dyDescent="0.3">
      <c r="A792" s="22" t="s">
        <v>1397</v>
      </c>
      <c r="B792" s="22" t="s">
        <v>901</v>
      </c>
      <c r="C792" s="22" t="s">
        <v>1398</v>
      </c>
      <c r="D792" s="23">
        <v>11</v>
      </c>
      <c r="E792" s="22" t="s">
        <v>1427</v>
      </c>
      <c r="F792" s="22" t="s">
        <v>1428</v>
      </c>
      <c r="G792" s="24">
        <v>1</v>
      </c>
      <c r="H792" s="24">
        <v>23</v>
      </c>
      <c r="I792" s="24">
        <v>0</v>
      </c>
      <c r="J792" s="24">
        <v>0</v>
      </c>
      <c r="K792" s="24">
        <v>0</v>
      </c>
      <c r="L792" s="24">
        <v>0</v>
      </c>
      <c r="M792" s="24">
        <v>0</v>
      </c>
      <c r="N792" s="24">
        <v>1</v>
      </c>
      <c r="O792" s="24">
        <v>0</v>
      </c>
      <c r="P792" s="24">
        <v>0</v>
      </c>
      <c r="Q792" s="24">
        <v>0</v>
      </c>
      <c r="R792" s="24">
        <v>0</v>
      </c>
      <c r="S792" s="24">
        <v>0</v>
      </c>
      <c r="T792" s="24">
        <v>0</v>
      </c>
      <c r="U792" s="24">
        <v>329</v>
      </c>
      <c r="V792" s="24">
        <v>2</v>
      </c>
      <c r="W792" s="24">
        <v>0</v>
      </c>
      <c r="X792" s="24">
        <v>1</v>
      </c>
      <c r="Y792" s="24">
        <v>13</v>
      </c>
      <c r="Z792" s="24">
        <v>0</v>
      </c>
      <c r="AA792" s="24">
        <v>0</v>
      </c>
      <c r="AB792" s="24">
        <v>0</v>
      </c>
      <c r="AC792" s="25">
        <v>0</v>
      </c>
      <c r="AD792" s="26">
        <v>6</v>
      </c>
      <c r="AE792" s="24">
        <v>0</v>
      </c>
      <c r="AF792" s="24">
        <f t="shared" si="364"/>
        <v>376</v>
      </c>
      <c r="AG792" s="24">
        <f t="shared" si="365"/>
        <v>370</v>
      </c>
    </row>
    <row r="793" spans="1:33" x14ac:dyDescent="0.3">
      <c r="A793" s="22" t="s">
        <v>1397</v>
      </c>
      <c r="B793" s="22" t="s">
        <v>901</v>
      </c>
      <c r="C793" s="22" t="s">
        <v>1398</v>
      </c>
      <c r="D793" s="23">
        <v>11</v>
      </c>
      <c r="E793" s="22" t="s">
        <v>1429</v>
      </c>
      <c r="F793" s="22" t="s">
        <v>1430</v>
      </c>
      <c r="G793" s="24">
        <v>0</v>
      </c>
      <c r="H793" s="24">
        <v>2</v>
      </c>
      <c r="I793" s="24">
        <v>0</v>
      </c>
      <c r="J793" s="24">
        <v>0</v>
      </c>
      <c r="K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0</v>
      </c>
      <c r="Q793" s="24">
        <v>0</v>
      </c>
      <c r="R793" s="24">
        <v>0</v>
      </c>
      <c r="S793" s="24">
        <v>0</v>
      </c>
      <c r="T793" s="24">
        <v>0</v>
      </c>
      <c r="U793" s="24">
        <v>143</v>
      </c>
      <c r="V793" s="24">
        <v>0</v>
      </c>
      <c r="W793" s="24">
        <v>0</v>
      </c>
      <c r="X793" s="24">
        <v>0</v>
      </c>
      <c r="Y793" s="24">
        <v>1</v>
      </c>
      <c r="Z793" s="24">
        <v>0</v>
      </c>
      <c r="AA793" s="24">
        <v>0</v>
      </c>
      <c r="AB793" s="24">
        <v>0</v>
      </c>
      <c r="AC793" s="25">
        <v>0</v>
      </c>
      <c r="AD793" s="26">
        <v>0</v>
      </c>
      <c r="AE793" s="24">
        <v>0</v>
      </c>
      <c r="AF793" s="24">
        <f t="shared" si="364"/>
        <v>146</v>
      </c>
      <c r="AG793" s="24">
        <f t="shared" si="365"/>
        <v>146</v>
      </c>
    </row>
    <row r="794" spans="1:33" x14ac:dyDescent="0.3">
      <c r="A794" s="22"/>
      <c r="B794" s="22"/>
      <c r="C794" s="22"/>
      <c r="D794" s="23"/>
      <c r="E794" s="47" t="s">
        <v>16</v>
      </c>
      <c r="F794" s="65" t="s">
        <v>17</v>
      </c>
      <c r="G794" s="66">
        <f>SUM(G791:G793)</f>
        <v>3</v>
      </c>
      <c r="H794" s="66">
        <f t="shared" ref="H794:AG794" si="366">SUM(H791:H793)</f>
        <v>98</v>
      </c>
      <c r="I794" s="66">
        <f t="shared" si="366"/>
        <v>2</v>
      </c>
      <c r="J794" s="66">
        <f t="shared" si="366"/>
        <v>0</v>
      </c>
      <c r="K794" s="66">
        <f t="shared" si="366"/>
        <v>0</v>
      </c>
      <c r="L794" s="66">
        <f t="shared" si="366"/>
        <v>0</v>
      </c>
      <c r="M794" s="66">
        <f t="shared" si="366"/>
        <v>1</v>
      </c>
      <c r="N794" s="66">
        <f t="shared" si="366"/>
        <v>2</v>
      </c>
      <c r="O794" s="66">
        <f t="shared" si="366"/>
        <v>0</v>
      </c>
      <c r="P794" s="66">
        <f t="shared" si="366"/>
        <v>0</v>
      </c>
      <c r="Q794" s="66">
        <f t="shared" si="366"/>
        <v>1</v>
      </c>
      <c r="R794" s="66">
        <f t="shared" si="366"/>
        <v>0</v>
      </c>
      <c r="S794" s="66">
        <f t="shared" si="366"/>
        <v>0</v>
      </c>
      <c r="T794" s="66">
        <f t="shared" si="366"/>
        <v>0</v>
      </c>
      <c r="U794" s="66">
        <f t="shared" si="366"/>
        <v>1017</v>
      </c>
      <c r="V794" s="66">
        <f t="shared" si="366"/>
        <v>3</v>
      </c>
      <c r="W794" s="66">
        <f t="shared" si="366"/>
        <v>0</v>
      </c>
      <c r="X794" s="66">
        <f t="shared" si="366"/>
        <v>1</v>
      </c>
      <c r="Y794" s="66">
        <f t="shared" si="366"/>
        <v>36</v>
      </c>
      <c r="Z794" s="66">
        <f t="shared" si="366"/>
        <v>0</v>
      </c>
      <c r="AA794" s="66">
        <f t="shared" si="366"/>
        <v>0</v>
      </c>
      <c r="AB794" s="66">
        <f t="shared" si="366"/>
        <v>1</v>
      </c>
      <c r="AC794" s="66">
        <f t="shared" si="366"/>
        <v>1</v>
      </c>
      <c r="AD794" s="66">
        <f t="shared" si="366"/>
        <v>13</v>
      </c>
      <c r="AE794" s="66">
        <f t="shared" si="366"/>
        <v>0</v>
      </c>
      <c r="AF794" s="66">
        <f t="shared" si="366"/>
        <v>1179</v>
      </c>
      <c r="AG794" s="66">
        <f t="shared" si="366"/>
        <v>1166</v>
      </c>
    </row>
    <row r="795" spans="1:33" x14ac:dyDescent="0.3">
      <c r="A795" s="83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5"/>
    </row>
    <row r="796" spans="1:33" ht="18" x14ac:dyDescent="0.35">
      <c r="A796" s="70" t="s">
        <v>953</v>
      </c>
      <c r="B796" s="74"/>
      <c r="C796" s="75"/>
      <c r="D796" s="76"/>
      <c r="E796" s="72"/>
      <c r="F796" s="72"/>
      <c r="G796" s="73">
        <f>G732+G739+G745+G753+G759+G764+G769+G776+G781+G789+G794</f>
        <v>100</v>
      </c>
      <c r="H796" s="73">
        <f t="shared" ref="H796:AG796" si="367">H732+H739+H745+H753+H759+H764+H769+H776+H781+H789+H794</f>
        <v>2864</v>
      </c>
      <c r="I796" s="73">
        <f t="shared" si="367"/>
        <v>61</v>
      </c>
      <c r="J796" s="73">
        <f t="shared" si="367"/>
        <v>8</v>
      </c>
      <c r="K796" s="73">
        <f t="shared" si="367"/>
        <v>19</v>
      </c>
      <c r="L796" s="73">
        <f t="shared" si="367"/>
        <v>66</v>
      </c>
      <c r="M796" s="73">
        <f t="shared" si="367"/>
        <v>32</v>
      </c>
      <c r="N796" s="73">
        <f t="shared" si="367"/>
        <v>74</v>
      </c>
      <c r="O796" s="73">
        <f t="shared" si="367"/>
        <v>11</v>
      </c>
      <c r="P796" s="73">
        <f t="shared" si="367"/>
        <v>15</v>
      </c>
      <c r="Q796" s="73">
        <f t="shared" si="367"/>
        <v>10</v>
      </c>
      <c r="R796" s="73">
        <f t="shared" si="367"/>
        <v>8</v>
      </c>
      <c r="S796" s="73">
        <f t="shared" si="367"/>
        <v>7</v>
      </c>
      <c r="T796" s="73">
        <f t="shared" si="367"/>
        <v>30</v>
      </c>
      <c r="U796" s="73">
        <f t="shared" si="367"/>
        <v>20966</v>
      </c>
      <c r="V796" s="73">
        <f t="shared" si="367"/>
        <v>61</v>
      </c>
      <c r="W796" s="73">
        <f t="shared" si="367"/>
        <v>18</v>
      </c>
      <c r="X796" s="73">
        <f t="shared" si="367"/>
        <v>22</v>
      </c>
      <c r="Y796" s="73">
        <f t="shared" si="367"/>
        <v>271</v>
      </c>
      <c r="Z796" s="73">
        <f t="shared" si="367"/>
        <v>33</v>
      </c>
      <c r="AA796" s="73">
        <f t="shared" si="367"/>
        <v>24</v>
      </c>
      <c r="AB796" s="73">
        <f t="shared" si="367"/>
        <v>26</v>
      </c>
      <c r="AC796" s="73">
        <f t="shared" si="367"/>
        <v>28</v>
      </c>
      <c r="AD796" s="73">
        <f t="shared" si="367"/>
        <v>323</v>
      </c>
      <c r="AE796" s="73">
        <f t="shared" si="367"/>
        <v>0</v>
      </c>
      <c r="AF796" s="73">
        <f t="shared" si="367"/>
        <v>25077</v>
      </c>
      <c r="AG796" s="73">
        <f t="shared" si="367"/>
        <v>24754</v>
      </c>
    </row>
    <row r="797" spans="1:33" x14ac:dyDescent="0.3">
      <c r="A797" s="22" t="s">
        <v>900</v>
      </c>
      <c r="B797" s="22" t="s">
        <v>954</v>
      </c>
      <c r="C797" s="22" t="s">
        <v>902</v>
      </c>
      <c r="D797" s="23">
        <v>1</v>
      </c>
      <c r="E797" s="22" t="s">
        <v>955</v>
      </c>
      <c r="F797" s="22" t="s">
        <v>956</v>
      </c>
      <c r="G797" s="24">
        <v>1</v>
      </c>
      <c r="H797" s="24">
        <v>9</v>
      </c>
      <c r="I797" s="24">
        <v>0</v>
      </c>
      <c r="J797" s="24">
        <v>0</v>
      </c>
      <c r="K797" s="24">
        <v>0</v>
      </c>
      <c r="L797" s="24">
        <v>1</v>
      </c>
      <c r="M797" s="24">
        <v>1</v>
      </c>
      <c r="N797" s="24">
        <v>1</v>
      </c>
      <c r="O797" s="24">
        <v>0</v>
      </c>
      <c r="P797" s="24">
        <v>0</v>
      </c>
      <c r="Q797" s="24">
        <v>0</v>
      </c>
      <c r="R797" s="24">
        <v>0</v>
      </c>
      <c r="S797" s="24">
        <v>0</v>
      </c>
      <c r="T797" s="24">
        <v>0</v>
      </c>
      <c r="U797" s="24">
        <v>438</v>
      </c>
      <c r="V797" s="24">
        <v>1</v>
      </c>
      <c r="W797" s="24">
        <v>1</v>
      </c>
      <c r="X797" s="24">
        <v>0</v>
      </c>
      <c r="Y797" s="24">
        <v>4</v>
      </c>
      <c r="Z797" s="24">
        <v>2</v>
      </c>
      <c r="AA797" s="24">
        <v>2</v>
      </c>
      <c r="AB797" s="24">
        <v>1</v>
      </c>
      <c r="AC797" s="25">
        <v>1</v>
      </c>
      <c r="AD797" s="26">
        <v>17</v>
      </c>
      <c r="AE797" s="24">
        <v>0</v>
      </c>
      <c r="AF797" s="24">
        <f t="shared" ref="AF797:AF799" si="368">G797+H797+I797+J797+K797+L797+M797+N797+O797+P797+Q797+R797+S797+T797+U797+V797+W797+X797+Y797+Z797+AA797+AB797+AC797+AD797</f>
        <v>480</v>
      </c>
      <c r="AG797" s="24">
        <f t="shared" ref="AG797:AG799" si="369">G797+H797+I797+J797+K797+L797+M797+N797+O797+P797+Q797+R797+S797+T797+U797+V797+W797+X797+Y797+Z797+AA797+AB797+AC797</f>
        <v>463</v>
      </c>
    </row>
    <row r="798" spans="1:33" x14ac:dyDescent="0.3">
      <c r="A798" s="22" t="s">
        <v>900</v>
      </c>
      <c r="B798" s="22" t="s">
        <v>954</v>
      </c>
      <c r="C798" s="22" t="s">
        <v>902</v>
      </c>
      <c r="D798" s="23">
        <v>1</v>
      </c>
      <c r="E798" s="22" t="s">
        <v>957</v>
      </c>
      <c r="F798" s="22" t="s">
        <v>958</v>
      </c>
      <c r="G798" s="24">
        <v>3</v>
      </c>
      <c r="H798" s="24">
        <v>76</v>
      </c>
      <c r="I798" s="24">
        <v>1</v>
      </c>
      <c r="J798" s="24">
        <v>0</v>
      </c>
      <c r="K798" s="24">
        <v>1</v>
      </c>
      <c r="L798" s="24">
        <v>6</v>
      </c>
      <c r="M798" s="24">
        <v>0</v>
      </c>
      <c r="N798" s="24">
        <v>7</v>
      </c>
      <c r="O798" s="24">
        <v>0</v>
      </c>
      <c r="P798" s="24">
        <v>0</v>
      </c>
      <c r="Q798" s="24">
        <v>0</v>
      </c>
      <c r="R798" s="24">
        <v>0</v>
      </c>
      <c r="S798" s="24">
        <v>0</v>
      </c>
      <c r="T798" s="24">
        <v>0</v>
      </c>
      <c r="U798" s="24">
        <v>332</v>
      </c>
      <c r="V798" s="24">
        <v>0</v>
      </c>
      <c r="W798" s="24">
        <v>0</v>
      </c>
      <c r="X798" s="24">
        <v>2</v>
      </c>
      <c r="Y798" s="24">
        <v>27</v>
      </c>
      <c r="Z798" s="24">
        <v>1</v>
      </c>
      <c r="AA798" s="24">
        <v>1</v>
      </c>
      <c r="AB798" s="24">
        <v>1</v>
      </c>
      <c r="AC798" s="25">
        <v>0</v>
      </c>
      <c r="AD798" s="26">
        <v>14</v>
      </c>
      <c r="AE798" s="24">
        <v>0</v>
      </c>
      <c r="AF798" s="24">
        <f t="shared" si="368"/>
        <v>472</v>
      </c>
      <c r="AG798" s="24">
        <f t="shared" si="369"/>
        <v>458</v>
      </c>
    </row>
    <row r="799" spans="1:33" x14ac:dyDescent="0.3">
      <c r="A799" s="22" t="s">
        <v>900</v>
      </c>
      <c r="B799" s="22" t="s">
        <v>954</v>
      </c>
      <c r="C799" s="22" t="s">
        <v>902</v>
      </c>
      <c r="D799" s="23">
        <v>1</v>
      </c>
      <c r="E799" s="22" t="s">
        <v>959</v>
      </c>
      <c r="F799" s="22" t="s">
        <v>960</v>
      </c>
      <c r="G799" s="24">
        <v>0</v>
      </c>
      <c r="H799" s="24">
        <v>59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175</v>
      </c>
      <c r="V799" s="24">
        <v>0</v>
      </c>
      <c r="W799" s="24">
        <v>0</v>
      </c>
      <c r="X799" s="24">
        <v>1</v>
      </c>
      <c r="Y799" s="24">
        <v>9</v>
      </c>
      <c r="Z799" s="24">
        <v>0</v>
      </c>
      <c r="AA799" s="24">
        <v>0</v>
      </c>
      <c r="AB799" s="24">
        <v>0</v>
      </c>
      <c r="AC799" s="25">
        <v>0</v>
      </c>
      <c r="AD799" s="26">
        <v>6</v>
      </c>
      <c r="AE799" s="24">
        <v>0</v>
      </c>
      <c r="AF799" s="24">
        <f t="shared" si="368"/>
        <v>250</v>
      </c>
      <c r="AG799" s="24">
        <f t="shared" si="369"/>
        <v>244</v>
      </c>
    </row>
    <row r="800" spans="1:33" x14ac:dyDescent="0.3">
      <c r="A800" s="22"/>
      <c r="B800" s="22"/>
      <c r="C800" s="22"/>
      <c r="D800" s="23"/>
      <c r="E800" s="47" t="s">
        <v>16</v>
      </c>
      <c r="F800" s="65" t="s">
        <v>17</v>
      </c>
      <c r="G800" s="66">
        <f>SUM(G797:G799)</f>
        <v>4</v>
      </c>
      <c r="H800" s="66">
        <f t="shared" ref="H800:AG800" si="370">SUM(H797:H799)</f>
        <v>144</v>
      </c>
      <c r="I800" s="66">
        <f t="shared" si="370"/>
        <v>1</v>
      </c>
      <c r="J800" s="66">
        <f t="shared" si="370"/>
        <v>0</v>
      </c>
      <c r="K800" s="66">
        <f t="shared" si="370"/>
        <v>1</v>
      </c>
      <c r="L800" s="66">
        <f t="shared" si="370"/>
        <v>7</v>
      </c>
      <c r="M800" s="66">
        <f t="shared" si="370"/>
        <v>1</v>
      </c>
      <c r="N800" s="66">
        <f t="shared" si="370"/>
        <v>8</v>
      </c>
      <c r="O800" s="66">
        <f t="shared" si="370"/>
        <v>0</v>
      </c>
      <c r="P800" s="66">
        <f t="shared" si="370"/>
        <v>0</v>
      </c>
      <c r="Q800" s="66">
        <f t="shared" si="370"/>
        <v>0</v>
      </c>
      <c r="R800" s="66">
        <f t="shared" si="370"/>
        <v>0</v>
      </c>
      <c r="S800" s="66">
        <f t="shared" si="370"/>
        <v>0</v>
      </c>
      <c r="T800" s="66">
        <f t="shared" si="370"/>
        <v>0</v>
      </c>
      <c r="U800" s="66">
        <f t="shared" si="370"/>
        <v>945</v>
      </c>
      <c r="V800" s="66">
        <f t="shared" si="370"/>
        <v>1</v>
      </c>
      <c r="W800" s="66">
        <f t="shared" si="370"/>
        <v>1</v>
      </c>
      <c r="X800" s="66">
        <f t="shared" si="370"/>
        <v>3</v>
      </c>
      <c r="Y800" s="66">
        <f t="shared" si="370"/>
        <v>40</v>
      </c>
      <c r="Z800" s="66">
        <f t="shared" si="370"/>
        <v>3</v>
      </c>
      <c r="AA800" s="66">
        <f t="shared" si="370"/>
        <v>3</v>
      </c>
      <c r="AB800" s="66">
        <f t="shared" si="370"/>
        <v>2</v>
      </c>
      <c r="AC800" s="66">
        <f t="shared" si="370"/>
        <v>1</v>
      </c>
      <c r="AD800" s="66">
        <f t="shared" si="370"/>
        <v>37</v>
      </c>
      <c r="AE800" s="66">
        <f t="shared" si="370"/>
        <v>0</v>
      </c>
      <c r="AF800" s="66">
        <f t="shared" si="370"/>
        <v>1202</v>
      </c>
      <c r="AG800" s="66">
        <f t="shared" si="370"/>
        <v>1165</v>
      </c>
    </row>
    <row r="801" spans="1:33" x14ac:dyDescent="0.3">
      <c r="A801" s="77"/>
      <c r="B801" s="77"/>
      <c r="C801" s="77"/>
      <c r="D801" s="78"/>
      <c r="E801" s="77"/>
      <c r="F801" s="77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4"/>
      <c r="AD801" s="35"/>
      <c r="AE801" s="33"/>
      <c r="AF801" s="33"/>
      <c r="AG801" s="33"/>
    </row>
    <row r="802" spans="1:33" x14ac:dyDescent="0.3">
      <c r="A802" s="22" t="s">
        <v>900</v>
      </c>
      <c r="B802" s="22" t="s">
        <v>954</v>
      </c>
      <c r="C802" s="22" t="s">
        <v>902</v>
      </c>
      <c r="D802" s="23">
        <v>2</v>
      </c>
      <c r="E802" s="22" t="s">
        <v>1957</v>
      </c>
      <c r="F802" s="22" t="s">
        <v>961</v>
      </c>
      <c r="G802" s="24">
        <v>0</v>
      </c>
      <c r="H802" s="24">
        <v>18</v>
      </c>
      <c r="I802" s="24">
        <v>1</v>
      </c>
      <c r="J802" s="24">
        <v>0</v>
      </c>
      <c r="K802" s="24">
        <v>1</v>
      </c>
      <c r="L802" s="24">
        <v>0</v>
      </c>
      <c r="M802" s="24">
        <v>1</v>
      </c>
      <c r="N802" s="24">
        <v>1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665</v>
      </c>
      <c r="V802" s="24">
        <v>1</v>
      </c>
      <c r="W802" s="24">
        <v>0</v>
      </c>
      <c r="X802" s="24">
        <v>0</v>
      </c>
      <c r="Y802" s="24">
        <v>12</v>
      </c>
      <c r="Z802" s="24">
        <v>0</v>
      </c>
      <c r="AA802" s="24">
        <v>1</v>
      </c>
      <c r="AB802" s="24">
        <v>0</v>
      </c>
      <c r="AC802" s="25">
        <v>0</v>
      </c>
      <c r="AD802" s="26">
        <v>4</v>
      </c>
      <c r="AE802" s="24">
        <v>0</v>
      </c>
      <c r="AF802" s="24">
        <f t="shared" ref="AF802:AF811" si="371">G802+H802+I802+J802+K802+L802+M802+N802+O802+P802+Q802+R802+S802+T802+U802+V802+W802+X802+Y802+Z802+AA802+AB802+AC802+AD802</f>
        <v>705</v>
      </c>
      <c r="AG802" s="24">
        <f t="shared" ref="AG802:AG811" si="372">G802+H802+I802+J802+K802+L802+M802+N802+O802+P802+Q802+R802+S802+T802+U802+V802+W802+X802+Y802+Z802+AA802+AB802+AC802</f>
        <v>701</v>
      </c>
    </row>
    <row r="803" spans="1:33" x14ac:dyDescent="0.3">
      <c r="A803" s="22" t="s">
        <v>900</v>
      </c>
      <c r="B803" s="22" t="s">
        <v>954</v>
      </c>
      <c r="C803" s="22" t="s">
        <v>902</v>
      </c>
      <c r="D803" s="23">
        <v>2</v>
      </c>
      <c r="E803" s="22" t="s">
        <v>1958</v>
      </c>
      <c r="F803" s="22" t="s">
        <v>962</v>
      </c>
      <c r="G803" s="24">
        <v>1</v>
      </c>
      <c r="H803" s="24">
        <v>46</v>
      </c>
      <c r="I803" s="24">
        <v>4</v>
      </c>
      <c r="J803" s="24">
        <v>0</v>
      </c>
      <c r="K803" s="24">
        <v>0</v>
      </c>
      <c r="L803" s="24">
        <v>1</v>
      </c>
      <c r="M803" s="24">
        <v>0</v>
      </c>
      <c r="N803" s="24">
        <v>2</v>
      </c>
      <c r="O803" s="24">
        <v>1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616</v>
      </c>
      <c r="V803" s="24">
        <v>2</v>
      </c>
      <c r="W803" s="24">
        <v>0</v>
      </c>
      <c r="X803" s="24">
        <v>0</v>
      </c>
      <c r="Y803" s="24">
        <v>8</v>
      </c>
      <c r="Z803" s="24">
        <v>1</v>
      </c>
      <c r="AA803" s="24">
        <v>1</v>
      </c>
      <c r="AB803" s="24">
        <v>1</v>
      </c>
      <c r="AC803" s="25">
        <v>1</v>
      </c>
      <c r="AD803" s="26">
        <v>3</v>
      </c>
      <c r="AE803" s="24">
        <v>0</v>
      </c>
      <c r="AF803" s="24">
        <f t="shared" si="371"/>
        <v>688</v>
      </c>
      <c r="AG803" s="24">
        <f t="shared" si="372"/>
        <v>685</v>
      </c>
    </row>
    <row r="804" spans="1:33" x14ac:dyDescent="0.3">
      <c r="A804" s="22" t="s">
        <v>900</v>
      </c>
      <c r="B804" s="22" t="s">
        <v>954</v>
      </c>
      <c r="C804" s="22" t="s">
        <v>902</v>
      </c>
      <c r="D804" s="23">
        <v>2</v>
      </c>
      <c r="E804" s="22" t="s">
        <v>963</v>
      </c>
      <c r="F804" s="22" t="s">
        <v>964</v>
      </c>
      <c r="G804" s="24">
        <v>1</v>
      </c>
      <c r="H804" s="24">
        <v>62</v>
      </c>
      <c r="I804" s="24">
        <v>0</v>
      </c>
      <c r="J804" s="24">
        <v>0</v>
      </c>
      <c r="K804" s="24">
        <v>1</v>
      </c>
      <c r="L804" s="24">
        <v>1</v>
      </c>
      <c r="M804" s="24">
        <v>0</v>
      </c>
      <c r="N804" s="24">
        <v>3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>
        <v>344</v>
      </c>
      <c r="V804" s="24">
        <v>0</v>
      </c>
      <c r="W804" s="24">
        <v>0</v>
      </c>
      <c r="X804" s="24">
        <v>0</v>
      </c>
      <c r="Y804" s="24">
        <v>10</v>
      </c>
      <c r="Z804" s="24">
        <v>0</v>
      </c>
      <c r="AA804" s="24">
        <v>1</v>
      </c>
      <c r="AB804" s="24">
        <v>0</v>
      </c>
      <c r="AC804" s="25">
        <v>2</v>
      </c>
      <c r="AD804" s="26">
        <v>22</v>
      </c>
      <c r="AE804" s="24">
        <v>0</v>
      </c>
      <c r="AF804" s="24">
        <f t="shared" si="371"/>
        <v>447</v>
      </c>
      <c r="AG804" s="24">
        <f t="shared" si="372"/>
        <v>425</v>
      </c>
    </row>
    <row r="805" spans="1:33" x14ac:dyDescent="0.3">
      <c r="A805" s="22" t="s">
        <v>900</v>
      </c>
      <c r="B805" s="22" t="s">
        <v>954</v>
      </c>
      <c r="C805" s="22" t="s">
        <v>902</v>
      </c>
      <c r="D805" s="23">
        <v>2</v>
      </c>
      <c r="E805" s="22" t="s">
        <v>965</v>
      </c>
      <c r="F805" s="22" t="s">
        <v>966</v>
      </c>
      <c r="G805" s="24">
        <v>7</v>
      </c>
      <c r="H805" s="24">
        <v>8</v>
      </c>
      <c r="I805" s="24">
        <v>2</v>
      </c>
      <c r="J805" s="24">
        <v>0</v>
      </c>
      <c r="K805" s="24">
        <v>0</v>
      </c>
      <c r="L805" s="24">
        <v>1</v>
      </c>
      <c r="M805" s="24">
        <v>0</v>
      </c>
      <c r="N805" s="24">
        <v>1</v>
      </c>
      <c r="O805" s="24">
        <v>0</v>
      </c>
      <c r="P805" s="24">
        <v>1</v>
      </c>
      <c r="Q805" s="24">
        <v>0</v>
      </c>
      <c r="R805" s="24">
        <v>1</v>
      </c>
      <c r="S805" s="24">
        <v>0</v>
      </c>
      <c r="T805" s="24">
        <v>0</v>
      </c>
      <c r="U805" s="24">
        <v>374</v>
      </c>
      <c r="V805" s="24">
        <v>0</v>
      </c>
      <c r="W805" s="24">
        <v>0</v>
      </c>
      <c r="X805" s="24">
        <v>0</v>
      </c>
      <c r="Y805" s="24">
        <v>2</v>
      </c>
      <c r="Z805" s="24">
        <v>1</v>
      </c>
      <c r="AA805" s="24">
        <v>0</v>
      </c>
      <c r="AB805" s="24">
        <v>0</v>
      </c>
      <c r="AC805" s="25">
        <v>0</v>
      </c>
      <c r="AD805" s="26">
        <v>7</v>
      </c>
      <c r="AE805" s="24">
        <v>0</v>
      </c>
      <c r="AF805" s="24">
        <f t="shared" si="371"/>
        <v>405</v>
      </c>
      <c r="AG805" s="24">
        <f t="shared" si="372"/>
        <v>398</v>
      </c>
    </row>
    <row r="806" spans="1:33" x14ac:dyDescent="0.3">
      <c r="A806" s="22" t="s">
        <v>900</v>
      </c>
      <c r="B806" s="22" t="s">
        <v>954</v>
      </c>
      <c r="C806" s="22" t="s">
        <v>902</v>
      </c>
      <c r="D806" s="23">
        <v>2</v>
      </c>
      <c r="E806" s="22" t="s">
        <v>1959</v>
      </c>
      <c r="F806" s="22" t="s">
        <v>967</v>
      </c>
      <c r="G806" s="24">
        <v>2</v>
      </c>
      <c r="H806" s="24">
        <v>70</v>
      </c>
      <c r="I806" s="24">
        <v>1</v>
      </c>
      <c r="J806" s="24">
        <v>0</v>
      </c>
      <c r="K806" s="24">
        <v>1</v>
      </c>
      <c r="L806" s="24">
        <v>0</v>
      </c>
      <c r="M806" s="24">
        <v>0</v>
      </c>
      <c r="N806" s="24">
        <v>0</v>
      </c>
      <c r="O806" s="24">
        <v>0</v>
      </c>
      <c r="P806" s="24">
        <v>1</v>
      </c>
      <c r="Q806" s="24">
        <v>0</v>
      </c>
      <c r="R806" s="24">
        <v>0</v>
      </c>
      <c r="S806" s="24">
        <v>0</v>
      </c>
      <c r="T806" s="24">
        <v>1</v>
      </c>
      <c r="U806" s="24">
        <v>392</v>
      </c>
      <c r="V806" s="24">
        <v>1</v>
      </c>
      <c r="W806" s="24">
        <v>0</v>
      </c>
      <c r="X806" s="24">
        <v>1</v>
      </c>
      <c r="Y806" s="24">
        <v>12</v>
      </c>
      <c r="Z806" s="24">
        <v>1</v>
      </c>
      <c r="AA806" s="24">
        <v>0</v>
      </c>
      <c r="AB806" s="24">
        <v>0</v>
      </c>
      <c r="AC806" s="25">
        <v>2</v>
      </c>
      <c r="AD806" s="26">
        <v>7</v>
      </c>
      <c r="AE806" s="24">
        <v>0</v>
      </c>
      <c r="AF806" s="24">
        <f t="shared" si="371"/>
        <v>492</v>
      </c>
      <c r="AG806" s="24">
        <f t="shared" si="372"/>
        <v>485</v>
      </c>
    </row>
    <row r="807" spans="1:33" x14ac:dyDescent="0.3">
      <c r="A807" s="22" t="s">
        <v>900</v>
      </c>
      <c r="B807" s="22" t="s">
        <v>954</v>
      </c>
      <c r="C807" s="22" t="s">
        <v>902</v>
      </c>
      <c r="D807" s="23">
        <v>2</v>
      </c>
      <c r="E807" s="22" t="s">
        <v>1960</v>
      </c>
      <c r="F807" s="22" t="s">
        <v>968</v>
      </c>
      <c r="G807" s="24">
        <v>2</v>
      </c>
      <c r="H807" s="24">
        <v>82</v>
      </c>
      <c r="I807" s="24">
        <v>2</v>
      </c>
      <c r="J807" s="24">
        <v>0</v>
      </c>
      <c r="K807" s="24">
        <v>1</v>
      </c>
      <c r="L807" s="24">
        <v>0</v>
      </c>
      <c r="M807" s="24">
        <v>1</v>
      </c>
      <c r="N807" s="24">
        <v>2</v>
      </c>
      <c r="O807" s="24">
        <v>0</v>
      </c>
      <c r="P807" s="24">
        <v>2</v>
      </c>
      <c r="Q807" s="24">
        <v>0</v>
      </c>
      <c r="R807" s="24">
        <v>0</v>
      </c>
      <c r="S807" s="24">
        <v>0</v>
      </c>
      <c r="T807" s="24">
        <v>1</v>
      </c>
      <c r="U807" s="24">
        <v>381</v>
      </c>
      <c r="V807" s="24">
        <v>0</v>
      </c>
      <c r="W807" s="24">
        <v>0</v>
      </c>
      <c r="X807" s="24">
        <v>1</v>
      </c>
      <c r="Y807" s="24">
        <v>7</v>
      </c>
      <c r="Z807" s="24">
        <v>2</v>
      </c>
      <c r="AA807" s="24">
        <v>0</v>
      </c>
      <c r="AB807" s="24">
        <v>0</v>
      </c>
      <c r="AC807" s="25">
        <v>1</v>
      </c>
      <c r="AD807" s="26">
        <v>4</v>
      </c>
      <c r="AE807" s="24">
        <v>0</v>
      </c>
      <c r="AF807" s="24">
        <f t="shared" si="371"/>
        <v>489</v>
      </c>
      <c r="AG807" s="24">
        <f t="shared" si="372"/>
        <v>485</v>
      </c>
    </row>
    <row r="808" spans="1:33" x14ac:dyDescent="0.3">
      <c r="A808" s="22" t="s">
        <v>900</v>
      </c>
      <c r="B808" s="22" t="s">
        <v>954</v>
      </c>
      <c r="C808" s="22" t="s">
        <v>902</v>
      </c>
      <c r="D808" s="23">
        <v>2</v>
      </c>
      <c r="E808" s="22" t="s">
        <v>969</v>
      </c>
      <c r="F808" s="22" t="s">
        <v>970</v>
      </c>
      <c r="G808" s="24">
        <v>0</v>
      </c>
      <c r="H808" s="24">
        <v>13</v>
      </c>
      <c r="I808" s="24">
        <v>0</v>
      </c>
      <c r="J808" s="24">
        <v>0</v>
      </c>
      <c r="K808" s="24">
        <v>0</v>
      </c>
      <c r="L808" s="24">
        <v>0</v>
      </c>
      <c r="M808" s="24">
        <v>0</v>
      </c>
      <c r="N808" s="24">
        <v>0</v>
      </c>
      <c r="O808" s="24">
        <v>0</v>
      </c>
      <c r="P808" s="24">
        <v>1</v>
      </c>
      <c r="Q808" s="24">
        <v>0</v>
      </c>
      <c r="R808" s="24">
        <v>0</v>
      </c>
      <c r="S808" s="24">
        <v>0</v>
      </c>
      <c r="T808" s="24">
        <v>0</v>
      </c>
      <c r="U808" s="24">
        <v>46</v>
      </c>
      <c r="V808" s="24">
        <v>0</v>
      </c>
      <c r="W808" s="24">
        <v>0</v>
      </c>
      <c r="X808" s="24">
        <v>0</v>
      </c>
      <c r="Y808" s="24">
        <v>0</v>
      </c>
      <c r="Z808" s="24">
        <v>0</v>
      </c>
      <c r="AA808" s="24">
        <v>0</v>
      </c>
      <c r="AB808" s="24">
        <v>0</v>
      </c>
      <c r="AC808" s="25">
        <v>0</v>
      </c>
      <c r="AD808" s="26">
        <v>1</v>
      </c>
      <c r="AE808" s="24">
        <v>0</v>
      </c>
      <c r="AF808" s="24">
        <f t="shared" si="371"/>
        <v>61</v>
      </c>
      <c r="AG808" s="24">
        <f t="shared" si="372"/>
        <v>60</v>
      </c>
    </row>
    <row r="809" spans="1:33" x14ac:dyDescent="0.3">
      <c r="A809" s="22" t="s">
        <v>900</v>
      </c>
      <c r="B809" s="22" t="s">
        <v>954</v>
      </c>
      <c r="C809" s="22" t="s">
        <v>902</v>
      </c>
      <c r="D809" s="23">
        <v>2</v>
      </c>
      <c r="E809" s="22" t="s">
        <v>1961</v>
      </c>
      <c r="F809" s="22" t="s">
        <v>971</v>
      </c>
      <c r="G809" s="24">
        <v>1</v>
      </c>
      <c r="H809" s="24">
        <v>102</v>
      </c>
      <c r="I809" s="24">
        <v>0</v>
      </c>
      <c r="J809" s="24">
        <v>1</v>
      </c>
      <c r="K809" s="24">
        <v>0</v>
      </c>
      <c r="L809" s="24">
        <v>1</v>
      </c>
      <c r="M809" s="24">
        <v>0</v>
      </c>
      <c r="N809" s="24">
        <v>1</v>
      </c>
      <c r="O809" s="24">
        <v>0</v>
      </c>
      <c r="P809" s="24">
        <v>0</v>
      </c>
      <c r="Q809" s="24">
        <v>0</v>
      </c>
      <c r="R809" s="24">
        <v>0</v>
      </c>
      <c r="S809" s="24">
        <v>0</v>
      </c>
      <c r="T809" s="24">
        <v>0</v>
      </c>
      <c r="U809" s="24">
        <v>461</v>
      </c>
      <c r="V809" s="24">
        <v>2</v>
      </c>
      <c r="W809" s="24">
        <v>0</v>
      </c>
      <c r="X809" s="24">
        <v>1</v>
      </c>
      <c r="Y809" s="24">
        <v>3</v>
      </c>
      <c r="Z809" s="24">
        <v>1</v>
      </c>
      <c r="AA809" s="24">
        <v>1</v>
      </c>
      <c r="AB809" s="24">
        <v>1</v>
      </c>
      <c r="AC809" s="25">
        <v>0</v>
      </c>
      <c r="AD809" s="26">
        <v>5</v>
      </c>
      <c r="AE809" s="24">
        <v>0</v>
      </c>
      <c r="AF809" s="24">
        <f t="shared" si="371"/>
        <v>581</v>
      </c>
      <c r="AG809" s="24">
        <f t="shared" si="372"/>
        <v>576</v>
      </c>
    </row>
    <row r="810" spans="1:33" x14ac:dyDescent="0.3">
      <c r="A810" s="22" t="s">
        <v>900</v>
      </c>
      <c r="B810" s="22" t="s">
        <v>954</v>
      </c>
      <c r="C810" s="22" t="s">
        <v>902</v>
      </c>
      <c r="D810" s="23">
        <v>2</v>
      </c>
      <c r="E810" s="22" t="s">
        <v>1962</v>
      </c>
      <c r="F810" s="22" t="s">
        <v>972</v>
      </c>
      <c r="G810" s="24">
        <v>0</v>
      </c>
      <c r="H810" s="24">
        <v>122</v>
      </c>
      <c r="I810" s="24">
        <v>3</v>
      </c>
      <c r="J810" s="24">
        <v>0</v>
      </c>
      <c r="K810" s="24">
        <v>0</v>
      </c>
      <c r="L810" s="24">
        <v>2</v>
      </c>
      <c r="M810" s="24">
        <v>0</v>
      </c>
      <c r="N810" s="24">
        <v>2</v>
      </c>
      <c r="O810" s="24">
        <v>0</v>
      </c>
      <c r="P810" s="24">
        <v>0</v>
      </c>
      <c r="Q810" s="24">
        <v>1</v>
      </c>
      <c r="R810" s="24">
        <v>0</v>
      </c>
      <c r="S810" s="24">
        <v>0</v>
      </c>
      <c r="T810" s="24">
        <v>0</v>
      </c>
      <c r="U810" s="24">
        <v>430</v>
      </c>
      <c r="V810" s="24">
        <v>0</v>
      </c>
      <c r="W810" s="24">
        <v>0</v>
      </c>
      <c r="X810" s="24">
        <v>1</v>
      </c>
      <c r="Y810" s="24">
        <v>6</v>
      </c>
      <c r="Z810" s="24">
        <v>0</v>
      </c>
      <c r="AA810" s="24">
        <v>1</v>
      </c>
      <c r="AB810" s="24">
        <v>1</v>
      </c>
      <c r="AC810" s="25">
        <v>1</v>
      </c>
      <c r="AD810" s="26">
        <v>3</v>
      </c>
      <c r="AE810" s="24">
        <v>0</v>
      </c>
      <c r="AF810" s="24">
        <f t="shared" si="371"/>
        <v>573</v>
      </c>
      <c r="AG810" s="24">
        <f t="shared" si="372"/>
        <v>570</v>
      </c>
    </row>
    <row r="811" spans="1:33" x14ac:dyDescent="0.3">
      <c r="A811" s="22" t="s">
        <v>900</v>
      </c>
      <c r="B811" s="22" t="s">
        <v>954</v>
      </c>
      <c r="C811" s="22" t="s">
        <v>902</v>
      </c>
      <c r="D811" s="23">
        <v>2</v>
      </c>
      <c r="E811" s="22" t="s">
        <v>973</v>
      </c>
      <c r="F811" s="22" t="s">
        <v>974</v>
      </c>
      <c r="G811" s="24">
        <v>0</v>
      </c>
      <c r="H811" s="24">
        <v>47</v>
      </c>
      <c r="I811" s="24">
        <v>1</v>
      </c>
      <c r="J811" s="24">
        <v>0</v>
      </c>
      <c r="K811" s="24">
        <v>1</v>
      </c>
      <c r="L811" s="24">
        <v>0</v>
      </c>
      <c r="M811" s="24">
        <v>0</v>
      </c>
      <c r="N811" s="24">
        <v>2</v>
      </c>
      <c r="O811" s="24">
        <v>0</v>
      </c>
      <c r="P811" s="24">
        <v>0</v>
      </c>
      <c r="Q811" s="24">
        <v>0</v>
      </c>
      <c r="R811" s="24">
        <v>0</v>
      </c>
      <c r="S811" s="24">
        <v>0</v>
      </c>
      <c r="T811" s="24">
        <v>2</v>
      </c>
      <c r="U811" s="24">
        <v>273</v>
      </c>
      <c r="V811" s="24">
        <v>2</v>
      </c>
      <c r="W811" s="24">
        <v>1</v>
      </c>
      <c r="X811" s="24">
        <v>0</v>
      </c>
      <c r="Y811" s="24">
        <v>0</v>
      </c>
      <c r="Z811" s="24">
        <v>1</v>
      </c>
      <c r="AA811" s="24">
        <v>0</v>
      </c>
      <c r="AB811" s="24">
        <v>1</v>
      </c>
      <c r="AC811" s="25">
        <v>0</v>
      </c>
      <c r="AD811" s="26">
        <v>6</v>
      </c>
      <c r="AE811" s="24">
        <v>0</v>
      </c>
      <c r="AF811" s="24">
        <f t="shared" si="371"/>
        <v>337</v>
      </c>
      <c r="AG811" s="24">
        <f t="shared" si="372"/>
        <v>331</v>
      </c>
    </row>
    <row r="812" spans="1:33" x14ac:dyDescent="0.3">
      <c r="A812" s="22"/>
      <c r="B812" s="22"/>
      <c r="C812" s="22"/>
      <c r="D812" s="23"/>
      <c r="E812" s="47" t="s">
        <v>975</v>
      </c>
      <c r="F812" s="65" t="s">
        <v>17</v>
      </c>
      <c r="G812" s="66">
        <f>SUM(G802:G811)</f>
        <v>14</v>
      </c>
      <c r="H812" s="66">
        <f t="shared" ref="H812:AG812" si="373">SUM(H802:H811)</f>
        <v>570</v>
      </c>
      <c r="I812" s="66">
        <f t="shared" si="373"/>
        <v>14</v>
      </c>
      <c r="J812" s="66">
        <f t="shared" si="373"/>
        <v>1</v>
      </c>
      <c r="K812" s="66">
        <f t="shared" si="373"/>
        <v>5</v>
      </c>
      <c r="L812" s="66">
        <f t="shared" si="373"/>
        <v>6</v>
      </c>
      <c r="M812" s="66">
        <f t="shared" si="373"/>
        <v>2</v>
      </c>
      <c r="N812" s="66">
        <f t="shared" si="373"/>
        <v>14</v>
      </c>
      <c r="O812" s="66">
        <f t="shared" si="373"/>
        <v>1</v>
      </c>
      <c r="P812" s="66">
        <f t="shared" si="373"/>
        <v>5</v>
      </c>
      <c r="Q812" s="66">
        <f t="shared" si="373"/>
        <v>1</v>
      </c>
      <c r="R812" s="66">
        <f t="shared" si="373"/>
        <v>1</v>
      </c>
      <c r="S812" s="66">
        <f t="shared" si="373"/>
        <v>0</v>
      </c>
      <c r="T812" s="66">
        <f t="shared" si="373"/>
        <v>4</v>
      </c>
      <c r="U812" s="66">
        <f t="shared" si="373"/>
        <v>3982</v>
      </c>
      <c r="V812" s="66">
        <f t="shared" si="373"/>
        <v>8</v>
      </c>
      <c r="W812" s="66">
        <f t="shared" si="373"/>
        <v>1</v>
      </c>
      <c r="X812" s="66">
        <f t="shared" si="373"/>
        <v>4</v>
      </c>
      <c r="Y812" s="66">
        <f t="shared" si="373"/>
        <v>60</v>
      </c>
      <c r="Z812" s="66">
        <f t="shared" si="373"/>
        <v>7</v>
      </c>
      <c r="AA812" s="66">
        <f t="shared" si="373"/>
        <v>5</v>
      </c>
      <c r="AB812" s="66">
        <f t="shared" si="373"/>
        <v>4</v>
      </c>
      <c r="AC812" s="66">
        <f t="shared" si="373"/>
        <v>7</v>
      </c>
      <c r="AD812" s="66">
        <f t="shared" si="373"/>
        <v>62</v>
      </c>
      <c r="AE812" s="66">
        <f t="shared" si="373"/>
        <v>0</v>
      </c>
      <c r="AF812" s="66">
        <f t="shared" si="373"/>
        <v>4778</v>
      </c>
      <c r="AG812" s="66">
        <f t="shared" si="373"/>
        <v>4716</v>
      </c>
    </row>
    <row r="813" spans="1:33" x14ac:dyDescent="0.3">
      <c r="A813" s="77"/>
      <c r="B813" s="77"/>
      <c r="C813" s="77"/>
      <c r="D813" s="78"/>
      <c r="E813" s="77"/>
      <c r="F813" s="77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4"/>
      <c r="AD813" s="35"/>
      <c r="AE813" s="33"/>
      <c r="AF813" s="33"/>
      <c r="AG813" s="33"/>
    </row>
    <row r="814" spans="1:33" x14ac:dyDescent="0.3">
      <c r="A814" s="22" t="s">
        <v>900</v>
      </c>
      <c r="B814" s="22" t="s">
        <v>954</v>
      </c>
      <c r="C814" s="22" t="s">
        <v>902</v>
      </c>
      <c r="D814" s="23">
        <v>3</v>
      </c>
      <c r="E814" s="22" t="s">
        <v>1963</v>
      </c>
      <c r="F814" s="22" t="s">
        <v>976</v>
      </c>
      <c r="G814" s="24">
        <v>1</v>
      </c>
      <c r="H814" s="24">
        <v>64</v>
      </c>
      <c r="I814" s="24">
        <v>4</v>
      </c>
      <c r="J814" s="24">
        <v>0</v>
      </c>
      <c r="K814" s="24">
        <v>1</v>
      </c>
      <c r="L814" s="24">
        <v>1</v>
      </c>
      <c r="M814" s="24">
        <v>0</v>
      </c>
      <c r="N814" s="24">
        <v>1</v>
      </c>
      <c r="O814" s="24">
        <v>0</v>
      </c>
      <c r="P814" s="24">
        <v>0</v>
      </c>
      <c r="Q814" s="24">
        <v>0</v>
      </c>
      <c r="R814" s="24">
        <v>1</v>
      </c>
      <c r="S814" s="24">
        <v>0</v>
      </c>
      <c r="T814" s="24">
        <v>1</v>
      </c>
      <c r="U814" s="24">
        <v>443</v>
      </c>
      <c r="V814" s="24">
        <v>1</v>
      </c>
      <c r="W814" s="24">
        <v>0</v>
      </c>
      <c r="X814" s="24">
        <v>1</v>
      </c>
      <c r="Y814" s="24">
        <v>1</v>
      </c>
      <c r="Z814" s="24">
        <v>1</v>
      </c>
      <c r="AA814" s="24">
        <v>0</v>
      </c>
      <c r="AB814" s="24">
        <v>0</v>
      </c>
      <c r="AC814" s="25">
        <v>2</v>
      </c>
      <c r="AD814" s="26">
        <v>7</v>
      </c>
      <c r="AE814" s="24">
        <v>0</v>
      </c>
      <c r="AF814" s="24">
        <f t="shared" ref="AF814:AF816" si="374">G814+H814+I814+J814+K814+L814+M814+N814+O814+P814+Q814+R814+S814+T814+U814+V814+W814+X814+Y814+Z814+AA814+AB814+AC814+AD814</f>
        <v>530</v>
      </c>
      <c r="AG814" s="24">
        <f t="shared" ref="AG814:AG816" si="375">G814+H814+I814+J814+K814+L814+M814+N814+O814+P814+Q814+R814+S814+T814+U814+V814+W814+X814+Y814+Z814+AA814+AB814+AC814</f>
        <v>523</v>
      </c>
    </row>
    <row r="815" spans="1:33" x14ac:dyDescent="0.3">
      <c r="A815" s="22" t="s">
        <v>900</v>
      </c>
      <c r="B815" s="22" t="s">
        <v>954</v>
      </c>
      <c r="C815" s="22" t="s">
        <v>902</v>
      </c>
      <c r="D815" s="23">
        <v>3</v>
      </c>
      <c r="E815" s="22" t="s">
        <v>1964</v>
      </c>
      <c r="F815" s="22" t="s">
        <v>977</v>
      </c>
      <c r="G815" s="24">
        <v>2</v>
      </c>
      <c r="H815" s="24">
        <v>74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1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1</v>
      </c>
      <c r="U815" s="24">
        <v>440</v>
      </c>
      <c r="V815" s="24">
        <v>0</v>
      </c>
      <c r="W815" s="24">
        <v>0</v>
      </c>
      <c r="X815" s="24">
        <v>1</v>
      </c>
      <c r="Y815" s="24">
        <v>2</v>
      </c>
      <c r="Z815" s="24">
        <v>1</v>
      </c>
      <c r="AA815" s="24">
        <v>1</v>
      </c>
      <c r="AB815" s="24">
        <v>0</v>
      </c>
      <c r="AC815" s="25">
        <v>0</v>
      </c>
      <c r="AD815" s="26">
        <v>9</v>
      </c>
      <c r="AE815" s="24">
        <v>0</v>
      </c>
      <c r="AF815" s="24">
        <f t="shared" si="374"/>
        <v>532</v>
      </c>
      <c r="AG815" s="24">
        <f t="shared" si="375"/>
        <v>523</v>
      </c>
    </row>
    <row r="816" spans="1:33" x14ac:dyDescent="0.3">
      <c r="A816" s="22" t="s">
        <v>900</v>
      </c>
      <c r="B816" s="22" t="s">
        <v>954</v>
      </c>
      <c r="C816" s="22" t="s">
        <v>902</v>
      </c>
      <c r="D816" s="23">
        <v>3</v>
      </c>
      <c r="E816" s="22" t="s">
        <v>978</v>
      </c>
      <c r="F816" s="22" t="s">
        <v>979</v>
      </c>
      <c r="G816" s="24">
        <v>1</v>
      </c>
      <c r="H816" s="24">
        <v>110</v>
      </c>
      <c r="I816" s="24">
        <v>0</v>
      </c>
      <c r="J816" s="24">
        <v>0</v>
      </c>
      <c r="K816" s="24">
        <v>0</v>
      </c>
      <c r="L816" s="24">
        <v>2</v>
      </c>
      <c r="M816" s="24">
        <v>0</v>
      </c>
      <c r="N816" s="24">
        <v>3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387</v>
      </c>
      <c r="V816" s="24">
        <v>2</v>
      </c>
      <c r="W816" s="24">
        <v>1</v>
      </c>
      <c r="X816" s="24">
        <v>0</v>
      </c>
      <c r="Y816" s="24">
        <v>2</v>
      </c>
      <c r="Z816" s="24">
        <v>0</v>
      </c>
      <c r="AA816" s="24">
        <v>1</v>
      </c>
      <c r="AB816" s="24">
        <v>2</v>
      </c>
      <c r="AC816" s="25">
        <v>0</v>
      </c>
      <c r="AD816" s="26">
        <v>4</v>
      </c>
      <c r="AE816" s="24">
        <v>0</v>
      </c>
      <c r="AF816" s="24">
        <f t="shared" si="374"/>
        <v>515</v>
      </c>
      <c r="AG816" s="24">
        <f t="shared" si="375"/>
        <v>511</v>
      </c>
    </row>
    <row r="817" spans="1:33" x14ac:dyDescent="0.3">
      <c r="A817" s="22"/>
      <c r="B817" s="22"/>
      <c r="C817" s="22"/>
      <c r="D817" s="23"/>
      <c r="E817" s="47" t="s">
        <v>16</v>
      </c>
      <c r="F817" s="65" t="s">
        <v>17</v>
      </c>
      <c r="G817" s="66">
        <f>SUM(G814:G816)</f>
        <v>4</v>
      </c>
      <c r="H817" s="66">
        <f t="shared" ref="H817:AG817" si="376">SUM(H814:H816)</f>
        <v>248</v>
      </c>
      <c r="I817" s="66">
        <f t="shared" si="376"/>
        <v>4</v>
      </c>
      <c r="J817" s="66">
        <f t="shared" si="376"/>
        <v>0</v>
      </c>
      <c r="K817" s="66">
        <f t="shared" si="376"/>
        <v>1</v>
      </c>
      <c r="L817" s="66">
        <f t="shared" si="376"/>
        <v>3</v>
      </c>
      <c r="M817" s="66">
        <f t="shared" si="376"/>
        <v>0</v>
      </c>
      <c r="N817" s="66">
        <f t="shared" si="376"/>
        <v>5</v>
      </c>
      <c r="O817" s="66">
        <f t="shared" si="376"/>
        <v>0</v>
      </c>
      <c r="P817" s="66">
        <f t="shared" si="376"/>
        <v>0</v>
      </c>
      <c r="Q817" s="66">
        <f t="shared" si="376"/>
        <v>0</v>
      </c>
      <c r="R817" s="66">
        <f t="shared" si="376"/>
        <v>1</v>
      </c>
      <c r="S817" s="66">
        <f t="shared" si="376"/>
        <v>0</v>
      </c>
      <c r="T817" s="66">
        <f t="shared" si="376"/>
        <v>2</v>
      </c>
      <c r="U817" s="66">
        <f t="shared" si="376"/>
        <v>1270</v>
      </c>
      <c r="V817" s="66">
        <f t="shared" si="376"/>
        <v>3</v>
      </c>
      <c r="W817" s="66">
        <f t="shared" si="376"/>
        <v>1</v>
      </c>
      <c r="X817" s="66">
        <f t="shared" si="376"/>
        <v>2</v>
      </c>
      <c r="Y817" s="66">
        <f t="shared" si="376"/>
        <v>5</v>
      </c>
      <c r="Z817" s="66">
        <f t="shared" si="376"/>
        <v>2</v>
      </c>
      <c r="AA817" s="66">
        <f t="shared" si="376"/>
        <v>2</v>
      </c>
      <c r="AB817" s="66">
        <f t="shared" si="376"/>
        <v>2</v>
      </c>
      <c r="AC817" s="66">
        <f t="shared" si="376"/>
        <v>2</v>
      </c>
      <c r="AD817" s="66">
        <f t="shared" si="376"/>
        <v>20</v>
      </c>
      <c r="AE817" s="66">
        <f t="shared" si="376"/>
        <v>0</v>
      </c>
      <c r="AF817" s="66">
        <f t="shared" si="376"/>
        <v>1577</v>
      </c>
      <c r="AG817" s="66">
        <f t="shared" si="376"/>
        <v>1557</v>
      </c>
    </row>
    <row r="818" spans="1:33" x14ac:dyDescent="0.3">
      <c r="A818" s="77"/>
      <c r="B818" s="77"/>
      <c r="C818" s="77"/>
      <c r="D818" s="78"/>
      <c r="E818" s="77"/>
      <c r="F818" s="77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4"/>
      <c r="AD818" s="35"/>
      <c r="AE818" s="33"/>
      <c r="AF818" s="33"/>
      <c r="AG818" s="33"/>
    </row>
    <row r="819" spans="1:33" x14ac:dyDescent="0.3">
      <c r="A819" s="22" t="s">
        <v>900</v>
      </c>
      <c r="B819" s="22" t="s">
        <v>954</v>
      </c>
      <c r="C819" s="22" t="s">
        <v>902</v>
      </c>
      <c r="D819" s="23">
        <v>4</v>
      </c>
      <c r="E819" s="22" t="s">
        <v>1965</v>
      </c>
      <c r="F819" s="22" t="s">
        <v>980</v>
      </c>
      <c r="G819" s="24">
        <v>0</v>
      </c>
      <c r="H819" s="24">
        <v>108</v>
      </c>
      <c r="I819" s="24">
        <v>3</v>
      </c>
      <c r="J819" s="24">
        <v>1</v>
      </c>
      <c r="K819" s="24">
        <v>0</v>
      </c>
      <c r="L819" s="24">
        <v>0</v>
      </c>
      <c r="M819" s="24">
        <v>2</v>
      </c>
      <c r="N819" s="24">
        <v>2</v>
      </c>
      <c r="O819" s="24">
        <v>1</v>
      </c>
      <c r="P819" s="24">
        <v>0</v>
      </c>
      <c r="Q819" s="24">
        <v>1</v>
      </c>
      <c r="R819" s="24">
        <v>0</v>
      </c>
      <c r="S819" s="24">
        <v>0</v>
      </c>
      <c r="T819" s="24">
        <v>2</v>
      </c>
      <c r="U819" s="24">
        <v>384</v>
      </c>
      <c r="V819" s="24">
        <v>1</v>
      </c>
      <c r="W819" s="24">
        <v>0</v>
      </c>
      <c r="X819" s="24">
        <v>4</v>
      </c>
      <c r="Y819" s="24">
        <v>10</v>
      </c>
      <c r="Z819" s="24">
        <v>1</v>
      </c>
      <c r="AA819" s="24">
        <v>1</v>
      </c>
      <c r="AB819" s="24">
        <v>3</v>
      </c>
      <c r="AC819" s="25">
        <v>1</v>
      </c>
      <c r="AD819" s="26">
        <v>9</v>
      </c>
      <c r="AE819" s="24">
        <v>0</v>
      </c>
      <c r="AF819" s="24">
        <f t="shared" ref="AF819:AF822" si="377">G819+H819+I819+J819+K819+L819+M819+N819+O819+P819+Q819+R819+S819+T819+U819+V819+W819+X819+Y819+Z819+AA819+AB819+AC819+AD819</f>
        <v>534</v>
      </c>
      <c r="AG819" s="24">
        <f t="shared" ref="AG819:AG822" si="378">G819+H819+I819+J819+K819+L819+M819+N819+O819+P819+Q819+R819+S819+T819+U819+V819+W819+X819+Y819+Z819+AA819+AB819+AC819</f>
        <v>525</v>
      </c>
    </row>
    <row r="820" spans="1:33" x14ac:dyDescent="0.3">
      <c r="A820" s="22" t="s">
        <v>900</v>
      </c>
      <c r="B820" s="22" t="s">
        <v>954</v>
      </c>
      <c r="C820" s="22" t="s">
        <v>902</v>
      </c>
      <c r="D820" s="23">
        <v>4</v>
      </c>
      <c r="E820" s="22" t="s">
        <v>1966</v>
      </c>
      <c r="F820" s="22" t="s">
        <v>981</v>
      </c>
      <c r="G820" s="24">
        <v>0</v>
      </c>
      <c r="H820" s="24">
        <v>82</v>
      </c>
      <c r="I820" s="24">
        <v>3</v>
      </c>
      <c r="J820" s="24">
        <v>0</v>
      </c>
      <c r="K820" s="24">
        <v>1</v>
      </c>
      <c r="L820" s="24">
        <v>0</v>
      </c>
      <c r="M820" s="24">
        <v>0</v>
      </c>
      <c r="N820" s="24">
        <v>8</v>
      </c>
      <c r="O820" s="24">
        <v>0</v>
      </c>
      <c r="P820" s="24">
        <v>1</v>
      </c>
      <c r="Q820" s="24">
        <v>1</v>
      </c>
      <c r="R820" s="24">
        <v>2</v>
      </c>
      <c r="S820" s="24">
        <v>0</v>
      </c>
      <c r="T820" s="24">
        <v>1</v>
      </c>
      <c r="U820" s="24">
        <v>363</v>
      </c>
      <c r="V820" s="24">
        <v>1</v>
      </c>
      <c r="W820" s="24">
        <v>0</v>
      </c>
      <c r="X820" s="24">
        <v>2</v>
      </c>
      <c r="Y820" s="24">
        <v>12</v>
      </c>
      <c r="Z820" s="24">
        <v>1</v>
      </c>
      <c r="AA820" s="24">
        <v>2</v>
      </c>
      <c r="AB820" s="24">
        <v>0</v>
      </c>
      <c r="AC820" s="25">
        <v>5</v>
      </c>
      <c r="AD820" s="26">
        <v>37</v>
      </c>
      <c r="AE820" s="24">
        <v>0</v>
      </c>
      <c r="AF820" s="24">
        <f t="shared" si="377"/>
        <v>522</v>
      </c>
      <c r="AG820" s="24">
        <f t="shared" si="378"/>
        <v>485</v>
      </c>
    </row>
    <row r="821" spans="1:33" x14ac:dyDescent="0.3">
      <c r="A821" s="22" t="s">
        <v>900</v>
      </c>
      <c r="B821" s="22" t="s">
        <v>954</v>
      </c>
      <c r="C821" s="22" t="s">
        <v>902</v>
      </c>
      <c r="D821" s="23">
        <v>4</v>
      </c>
      <c r="E821" s="22" t="s">
        <v>982</v>
      </c>
      <c r="F821" s="22" t="s">
        <v>983</v>
      </c>
      <c r="G821" s="24">
        <v>2</v>
      </c>
      <c r="H821" s="24">
        <v>33</v>
      </c>
      <c r="I821" s="24">
        <v>0</v>
      </c>
      <c r="J821" s="24">
        <v>1</v>
      </c>
      <c r="K821" s="24">
        <v>1</v>
      </c>
      <c r="L821" s="24">
        <v>1</v>
      </c>
      <c r="M821" s="24">
        <v>0</v>
      </c>
      <c r="N821" s="24">
        <v>1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1</v>
      </c>
      <c r="U821" s="24">
        <v>261</v>
      </c>
      <c r="V821" s="24">
        <v>0</v>
      </c>
      <c r="W821" s="24">
        <v>0</v>
      </c>
      <c r="X821" s="24">
        <v>0</v>
      </c>
      <c r="Y821" s="24">
        <v>0</v>
      </c>
      <c r="Z821" s="24">
        <v>0</v>
      </c>
      <c r="AA821" s="24">
        <v>0</v>
      </c>
      <c r="AB821" s="24">
        <v>1</v>
      </c>
      <c r="AC821" s="25">
        <v>0</v>
      </c>
      <c r="AD821" s="26">
        <v>4</v>
      </c>
      <c r="AE821" s="24">
        <v>0</v>
      </c>
      <c r="AF821" s="24">
        <f t="shared" si="377"/>
        <v>306</v>
      </c>
      <c r="AG821" s="24">
        <f t="shared" si="378"/>
        <v>302</v>
      </c>
    </row>
    <row r="822" spans="1:33" x14ac:dyDescent="0.3">
      <c r="A822" s="22" t="s">
        <v>900</v>
      </c>
      <c r="B822" s="22" t="s">
        <v>954</v>
      </c>
      <c r="C822" s="22" t="s">
        <v>902</v>
      </c>
      <c r="D822" s="23">
        <v>4</v>
      </c>
      <c r="E822" s="22" t="s">
        <v>984</v>
      </c>
      <c r="F822" s="22" t="s">
        <v>985</v>
      </c>
      <c r="G822" s="24">
        <v>3</v>
      </c>
      <c r="H822" s="24">
        <v>53</v>
      </c>
      <c r="I822" s="24">
        <v>0</v>
      </c>
      <c r="J822" s="24">
        <v>0</v>
      </c>
      <c r="K822" s="24">
        <v>1</v>
      </c>
      <c r="L822" s="24">
        <v>0</v>
      </c>
      <c r="M822" s="24">
        <v>0</v>
      </c>
      <c r="N822" s="24">
        <v>1</v>
      </c>
      <c r="O822" s="24">
        <v>0</v>
      </c>
      <c r="P822" s="24">
        <v>1</v>
      </c>
      <c r="Q822" s="24">
        <v>2</v>
      </c>
      <c r="R822" s="24">
        <v>0</v>
      </c>
      <c r="S822" s="24">
        <v>0</v>
      </c>
      <c r="T822" s="24">
        <v>0</v>
      </c>
      <c r="U822" s="24">
        <v>454</v>
      </c>
      <c r="V822" s="24">
        <v>1</v>
      </c>
      <c r="W822" s="24">
        <v>0</v>
      </c>
      <c r="X822" s="24">
        <v>0</v>
      </c>
      <c r="Y822" s="24">
        <v>3</v>
      </c>
      <c r="Z822" s="24">
        <v>4</v>
      </c>
      <c r="AA822" s="24">
        <v>2</v>
      </c>
      <c r="AB822" s="24">
        <v>0</v>
      </c>
      <c r="AC822" s="25">
        <v>1</v>
      </c>
      <c r="AD822" s="26">
        <v>10</v>
      </c>
      <c r="AE822" s="24">
        <v>0</v>
      </c>
      <c r="AF822" s="24">
        <f t="shared" si="377"/>
        <v>536</v>
      </c>
      <c r="AG822" s="24">
        <f t="shared" si="378"/>
        <v>526</v>
      </c>
    </row>
    <row r="823" spans="1:33" x14ac:dyDescent="0.3">
      <c r="A823" s="22"/>
      <c r="B823" s="22"/>
      <c r="C823" s="22"/>
      <c r="D823" s="23"/>
      <c r="E823" s="47" t="s">
        <v>128</v>
      </c>
      <c r="F823" s="65" t="s">
        <v>17</v>
      </c>
      <c r="G823" s="66">
        <f>SUM(G819:G822)</f>
        <v>5</v>
      </c>
      <c r="H823" s="66">
        <f t="shared" ref="H823:AG823" si="379">SUM(H819:H822)</f>
        <v>276</v>
      </c>
      <c r="I823" s="66">
        <f t="shared" si="379"/>
        <v>6</v>
      </c>
      <c r="J823" s="66">
        <f t="shared" si="379"/>
        <v>2</v>
      </c>
      <c r="K823" s="66">
        <f t="shared" si="379"/>
        <v>3</v>
      </c>
      <c r="L823" s="66">
        <f t="shared" si="379"/>
        <v>1</v>
      </c>
      <c r="M823" s="66">
        <f t="shared" si="379"/>
        <v>2</v>
      </c>
      <c r="N823" s="66">
        <f t="shared" si="379"/>
        <v>12</v>
      </c>
      <c r="O823" s="66">
        <f t="shared" si="379"/>
        <v>1</v>
      </c>
      <c r="P823" s="66">
        <f t="shared" si="379"/>
        <v>2</v>
      </c>
      <c r="Q823" s="66">
        <f t="shared" si="379"/>
        <v>4</v>
      </c>
      <c r="R823" s="66">
        <f t="shared" si="379"/>
        <v>2</v>
      </c>
      <c r="S823" s="66">
        <f t="shared" si="379"/>
        <v>0</v>
      </c>
      <c r="T823" s="66">
        <f t="shared" si="379"/>
        <v>4</v>
      </c>
      <c r="U823" s="66">
        <f t="shared" si="379"/>
        <v>1462</v>
      </c>
      <c r="V823" s="66">
        <f t="shared" si="379"/>
        <v>3</v>
      </c>
      <c r="W823" s="66">
        <f t="shared" si="379"/>
        <v>0</v>
      </c>
      <c r="X823" s="66">
        <f t="shared" si="379"/>
        <v>6</v>
      </c>
      <c r="Y823" s="66">
        <f t="shared" si="379"/>
        <v>25</v>
      </c>
      <c r="Z823" s="66">
        <f t="shared" si="379"/>
        <v>6</v>
      </c>
      <c r="AA823" s="66">
        <f t="shared" si="379"/>
        <v>5</v>
      </c>
      <c r="AB823" s="66">
        <f t="shared" si="379"/>
        <v>4</v>
      </c>
      <c r="AC823" s="66">
        <f t="shared" si="379"/>
        <v>7</v>
      </c>
      <c r="AD823" s="66">
        <f t="shared" si="379"/>
        <v>60</v>
      </c>
      <c r="AE823" s="66">
        <f t="shared" si="379"/>
        <v>0</v>
      </c>
      <c r="AF823" s="66">
        <f t="shared" si="379"/>
        <v>1898</v>
      </c>
      <c r="AG823" s="66">
        <f t="shared" si="379"/>
        <v>1838</v>
      </c>
    </row>
    <row r="824" spans="1:33" x14ac:dyDescent="0.3">
      <c r="A824" s="77"/>
      <c r="B824" s="77"/>
      <c r="C824" s="77"/>
      <c r="D824" s="78"/>
      <c r="E824" s="77"/>
      <c r="F824" s="77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4"/>
      <c r="AD824" s="35"/>
      <c r="AE824" s="33"/>
      <c r="AF824" s="33"/>
      <c r="AG824" s="33"/>
    </row>
    <row r="825" spans="1:33" x14ac:dyDescent="0.3">
      <c r="A825" s="22" t="s">
        <v>900</v>
      </c>
      <c r="B825" s="22" t="s">
        <v>954</v>
      </c>
      <c r="C825" s="22" t="s">
        <v>902</v>
      </c>
      <c r="D825" s="23">
        <v>5</v>
      </c>
      <c r="E825" s="22" t="s">
        <v>986</v>
      </c>
      <c r="F825" s="22" t="s">
        <v>987</v>
      </c>
      <c r="G825" s="24">
        <v>3</v>
      </c>
      <c r="H825" s="24">
        <v>36</v>
      </c>
      <c r="I825" s="24">
        <v>0</v>
      </c>
      <c r="J825" s="24">
        <v>0</v>
      </c>
      <c r="K825" s="24">
        <v>1</v>
      </c>
      <c r="L825" s="24">
        <v>4</v>
      </c>
      <c r="M825" s="24">
        <v>1</v>
      </c>
      <c r="N825" s="24">
        <v>1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322</v>
      </c>
      <c r="V825" s="24">
        <v>0</v>
      </c>
      <c r="W825" s="24">
        <v>0</v>
      </c>
      <c r="X825" s="24">
        <v>0</v>
      </c>
      <c r="Y825" s="24">
        <v>3</v>
      </c>
      <c r="Z825" s="24">
        <v>0</v>
      </c>
      <c r="AA825" s="24">
        <v>0</v>
      </c>
      <c r="AB825" s="24">
        <v>0</v>
      </c>
      <c r="AC825" s="25">
        <v>0</v>
      </c>
      <c r="AD825" s="26">
        <v>9</v>
      </c>
      <c r="AE825" s="24">
        <v>0</v>
      </c>
      <c r="AF825" s="24">
        <f t="shared" ref="AF825:AF827" si="380">G825+H825+I825+J825+K825+L825+M825+N825+O825+P825+Q825+R825+S825+T825+U825+V825+W825+X825+Y825+Z825+AA825+AB825+AC825+AD825</f>
        <v>380</v>
      </c>
      <c r="AG825" s="24">
        <f t="shared" ref="AG825:AG827" si="381">G825+H825+I825+J825+K825+L825+M825+N825+O825+P825+Q825+R825+S825+T825+U825+V825+W825+X825+Y825+Z825+AA825+AB825+AC825</f>
        <v>371</v>
      </c>
    </row>
    <row r="826" spans="1:33" x14ac:dyDescent="0.3">
      <c r="A826" s="22" t="s">
        <v>900</v>
      </c>
      <c r="B826" s="22" t="s">
        <v>954</v>
      </c>
      <c r="C826" s="22" t="s">
        <v>902</v>
      </c>
      <c r="D826" s="23">
        <v>5</v>
      </c>
      <c r="E826" s="22" t="s">
        <v>1967</v>
      </c>
      <c r="F826" s="22" t="s">
        <v>988</v>
      </c>
      <c r="G826" s="24">
        <v>2</v>
      </c>
      <c r="H826" s="24">
        <v>15</v>
      </c>
      <c r="I826" s="24">
        <v>0</v>
      </c>
      <c r="J826" s="24">
        <v>0</v>
      </c>
      <c r="K826" s="24">
        <v>0</v>
      </c>
      <c r="L826" s="24">
        <v>1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0</v>
      </c>
      <c r="T826" s="24">
        <v>1</v>
      </c>
      <c r="U826" s="24">
        <v>478</v>
      </c>
      <c r="V826" s="24">
        <v>0</v>
      </c>
      <c r="W826" s="24">
        <v>1</v>
      </c>
      <c r="X826" s="24">
        <v>1</v>
      </c>
      <c r="Y826" s="24">
        <v>1</v>
      </c>
      <c r="Z826" s="24">
        <v>0</v>
      </c>
      <c r="AA826" s="24">
        <v>1</v>
      </c>
      <c r="AB826" s="24">
        <v>1</v>
      </c>
      <c r="AC826" s="25">
        <v>1</v>
      </c>
      <c r="AD826" s="26">
        <v>14</v>
      </c>
      <c r="AE826" s="24">
        <v>0</v>
      </c>
      <c r="AF826" s="24">
        <f t="shared" si="380"/>
        <v>517</v>
      </c>
      <c r="AG826" s="24">
        <f t="shared" si="381"/>
        <v>503</v>
      </c>
    </row>
    <row r="827" spans="1:33" x14ac:dyDescent="0.3">
      <c r="A827" s="22" t="s">
        <v>900</v>
      </c>
      <c r="B827" s="22" t="s">
        <v>954</v>
      </c>
      <c r="C827" s="22" t="s">
        <v>902</v>
      </c>
      <c r="D827" s="23">
        <v>5</v>
      </c>
      <c r="E827" s="22" t="s">
        <v>1968</v>
      </c>
      <c r="F827" s="22" t="s">
        <v>989</v>
      </c>
      <c r="G827" s="24">
        <v>1</v>
      </c>
      <c r="H827" s="24">
        <v>18</v>
      </c>
      <c r="I827" s="24">
        <v>1</v>
      </c>
      <c r="J827" s="24">
        <v>0</v>
      </c>
      <c r="K827" s="24">
        <v>0</v>
      </c>
      <c r="L827" s="24">
        <v>1</v>
      </c>
      <c r="M827" s="24">
        <v>0</v>
      </c>
      <c r="N827" s="24">
        <v>0</v>
      </c>
      <c r="O827" s="24">
        <v>0</v>
      </c>
      <c r="P827" s="24">
        <v>1</v>
      </c>
      <c r="Q827" s="24">
        <v>0</v>
      </c>
      <c r="R827" s="24">
        <v>0</v>
      </c>
      <c r="S827" s="24">
        <v>0</v>
      </c>
      <c r="T827" s="24">
        <v>3</v>
      </c>
      <c r="U827" s="24">
        <v>472</v>
      </c>
      <c r="V827" s="24">
        <v>1</v>
      </c>
      <c r="W827" s="24">
        <v>0</v>
      </c>
      <c r="X827" s="24">
        <v>2</v>
      </c>
      <c r="Y827" s="24">
        <v>3</v>
      </c>
      <c r="Z827" s="24">
        <v>0</v>
      </c>
      <c r="AA827" s="24">
        <v>0</v>
      </c>
      <c r="AB827" s="24">
        <v>1</v>
      </c>
      <c r="AC827" s="25">
        <v>1</v>
      </c>
      <c r="AD827" s="26">
        <v>13</v>
      </c>
      <c r="AE827" s="24">
        <v>0</v>
      </c>
      <c r="AF827" s="24">
        <f t="shared" si="380"/>
        <v>518</v>
      </c>
      <c r="AG827" s="24">
        <f t="shared" si="381"/>
        <v>505</v>
      </c>
    </row>
    <row r="828" spans="1:33" x14ac:dyDescent="0.3">
      <c r="A828" s="22"/>
      <c r="B828" s="22"/>
      <c r="C828" s="22"/>
      <c r="D828" s="23"/>
      <c r="E828" s="47" t="s">
        <v>16</v>
      </c>
      <c r="F828" s="65" t="s">
        <v>17</v>
      </c>
      <c r="G828" s="66">
        <f>SUM(G825:G827)</f>
        <v>6</v>
      </c>
      <c r="H828" s="66">
        <f t="shared" ref="H828:AG828" si="382">SUM(H825:H827)</f>
        <v>69</v>
      </c>
      <c r="I828" s="66">
        <f t="shared" si="382"/>
        <v>1</v>
      </c>
      <c r="J828" s="66">
        <f t="shared" si="382"/>
        <v>0</v>
      </c>
      <c r="K828" s="66">
        <f t="shared" si="382"/>
        <v>1</v>
      </c>
      <c r="L828" s="66">
        <f t="shared" si="382"/>
        <v>6</v>
      </c>
      <c r="M828" s="66">
        <f t="shared" si="382"/>
        <v>1</v>
      </c>
      <c r="N828" s="66">
        <f t="shared" si="382"/>
        <v>1</v>
      </c>
      <c r="O828" s="66">
        <f t="shared" si="382"/>
        <v>0</v>
      </c>
      <c r="P828" s="66">
        <f t="shared" si="382"/>
        <v>1</v>
      </c>
      <c r="Q828" s="66">
        <f t="shared" si="382"/>
        <v>0</v>
      </c>
      <c r="R828" s="66">
        <f t="shared" si="382"/>
        <v>0</v>
      </c>
      <c r="S828" s="66">
        <f t="shared" si="382"/>
        <v>0</v>
      </c>
      <c r="T828" s="66">
        <f t="shared" si="382"/>
        <v>4</v>
      </c>
      <c r="U828" s="66">
        <f t="shared" si="382"/>
        <v>1272</v>
      </c>
      <c r="V828" s="66">
        <f t="shared" si="382"/>
        <v>1</v>
      </c>
      <c r="W828" s="66">
        <f t="shared" si="382"/>
        <v>1</v>
      </c>
      <c r="X828" s="66">
        <f t="shared" si="382"/>
        <v>3</v>
      </c>
      <c r="Y828" s="66">
        <f t="shared" si="382"/>
        <v>7</v>
      </c>
      <c r="Z828" s="66">
        <f t="shared" si="382"/>
        <v>0</v>
      </c>
      <c r="AA828" s="66">
        <f t="shared" si="382"/>
        <v>1</v>
      </c>
      <c r="AB828" s="66">
        <f t="shared" si="382"/>
        <v>2</v>
      </c>
      <c r="AC828" s="66">
        <f t="shared" si="382"/>
        <v>2</v>
      </c>
      <c r="AD828" s="66">
        <f t="shared" si="382"/>
        <v>36</v>
      </c>
      <c r="AE828" s="66">
        <f t="shared" si="382"/>
        <v>0</v>
      </c>
      <c r="AF828" s="66">
        <f t="shared" si="382"/>
        <v>1415</v>
      </c>
      <c r="AG828" s="66">
        <f t="shared" si="382"/>
        <v>1379</v>
      </c>
    </row>
    <row r="829" spans="1:33" x14ac:dyDescent="0.3">
      <c r="A829" s="77"/>
      <c r="B829" s="77"/>
      <c r="C829" s="77"/>
      <c r="D829" s="78"/>
      <c r="E829" s="77"/>
      <c r="F829" s="77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4"/>
      <c r="AD829" s="35"/>
      <c r="AE829" s="33"/>
      <c r="AF829" s="33"/>
      <c r="AG829" s="33"/>
    </row>
    <row r="830" spans="1:33" x14ac:dyDescent="0.3">
      <c r="A830" s="22" t="s">
        <v>900</v>
      </c>
      <c r="B830" s="22" t="s">
        <v>954</v>
      </c>
      <c r="C830" s="22" t="s">
        <v>902</v>
      </c>
      <c r="D830" s="23">
        <v>6</v>
      </c>
      <c r="E830" s="22" t="s">
        <v>990</v>
      </c>
      <c r="F830" s="22" t="s">
        <v>991</v>
      </c>
      <c r="G830" s="24">
        <v>0</v>
      </c>
      <c r="H830" s="24">
        <v>4</v>
      </c>
      <c r="I830" s="24">
        <v>0</v>
      </c>
      <c r="J830" s="24">
        <v>0</v>
      </c>
      <c r="K830" s="24">
        <v>0</v>
      </c>
      <c r="L830" s="24">
        <v>0</v>
      </c>
      <c r="M830" s="24">
        <v>0</v>
      </c>
      <c r="N830" s="24">
        <v>0</v>
      </c>
      <c r="O830" s="24">
        <v>0</v>
      </c>
      <c r="P830" s="24">
        <v>0</v>
      </c>
      <c r="Q830" s="24">
        <v>0</v>
      </c>
      <c r="R830" s="24">
        <v>0</v>
      </c>
      <c r="S830" s="24">
        <v>0</v>
      </c>
      <c r="T830" s="24">
        <v>0</v>
      </c>
      <c r="U830" s="24">
        <v>140</v>
      </c>
      <c r="V830" s="24">
        <v>0</v>
      </c>
      <c r="W830" s="24">
        <v>0</v>
      </c>
      <c r="X830" s="24">
        <v>0</v>
      </c>
      <c r="Y830" s="24">
        <v>0</v>
      </c>
      <c r="Z830" s="24">
        <v>1</v>
      </c>
      <c r="AA830" s="24">
        <v>1</v>
      </c>
      <c r="AB830" s="24">
        <v>1</v>
      </c>
      <c r="AC830" s="25">
        <v>0</v>
      </c>
      <c r="AD830" s="26">
        <v>4</v>
      </c>
      <c r="AE830" s="24">
        <v>0</v>
      </c>
      <c r="AF830" s="24">
        <f t="shared" ref="AF830:AF832" si="383">G830+H830+I830+J830+K830+L830+M830+N830+O830+P830+Q830+R830+S830+T830+U830+V830+W830+X830+Y830+Z830+AA830+AB830+AC830+AD830</f>
        <v>151</v>
      </c>
      <c r="AG830" s="24">
        <f t="shared" ref="AG830:AG832" si="384">G830+H830+I830+J830+K830+L830+M830+N830+O830+P830+Q830+R830+S830+T830+U830+V830+W830+X830+Y830+Z830+AA830+AB830+AC830</f>
        <v>147</v>
      </c>
    </row>
    <row r="831" spans="1:33" x14ac:dyDescent="0.3">
      <c r="A831" s="22" t="s">
        <v>900</v>
      </c>
      <c r="B831" s="22" t="s">
        <v>954</v>
      </c>
      <c r="C831" s="22" t="s">
        <v>902</v>
      </c>
      <c r="D831" s="23">
        <v>6</v>
      </c>
      <c r="E831" s="22" t="s">
        <v>992</v>
      </c>
      <c r="F831" s="22" t="s">
        <v>993</v>
      </c>
      <c r="G831" s="24">
        <v>1</v>
      </c>
      <c r="H831" s="24">
        <v>19</v>
      </c>
      <c r="I831" s="24">
        <v>0</v>
      </c>
      <c r="J831" s="24">
        <v>0</v>
      </c>
      <c r="K831" s="24">
        <v>0</v>
      </c>
      <c r="L831" s="24">
        <v>2</v>
      </c>
      <c r="M831" s="24">
        <v>0</v>
      </c>
      <c r="N831" s="24">
        <v>1</v>
      </c>
      <c r="O831" s="24">
        <v>0</v>
      </c>
      <c r="P831" s="24">
        <v>1</v>
      </c>
      <c r="Q831" s="24">
        <v>0</v>
      </c>
      <c r="R831" s="24">
        <v>1</v>
      </c>
      <c r="S831" s="24">
        <v>0</v>
      </c>
      <c r="T831" s="24">
        <v>2</v>
      </c>
      <c r="U831" s="24">
        <v>566</v>
      </c>
      <c r="V831" s="24">
        <v>0</v>
      </c>
      <c r="W831" s="24">
        <v>0</v>
      </c>
      <c r="X831" s="24">
        <v>1</v>
      </c>
      <c r="Y831" s="24">
        <v>1</v>
      </c>
      <c r="Z831" s="24">
        <v>0</v>
      </c>
      <c r="AA831" s="24">
        <v>1</v>
      </c>
      <c r="AB831" s="24">
        <v>1</v>
      </c>
      <c r="AC831" s="25">
        <v>1</v>
      </c>
      <c r="AD831" s="26">
        <v>11</v>
      </c>
      <c r="AE831" s="24">
        <v>0</v>
      </c>
      <c r="AF831" s="24">
        <f t="shared" si="383"/>
        <v>609</v>
      </c>
      <c r="AG831" s="24">
        <f t="shared" si="384"/>
        <v>598</v>
      </c>
    </row>
    <row r="832" spans="1:33" x14ac:dyDescent="0.3">
      <c r="A832" s="22" t="s">
        <v>900</v>
      </c>
      <c r="B832" s="22" t="s">
        <v>954</v>
      </c>
      <c r="C832" s="22" t="s">
        <v>902</v>
      </c>
      <c r="D832" s="23">
        <v>6</v>
      </c>
      <c r="E832" s="22" t="s">
        <v>994</v>
      </c>
      <c r="F832" s="81" t="s">
        <v>995</v>
      </c>
      <c r="G832" s="24">
        <v>1</v>
      </c>
      <c r="H832" s="24">
        <v>37</v>
      </c>
      <c r="I832" s="24">
        <v>1</v>
      </c>
      <c r="J832" s="24">
        <v>0</v>
      </c>
      <c r="K832" s="24">
        <v>0</v>
      </c>
      <c r="L832" s="24">
        <v>1</v>
      </c>
      <c r="M832" s="24">
        <v>2</v>
      </c>
      <c r="N832" s="24">
        <v>2</v>
      </c>
      <c r="O832" s="24">
        <v>0</v>
      </c>
      <c r="P832" s="24">
        <v>0</v>
      </c>
      <c r="Q832" s="24">
        <v>0</v>
      </c>
      <c r="R832" s="24">
        <v>1</v>
      </c>
      <c r="S832" s="24">
        <v>0</v>
      </c>
      <c r="T832" s="24">
        <v>1</v>
      </c>
      <c r="U832" s="24">
        <v>557</v>
      </c>
      <c r="V832" s="24">
        <v>0</v>
      </c>
      <c r="W832" s="24">
        <v>0</v>
      </c>
      <c r="X832" s="24">
        <v>0</v>
      </c>
      <c r="Y832" s="24">
        <v>19</v>
      </c>
      <c r="Z832" s="24">
        <v>0</v>
      </c>
      <c r="AA832" s="24">
        <v>1</v>
      </c>
      <c r="AB832" s="24">
        <v>1</v>
      </c>
      <c r="AC832" s="25">
        <v>2</v>
      </c>
      <c r="AD832" s="26">
        <v>21</v>
      </c>
      <c r="AE832" s="24">
        <v>0</v>
      </c>
      <c r="AF832" s="24">
        <f t="shared" si="383"/>
        <v>647</v>
      </c>
      <c r="AG832" s="24">
        <f t="shared" si="384"/>
        <v>626</v>
      </c>
    </row>
    <row r="833" spans="1:33" x14ac:dyDescent="0.3">
      <c r="A833" s="22"/>
      <c r="B833" s="22"/>
      <c r="C833" s="22"/>
      <c r="D833" s="23"/>
      <c r="E833" s="47" t="s">
        <v>16</v>
      </c>
      <c r="F833" s="65" t="s">
        <v>17</v>
      </c>
      <c r="G833" s="66">
        <f>SUM(G830:G832)</f>
        <v>2</v>
      </c>
      <c r="H833" s="66">
        <f t="shared" ref="H833:AG833" si="385">SUM(H830:H832)</f>
        <v>60</v>
      </c>
      <c r="I833" s="66">
        <f t="shared" si="385"/>
        <v>1</v>
      </c>
      <c r="J833" s="66">
        <f t="shared" si="385"/>
        <v>0</v>
      </c>
      <c r="K833" s="66">
        <f t="shared" si="385"/>
        <v>0</v>
      </c>
      <c r="L833" s="66">
        <f t="shared" si="385"/>
        <v>3</v>
      </c>
      <c r="M833" s="66">
        <f t="shared" si="385"/>
        <v>2</v>
      </c>
      <c r="N833" s="66">
        <f t="shared" si="385"/>
        <v>3</v>
      </c>
      <c r="O833" s="66">
        <f t="shared" si="385"/>
        <v>0</v>
      </c>
      <c r="P833" s="66">
        <f t="shared" si="385"/>
        <v>1</v>
      </c>
      <c r="Q833" s="66">
        <f t="shared" si="385"/>
        <v>0</v>
      </c>
      <c r="R833" s="66">
        <f t="shared" si="385"/>
        <v>2</v>
      </c>
      <c r="S833" s="66">
        <f t="shared" si="385"/>
        <v>0</v>
      </c>
      <c r="T833" s="66">
        <f t="shared" si="385"/>
        <v>3</v>
      </c>
      <c r="U833" s="66">
        <f t="shared" si="385"/>
        <v>1263</v>
      </c>
      <c r="V833" s="66">
        <f t="shared" si="385"/>
        <v>0</v>
      </c>
      <c r="W833" s="66">
        <f t="shared" si="385"/>
        <v>0</v>
      </c>
      <c r="X833" s="66">
        <f t="shared" si="385"/>
        <v>1</v>
      </c>
      <c r="Y833" s="66">
        <f t="shared" si="385"/>
        <v>20</v>
      </c>
      <c r="Z833" s="66">
        <f t="shared" si="385"/>
        <v>1</v>
      </c>
      <c r="AA833" s="66">
        <f t="shared" si="385"/>
        <v>3</v>
      </c>
      <c r="AB833" s="66">
        <f t="shared" si="385"/>
        <v>3</v>
      </c>
      <c r="AC833" s="66">
        <f t="shared" si="385"/>
        <v>3</v>
      </c>
      <c r="AD833" s="66">
        <f t="shared" si="385"/>
        <v>36</v>
      </c>
      <c r="AE833" s="66">
        <f t="shared" si="385"/>
        <v>0</v>
      </c>
      <c r="AF833" s="66">
        <f t="shared" si="385"/>
        <v>1407</v>
      </c>
      <c r="AG833" s="66">
        <f t="shared" si="385"/>
        <v>1371</v>
      </c>
    </row>
    <row r="834" spans="1:33" x14ac:dyDescent="0.3">
      <c r="A834" s="77"/>
      <c r="B834" s="77"/>
      <c r="C834" s="77"/>
      <c r="D834" s="78"/>
      <c r="E834" s="77"/>
      <c r="F834" s="77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4"/>
      <c r="AD834" s="35"/>
      <c r="AE834" s="33"/>
      <c r="AF834" s="33"/>
      <c r="AG834" s="33"/>
    </row>
    <row r="835" spans="1:33" x14ac:dyDescent="0.3">
      <c r="A835" s="22" t="s">
        <v>900</v>
      </c>
      <c r="B835" s="22" t="s">
        <v>954</v>
      </c>
      <c r="C835" s="22" t="s">
        <v>902</v>
      </c>
      <c r="D835" s="23">
        <v>31</v>
      </c>
      <c r="E835" s="22" t="s">
        <v>1969</v>
      </c>
      <c r="F835" s="22" t="s">
        <v>996</v>
      </c>
      <c r="G835" s="24">
        <v>4</v>
      </c>
      <c r="H835" s="24">
        <v>126</v>
      </c>
      <c r="I835" s="24">
        <v>2</v>
      </c>
      <c r="J835" s="24">
        <v>1</v>
      </c>
      <c r="K835" s="24">
        <v>0</v>
      </c>
      <c r="L835" s="24">
        <v>7</v>
      </c>
      <c r="M835" s="24">
        <v>0</v>
      </c>
      <c r="N835" s="24">
        <v>3</v>
      </c>
      <c r="O835" s="24">
        <v>0</v>
      </c>
      <c r="P835" s="24">
        <v>1</v>
      </c>
      <c r="Q835" s="24">
        <v>0</v>
      </c>
      <c r="R835" s="24">
        <v>1</v>
      </c>
      <c r="S835" s="24">
        <v>1</v>
      </c>
      <c r="T835" s="24">
        <v>0</v>
      </c>
      <c r="U835" s="24">
        <v>429</v>
      </c>
      <c r="V835" s="24">
        <v>2</v>
      </c>
      <c r="W835" s="24">
        <v>0</v>
      </c>
      <c r="X835" s="24">
        <v>1</v>
      </c>
      <c r="Y835" s="24">
        <v>5</v>
      </c>
      <c r="Z835" s="24">
        <v>3</v>
      </c>
      <c r="AA835" s="24">
        <v>0</v>
      </c>
      <c r="AB835" s="24">
        <v>2</v>
      </c>
      <c r="AC835" s="25">
        <v>2</v>
      </c>
      <c r="AD835" s="26">
        <v>10</v>
      </c>
      <c r="AE835" s="24">
        <v>0</v>
      </c>
      <c r="AF835" s="24">
        <f t="shared" ref="AF835:AF838" si="386">G835+H835+I835+J835+K835+L835+M835+N835+O835+P835+Q835+R835+S835+T835+U835+V835+W835+X835+Y835+Z835+AA835+AB835+AC835+AD835</f>
        <v>600</v>
      </c>
      <c r="AG835" s="24">
        <f t="shared" ref="AG835:AG838" si="387">G835+H835+I835+J835+K835+L835+M835+N835+O835+P835+Q835+R835+S835+T835+U835+V835+W835+X835+Y835+Z835+AA835+AB835+AC835</f>
        <v>590</v>
      </c>
    </row>
    <row r="836" spans="1:33" x14ac:dyDescent="0.3">
      <c r="A836" s="22" t="s">
        <v>900</v>
      </c>
      <c r="B836" s="22" t="s">
        <v>954</v>
      </c>
      <c r="C836" s="22" t="s">
        <v>902</v>
      </c>
      <c r="D836" s="23">
        <v>31</v>
      </c>
      <c r="E836" s="22" t="s">
        <v>1970</v>
      </c>
      <c r="F836" s="22" t="s">
        <v>997</v>
      </c>
      <c r="G836" s="24">
        <v>8</v>
      </c>
      <c r="H836" s="24">
        <v>124</v>
      </c>
      <c r="I836" s="24">
        <v>1</v>
      </c>
      <c r="J836" s="24">
        <v>1</v>
      </c>
      <c r="K836" s="24">
        <v>3</v>
      </c>
      <c r="L836" s="24">
        <v>3</v>
      </c>
      <c r="M836" s="24">
        <v>1</v>
      </c>
      <c r="N836" s="24">
        <v>4</v>
      </c>
      <c r="O836" s="24">
        <v>0</v>
      </c>
      <c r="P836" s="24">
        <v>0</v>
      </c>
      <c r="Q836" s="24">
        <v>0</v>
      </c>
      <c r="R836" s="24">
        <v>1</v>
      </c>
      <c r="S836" s="24">
        <v>0</v>
      </c>
      <c r="T836" s="24">
        <v>0</v>
      </c>
      <c r="U836" s="24">
        <v>437</v>
      </c>
      <c r="V836" s="24">
        <v>2</v>
      </c>
      <c r="W836" s="24">
        <v>1</v>
      </c>
      <c r="X836" s="24">
        <v>0</v>
      </c>
      <c r="Y836" s="24">
        <v>9</v>
      </c>
      <c r="Z836" s="24">
        <v>0</v>
      </c>
      <c r="AA836" s="24">
        <v>1</v>
      </c>
      <c r="AB836" s="24">
        <v>0</v>
      </c>
      <c r="AC836" s="25">
        <v>1</v>
      </c>
      <c r="AD836" s="26">
        <v>9</v>
      </c>
      <c r="AE836" s="24">
        <v>0</v>
      </c>
      <c r="AF836" s="24">
        <f t="shared" si="386"/>
        <v>606</v>
      </c>
      <c r="AG836" s="24">
        <f t="shared" si="387"/>
        <v>597</v>
      </c>
    </row>
    <row r="837" spans="1:33" x14ac:dyDescent="0.3">
      <c r="A837" s="22" t="s">
        <v>900</v>
      </c>
      <c r="B837" s="22" t="s">
        <v>954</v>
      </c>
      <c r="C837" s="22" t="s">
        <v>902</v>
      </c>
      <c r="D837" s="23">
        <v>31</v>
      </c>
      <c r="E837" s="22" t="s">
        <v>998</v>
      </c>
      <c r="F837" s="22" t="s">
        <v>999</v>
      </c>
      <c r="G837" s="24">
        <v>0</v>
      </c>
      <c r="H837" s="24">
        <v>24</v>
      </c>
      <c r="I837" s="24">
        <v>0</v>
      </c>
      <c r="J837" s="24">
        <v>0</v>
      </c>
      <c r="K837" s="24">
        <v>0</v>
      </c>
      <c r="L837" s="24">
        <v>0</v>
      </c>
      <c r="M837" s="24">
        <v>1</v>
      </c>
      <c r="N837" s="24">
        <v>0</v>
      </c>
      <c r="O837" s="24">
        <v>0</v>
      </c>
      <c r="P837" s="24">
        <v>0</v>
      </c>
      <c r="Q837" s="24">
        <v>0</v>
      </c>
      <c r="R837" s="24">
        <v>0</v>
      </c>
      <c r="S837" s="24">
        <v>1</v>
      </c>
      <c r="T837" s="24">
        <v>1</v>
      </c>
      <c r="U837" s="24">
        <v>446</v>
      </c>
      <c r="V837" s="24">
        <v>1</v>
      </c>
      <c r="W837" s="24">
        <v>1</v>
      </c>
      <c r="X837" s="24">
        <v>0</v>
      </c>
      <c r="Y837" s="24">
        <v>4</v>
      </c>
      <c r="Z837" s="24">
        <v>1</v>
      </c>
      <c r="AA837" s="24">
        <v>0</v>
      </c>
      <c r="AB837" s="24">
        <v>0</v>
      </c>
      <c r="AC837" s="25">
        <v>0</v>
      </c>
      <c r="AD837" s="26">
        <v>7</v>
      </c>
      <c r="AE837" s="24">
        <v>0</v>
      </c>
      <c r="AF837" s="24">
        <f t="shared" si="386"/>
        <v>487</v>
      </c>
      <c r="AG837" s="24">
        <f t="shared" si="387"/>
        <v>480</v>
      </c>
    </row>
    <row r="838" spans="1:33" x14ac:dyDescent="0.3">
      <c r="A838" s="22" t="s">
        <v>900</v>
      </c>
      <c r="B838" s="22" t="s">
        <v>954</v>
      </c>
      <c r="C838" s="22" t="s">
        <v>902</v>
      </c>
      <c r="D838" s="23">
        <v>31</v>
      </c>
      <c r="E838" s="22" t="s">
        <v>1000</v>
      </c>
      <c r="F838" s="22" t="s">
        <v>1001</v>
      </c>
      <c r="G838" s="24">
        <v>1</v>
      </c>
      <c r="H838" s="24">
        <v>12</v>
      </c>
      <c r="I838" s="24">
        <v>0</v>
      </c>
      <c r="J838" s="24">
        <v>0</v>
      </c>
      <c r="K838" s="24">
        <v>0</v>
      </c>
      <c r="L838" s="24">
        <v>1</v>
      </c>
      <c r="M838" s="24">
        <v>1</v>
      </c>
      <c r="N838" s="24">
        <v>2</v>
      </c>
      <c r="O838" s="24">
        <v>0</v>
      </c>
      <c r="P838" s="24">
        <v>2</v>
      </c>
      <c r="Q838" s="24">
        <v>0</v>
      </c>
      <c r="R838" s="24">
        <v>1</v>
      </c>
      <c r="S838" s="24">
        <v>0</v>
      </c>
      <c r="T838" s="24">
        <v>0</v>
      </c>
      <c r="U838" s="24">
        <v>524</v>
      </c>
      <c r="V838" s="24">
        <v>0</v>
      </c>
      <c r="W838" s="24">
        <v>0</v>
      </c>
      <c r="X838" s="24">
        <v>0</v>
      </c>
      <c r="Y838" s="24">
        <v>5</v>
      </c>
      <c r="Z838" s="24">
        <v>0</v>
      </c>
      <c r="AA838" s="24">
        <v>0</v>
      </c>
      <c r="AB838" s="24">
        <v>0</v>
      </c>
      <c r="AC838" s="25">
        <v>0</v>
      </c>
      <c r="AD838" s="26">
        <v>1</v>
      </c>
      <c r="AE838" s="24">
        <v>0</v>
      </c>
      <c r="AF838" s="24">
        <f t="shared" si="386"/>
        <v>550</v>
      </c>
      <c r="AG838" s="24">
        <f t="shared" si="387"/>
        <v>549</v>
      </c>
    </row>
    <row r="839" spans="1:33" x14ac:dyDescent="0.3">
      <c r="A839" s="22"/>
      <c r="B839" s="22"/>
      <c r="C839" s="22"/>
      <c r="D839" s="23"/>
      <c r="E839" s="47" t="s">
        <v>128</v>
      </c>
      <c r="F839" s="65" t="s">
        <v>17</v>
      </c>
      <c r="G839" s="66">
        <f>SUM(G835:G838)</f>
        <v>13</v>
      </c>
      <c r="H839" s="66">
        <f t="shared" ref="H839:AG839" si="388">SUM(H835:H838)</f>
        <v>286</v>
      </c>
      <c r="I839" s="66">
        <f t="shared" si="388"/>
        <v>3</v>
      </c>
      <c r="J839" s="66">
        <f t="shared" si="388"/>
        <v>2</v>
      </c>
      <c r="K839" s="66">
        <f t="shared" si="388"/>
        <v>3</v>
      </c>
      <c r="L839" s="66">
        <f t="shared" si="388"/>
        <v>11</v>
      </c>
      <c r="M839" s="66">
        <f t="shared" si="388"/>
        <v>3</v>
      </c>
      <c r="N839" s="66">
        <f t="shared" si="388"/>
        <v>9</v>
      </c>
      <c r="O839" s="66">
        <f t="shared" si="388"/>
        <v>0</v>
      </c>
      <c r="P839" s="66">
        <f t="shared" si="388"/>
        <v>3</v>
      </c>
      <c r="Q839" s="66">
        <f t="shared" si="388"/>
        <v>0</v>
      </c>
      <c r="R839" s="66">
        <f t="shared" si="388"/>
        <v>3</v>
      </c>
      <c r="S839" s="66">
        <f t="shared" si="388"/>
        <v>2</v>
      </c>
      <c r="T839" s="66">
        <f t="shared" si="388"/>
        <v>1</v>
      </c>
      <c r="U839" s="66">
        <f t="shared" si="388"/>
        <v>1836</v>
      </c>
      <c r="V839" s="66">
        <f t="shared" si="388"/>
        <v>5</v>
      </c>
      <c r="W839" s="66">
        <f t="shared" si="388"/>
        <v>2</v>
      </c>
      <c r="X839" s="66">
        <f t="shared" si="388"/>
        <v>1</v>
      </c>
      <c r="Y839" s="66">
        <f t="shared" si="388"/>
        <v>23</v>
      </c>
      <c r="Z839" s="66">
        <f t="shared" si="388"/>
        <v>4</v>
      </c>
      <c r="AA839" s="66">
        <f t="shared" si="388"/>
        <v>1</v>
      </c>
      <c r="AB839" s="66">
        <f t="shared" si="388"/>
        <v>2</v>
      </c>
      <c r="AC839" s="66">
        <f t="shared" si="388"/>
        <v>3</v>
      </c>
      <c r="AD839" s="66">
        <f t="shared" si="388"/>
        <v>27</v>
      </c>
      <c r="AE839" s="66">
        <f t="shared" si="388"/>
        <v>0</v>
      </c>
      <c r="AF839" s="66">
        <f t="shared" si="388"/>
        <v>2243</v>
      </c>
      <c r="AG839" s="66">
        <f t="shared" si="388"/>
        <v>2216</v>
      </c>
    </row>
    <row r="840" spans="1:33" x14ac:dyDescent="0.3">
      <c r="A840" s="77"/>
      <c r="B840" s="77"/>
      <c r="C840" s="77"/>
      <c r="D840" s="78"/>
      <c r="E840" s="77"/>
      <c r="F840" s="77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4"/>
      <c r="AD840" s="35"/>
      <c r="AE840" s="33"/>
      <c r="AF840" s="33"/>
      <c r="AG840" s="33"/>
    </row>
    <row r="841" spans="1:33" x14ac:dyDescent="0.3">
      <c r="A841" s="22" t="s">
        <v>900</v>
      </c>
      <c r="B841" s="22" t="s">
        <v>954</v>
      </c>
      <c r="C841" s="22" t="s">
        <v>902</v>
      </c>
      <c r="D841" s="23">
        <v>32</v>
      </c>
      <c r="E841" s="22" t="s">
        <v>1002</v>
      </c>
      <c r="F841" s="22" t="s">
        <v>1003</v>
      </c>
      <c r="G841" s="24">
        <v>0</v>
      </c>
      <c r="H841" s="24">
        <v>70</v>
      </c>
      <c r="I841" s="24">
        <v>3</v>
      </c>
      <c r="J841" s="24">
        <v>0</v>
      </c>
      <c r="K841" s="24">
        <v>0</v>
      </c>
      <c r="L841" s="24">
        <v>1</v>
      </c>
      <c r="M841" s="24">
        <v>1</v>
      </c>
      <c r="N841" s="24">
        <v>1</v>
      </c>
      <c r="O841" s="24">
        <v>0</v>
      </c>
      <c r="P841" s="24">
        <v>0</v>
      </c>
      <c r="Q841" s="24">
        <v>0</v>
      </c>
      <c r="R841" s="24">
        <v>0</v>
      </c>
      <c r="S841" s="24">
        <v>0</v>
      </c>
      <c r="T841" s="24">
        <v>3</v>
      </c>
      <c r="U841" s="24">
        <v>413</v>
      </c>
      <c r="V841" s="24">
        <v>0</v>
      </c>
      <c r="W841" s="24">
        <v>0</v>
      </c>
      <c r="X841" s="24">
        <v>0</v>
      </c>
      <c r="Y841" s="24">
        <v>13</v>
      </c>
      <c r="Z841" s="24">
        <v>0</v>
      </c>
      <c r="AA841" s="24">
        <v>1</v>
      </c>
      <c r="AB841" s="24">
        <v>1</v>
      </c>
      <c r="AC841" s="25">
        <v>2</v>
      </c>
      <c r="AD841" s="26">
        <v>10</v>
      </c>
      <c r="AE841" s="24">
        <v>0</v>
      </c>
      <c r="AF841" s="24">
        <f t="shared" ref="AF841:AF842" si="389">G841+H841+I841+J841+K841+L841+M841+N841+O841+P841+Q841+R841+S841+T841+U841+V841+W841+X841+Y841+Z841+AA841+AB841+AC841+AD841</f>
        <v>519</v>
      </c>
      <c r="AG841" s="24">
        <f t="shared" ref="AG841:AG842" si="390">G841+H841+I841+J841+K841+L841+M841+N841+O841+P841+Q841+R841+S841+T841+U841+V841+W841+X841+Y841+Z841+AA841+AB841+AC841</f>
        <v>509</v>
      </c>
    </row>
    <row r="842" spans="1:33" x14ac:dyDescent="0.3">
      <c r="A842" s="22" t="s">
        <v>900</v>
      </c>
      <c r="B842" s="22" t="s">
        <v>954</v>
      </c>
      <c r="C842" s="22" t="s">
        <v>902</v>
      </c>
      <c r="D842" s="23">
        <v>32</v>
      </c>
      <c r="E842" s="22" t="s">
        <v>1004</v>
      </c>
      <c r="F842" s="22" t="s">
        <v>1005</v>
      </c>
      <c r="G842" s="24">
        <v>2</v>
      </c>
      <c r="H842" s="24">
        <v>123</v>
      </c>
      <c r="I842" s="24">
        <v>1</v>
      </c>
      <c r="J842" s="24">
        <v>0</v>
      </c>
      <c r="K842" s="24">
        <v>0</v>
      </c>
      <c r="L842" s="24">
        <v>1</v>
      </c>
      <c r="M842" s="24">
        <v>0</v>
      </c>
      <c r="N842" s="24">
        <v>5</v>
      </c>
      <c r="O842" s="24">
        <v>0</v>
      </c>
      <c r="P842" s="24">
        <v>0</v>
      </c>
      <c r="Q842" s="24">
        <v>1</v>
      </c>
      <c r="R842" s="24">
        <v>1</v>
      </c>
      <c r="S842" s="24">
        <v>0</v>
      </c>
      <c r="T842" s="24">
        <v>0</v>
      </c>
      <c r="U842" s="24">
        <v>438</v>
      </c>
      <c r="V842" s="24">
        <v>3</v>
      </c>
      <c r="W842" s="24">
        <v>0</v>
      </c>
      <c r="X842" s="24">
        <v>3</v>
      </c>
      <c r="Y842" s="24">
        <v>42</v>
      </c>
      <c r="Z842" s="24">
        <v>2</v>
      </c>
      <c r="AA842" s="24">
        <v>2</v>
      </c>
      <c r="AB842" s="24">
        <v>1</v>
      </c>
      <c r="AC842" s="25">
        <v>1</v>
      </c>
      <c r="AD842" s="26">
        <v>16</v>
      </c>
      <c r="AE842" s="24">
        <v>0</v>
      </c>
      <c r="AF842" s="24">
        <f t="shared" si="389"/>
        <v>642</v>
      </c>
      <c r="AG842" s="24">
        <f t="shared" si="390"/>
        <v>626</v>
      </c>
    </row>
    <row r="843" spans="1:33" x14ac:dyDescent="0.3">
      <c r="A843" s="22"/>
      <c r="B843" s="22"/>
      <c r="C843" s="22"/>
      <c r="D843" s="23"/>
      <c r="E843" s="47" t="s">
        <v>28</v>
      </c>
      <c r="F843" s="65" t="s">
        <v>17</v>
      </c>
      <c r="G843" s="66">
        <f>SUM(G841:G842)</f>
        <v>2</v>
      </c>
      <c r="H843" s="66">
        <f t="shared" ref="H843:AG843" si="391">SUM(H841:H842)</f>
        <v>193</v>
      </c>
      <c r="I843" s="66">
        <f t="shared" si="391"/>
        <v>4</v>
      </c>
      <c r="J843" s="66">
        <f t="shared" si="391"/>
        <v>0</v>
      </c>
      <c r="K843" s="66">
        <f t="shared" si="391"/>
        <v>0</v>
      </c>
      <c r="L843" s="66">
        <f t="shared" si="391"/>
        <v>2</v>
      </c>
      <c r="M843" s="66">
        <f t="shared" si="391"/>
        <v>1</v>
      </c>
      <c r="N843" s="66">
        <f t="shared" si="391"/>
        <v>6</v>
      </c>
      <c r="O843" s="66">
        <f t="shared" si="391"/>
        <v>0</v>
      </c>
      <c r="P843" s="66">
        <f t="shared" si="391"/>
        <v>0</v>
      </c>
      <c r="Q843" s="66">
        <f t="shared" si="391"/>
        <v>1</v>
      </c>
      <c r="R843" s="66">
        <f t="shared" si="391"/>
        <v>1</v>
      </c>
      <c r="S843" s="66">
        <f t="shared" si="391"/>
        <v>0</v>
      </c>
      <c r="T843" s="66">
        <f t="shared" si="391"/>
        <v>3</v>
      </c>
      <c r="U843" s="66">
        <f t="shared" si="391"/>
        <v>851</v>
      </c>
      <c r="V843" s="66">
        <f t="shared" si="391"/>
        <v>3</v>
      </c>
      <c r="W843" s="66">
        <f t="shared" si="391"/>
        <v>0</v>
      </c>
      <c r="X843" s="66">
        <f t="shared" si="391"/>
        <v>3</v>
      </c>
      <c r="Y843" s="66">
        <f t="shared" si="391"/>
        <v>55</v>
      </c>
      <c r="Z843" s="66">
        <f t="shared" si="391"/>
        <v>2</v>
      </c>
      <c r="AA843" s="66">
        <f t="shared" si="391"/>
        <v>3</v>
      </c>
      <c r="AB843" s="66">
        <f t="shared" si="391"/>
        <v>2</v>
      </c>
      <c r="AC843" s="66">
        <f t="shared" si="391"/>
        <v>3</v>
      </c>
      <c r="AD843" s="66">
        <f t="shared" si="391"/>
        <v>26</v>
      </c>
      <c r="AE843" s="66">
        <f t="shared" si="391"/>
        <v>0</v>
      </c>
      <c r="AF843" s="66">
        <f t="shared" si="391"/>
        <v>1161</v>
      </c>
      <c r="AG843" s="66">
        <f t="shared" si="391"/>
        <v>1135</v>
      </c>
    </row>
    <row r="844" spans="1:33" x14ac:dyDescent="0.3">
      <c r="A844" s="77"/>
      <c r="B844" s="77"/>
      <c r="C844" s="77"/>
      <c r="D844" s="78"/>
      <c r="E844" s="77"/>
      <c r="F844" s="77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4"/>
      <c r="AD844" s="35"/>
      <c r="AE844" s="33"/>
      <c r="AF844" s="33"/>
      <c r="AG844" s="33"/>
    </row>
    <row r="845" spans="1:33" x14ac:dyDescent="0.3">
      <c r="A845" s="22" t="s">
        <v>900</v>
      </c>
      <c r="B845" s="22" t="s">
        <v>954</v>
      </c>
      <c r="C845" s="22" t="s">
        <v>902</v>
      </c>
      <c r="D845" s="23">
        <v>33</v>
      </c>
      <c r="E845" s="22" t="s">
        <v>1006</v>
      </c>
      <c r="F845" s="22" t="s">
        <v>1007</v>
      </c>
      <c r="G845" s="24">
        <v>3</v>
      </c>
      <c r="H845" s="24">
        <v>73</v>
      </c>
      <c r="I845" s="24">
        <v>1</v>
      </c>
      <c r="J845" s="24">
        <v>0</v>
      </c>
      <c r="K845" s="24">
        <v>1</v>
      </c>
      <c r="L845" s="24">
        <v>3</v>
      </c>
      <c r="M845" s="24">
        <v>3</v>
      </c>
      <c r="N845" s="24">
        <v>2</v>
      </c>
      <c r="O845" s="24">
        <v>0</v>
      </c>
      <c r="P845" s="24">
        <v>0</v>
      </c>
      <c r="Q845" s="24">
        <v>0</v>
      </c>
      <c r="R845" s="24">
        <v>0</v>
      </c>
      <c r="S845" s="24">
        <v>0</v>
      </c>
      <c r="T845" s="24">
        <v>0</v>
      </c>
      <c r="U845" s="24">
        <v>649</v>
      </c>
      <c r="V845" s="24">
        <v>3</v>
      </c>
      <c r="W845" s="24">
        <v>0</v>
      </c>
      <c r="X845" s="24">
        <v>0</v>
      </c>
      <c r="Y845" s="24">
        <v>11</v>
      </c>
      <c r="Z845" s="24">
        <v>1</v>
      </c>
      <c r="AA845" s="24">
        <v>0</v>
      </c>
      <c r="AB845" s="24">
        <v>2</v>
      </c>
      <c r="AC845" s="25">
        <v>1</v>
      </c>
      <c r="AD845" s="26">
        <v>5</v>
      </c>
      <c r="AE845" s="24">
        <v>0</v>
      </c>
      <c r="AF845" s="24">
        <f t="shared" ref="AF845:AF849" si="392">G845+H845+I845+J845+K845+L845+M845+N845+O845+P845+Q845+R845+S845+T845+U845+V845+W845+X845+Y845+Z845+AA845+AB845+AC845+AD845</f>
        <v>758</v>
      </c>
      <c r="AG845" s="24">
        <f t="shared" ref="AG845:AG849" si="393">G845+H845+I845+J845+K845+L845+M845+N845+O845+P845+Q845+R845+S845+T845+U845+V845+W845+X845+Y845+Z845+AA845+AB845+AC845</f>
        <v>753</v>
      </c>
    </row>
    <row r="846" spans="1:33" x14ac:dyDescent="0.3">
      <c r="A846" s="22" t="s">
        <v>900</v>
      </c>
      <c r="B846" s="22" t="s">
        <v>954</v>
      </c>
      <c r="C846" s="22" t="s">
        <v>902</v>
      </c>
      <c r="D846" s="23">
        <v>33</v>
      </c>
      <c r="E846" s="22" t="s">
        <v>1971</v>
      </c>
      <c r="F846" s="22" t="s">
        <v>1008</v>
      </c>
      <c r="G846" s="24">
        <v>0</v>
      </c>
      <c r="H846" s="24">
        <v>37</v>
      </c>
      <c r="I846" s="24">
        <v>3</v>
      </c>
      <c r="J846" s="24">
        <v>0</v>
      </c>
      <c r="K846" s="24">
        <v>0</v>
      </c>
      <c r="L846" s="24">
        <v>2</v>
      </c>
      <c r="M846" s="24">
        <v>0</v>
      </c>
      <c r="N846" s="24">
        <v>0</v>
      </c>
      <c r="O846" s="24">
        <v>0</v>
      </c>
      <c r="P846" s="24">
        <v>1</v>
      </c>
      <c r="Q846" s="24">
        <v>0</v>
      </c>
      <c r="R846" s="24">
        <v>0</v>
      </c>
      <c r="S846" s="24">
        <v>0</v>
      </c>
      <c r="T846" s="24">
        <v>1</v>
      </c>
      <c r="U846" s="24">
        <v>459</v>
      </c>
      <c r="V846" s="24">
        <v>2</v>
      </c>
      <c r="W846" s="24">
        <v>0</v>
      </c>
      <c r="X846" s="24">
        <v>0</v>
      </c>
      <c r="Y846" s="24">
        <v>5</v>
      </c>
      <c r="Z846" s="24">
        <v>0</v>
      </c>
      <c r="AA846" s="24">
        <v>1</v>
      </c>
      <c r="AB846" s="24">
        <v>0</v>
      </c>
      <c r="AC846" s="25">
        <v>0</v>
      </c>
      <c r="AD846" s="26">
        <v>4</v>
      </c>
      <c r="AE846" s="24">
        <v>0</v>
      </c>
      <c r="AF846" s="24">
        <f t="shared" si="392"/>
        <v>515</v>
      </c>
      <c r="AG846" s="24">
        <f t="shared" si="393"/>
        <v>511</v>
      </c>
    </row>
    <row r="847" spans="1:33" x14ac:dyDescent="0.3">
      <c r="A847" s="22" t="s">
        <v>900</v>
      </c>
      <c r="B847" s="22" t="s">
        <v>954</v>
      </c>
      <c r="C847" s="22" t="s">
        <v>902</v>
      </c>
      <c r="D847" s="23">
        <v>33</v>
      </c>
      <c r="E847" s="22" t="s">
        <v>1972</v>
      </c>
      <c r="F847" s="22" t="s">
        <v>1009</v>
      </c>
      <c r="G847" s="24">
        <v>2</v>
      </c>
      <c r="H847" s="24">
        <v>44</v>
      </c>
      <c r="I847" s="24">
        <v>1</v>
      </c>
      <c r="J847" s="24">
        <v>0</v>
      </c>
      <c r="K847" s="24">
        <v>0</v>
      </c>
      <c r="L847" s="24">
        <v>2</v>
      </c>
      <c r="M847" s="24">
        <v>0</v>
      </c>
      <c r="N847" s="24">
        <v>1</v>
      </c>
      <c r="O847" s="24">
        <v>0</v>
      </c>
      <c r="P847" s="24">
        <v>0</v>
      </c>
      <c r="Q847" s="24">
        <v>0</v>
      </c>
      <c r="R847" s="24">
        <v>0</v>
      </c>
      <c r="S847" s="24">
        <v>1</v>
      </c>
      <c r="T847" s="24">
        <v>1</v>
      </c>
      <c r="U847" s="24">
        <v>440</v>
      </c>
      <c r="V847" s="24">
        <v>1</v>
      </c>
      <c r="W847" s="24">
        <v>0</v>
      </c>
      <c r="X847" s="24">
        <v>0</v>
      </c>
      <c r="Y847" s="24">
        <v>8</v>
      </c>
      <c r="Z847" s="24">
        <v>1</v>
      </c>
      <c r="AA847" s="24">
        <v>1</v>
      </c>
      <c r="AB847" s="24">
        <v>0</v>
      </c>
      <c r="AC847" s="25">
        <v>0</v>
      </c>
      <c r="AD847" s="26">
        <v>11</v>
      </c>
      <c r="AE847" s="24">
        <v>0</v>
      </c>
      <c r="AF847" s="24">
        <f t="shared" si="392"/>
        <v>514</v>
      </c>
      <c r="AG847" s="24">
        <f t="shared" si="393"/>
        <v>503</v>
      </c>
    </row>
    <row r="848" spans="1:33" x14ac:dyDescent="0.3">
      <c r="A848" s="22" t="s">
        <v>900</v>
      </c>
      <c r="B848" s="22" t="s">
        <v>954</v>
      </c>
      <c r="C848" s="22" t="s">
        <v>902</v>
      </c>
      <c r="D848" s="23">
        <v>33</v>
      </c>
      <c r="E848" s="22" t="s">
        <v>1010</v>
      </c>
      <c r="F848" s="22" t="s">
        <v>1011</v>
      </c>
      <c r="G848" s="24">
        <v>1</v>
      </c>
      <c r="H848" s="24">
        <v>24</v>
      </c>
      <c r="I848" s="24">
        <v>1</v>
      </c>
      <c r="J848" s="24">
        <v>1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449</v>
      </c>
      <c r="V848" s="24">
        <v>1</v>
      </c>
      <c r="W848" s="24">
        <v>0</v>
      </c>
      <c r="X848" s="24">
        <v>0</v>
      </c>
      <c r="Y848" s="24">
        <v>6</v>
      </c>
      <c r="Z848" s="24">
        <v>0</v>
      </c>
      <c r="AA848" s="24">
        <v>0</v>
      </c>
      <c r="AB848" s="24">
        <v>0</v>
      </c>
      <c r="AC848" s="25">
        <v>1</v>
      </c>
      <c r="AD848" s="26">
        <v>2</v>
      </c>
      <c r="AE848" s="24">
        <v>0</v>
      </c>
      <c r="AF848" s="24">
        <f t="shared" si="392"/>
        <v>486</v>
      </c>
      <c r="AG848" s="24">
        <f t="shared" si="393"/>
        <v>484</v>
      </c>
    </row>
    <row r="849" spans="1:33" x14ac:dyDescent="0.3">
      <c r="A849" s="22" t="s">
        <v>900</v>
      </c>
      <c r="B849" s="22" t="s">
        <v>954</v>
      </c>
      <c r="C849" s="22" t="s">
        <v>902</v>
      </c>
      <c r="D849" s="23">
        <v>33</v>
      </c>
      <c r="E849" s="22" t="s">
        <v>1012</v>
      </c>
      <c r="F849" s="22" t="s">
        <v>1013</v>
      </c>
      <c r="G849" s="24">
        <v>0</v>
      </c>
      <c r="H849" s="24">
        <v>52</v>
      </c>
      <c r="I849" s="24">
        <v>2</v>
      </c>
      <c r="J849" s="24">
        <v>0</v>
      </c>
      <c r="K849" s="24">
        <v>0</v>
      </c>
      <c r="L849" s="24">
        <v>0</v>
      </c>
      <c r="M849" s="24">
        <v>2</v>
      </c>
      <c r="N849" s="24">
        <v>5</v>
      </c>
      <c r="O849" s="24">
        <v>2</v>
      </c>
      <c r="P849" s="24">
        <v>0</v>
      </c>
      <c r="Q849" s="24">
        <v>0</v>
      </c>
      <c r="R849" s="24">
        <v>0</v>
      </c>
      <c r="S849" s="24">
        <v>0</v>
      </c>
      <c r="T849" s="24">
        <v>0</v>
      </c>
      <c r="U849" s="24">
        <v>167</v>
      </c>
      <c r="V849" s="24">
        <v>1</v>
      </c>
      <c r="W849" s="24">
        <v>0</v>
      </c>
      <c r="X849" s="24">
        <v>0</v>
      </c>
      <c r="Y849" s="24">
        <v>3</v>
      </c>
      <c r="Z849" s="24">
        <v>2</v>
      </c>
      <c r="AA849" s="24">
        <v>1</v>
      </c>
      <c r="AB849" s="24">
        <v>1</v>
      </c>
      <c r="AC849" s="25">
        <v>0</v>
      </c>
      <c r="AD849" s="26">
        <v>2</v>
      </c>
      <c r="AE849" s="24">
        <v>0</v>
      </c>
      <c r="AF849" s="24">
        <f t="shared" si="392"/>
        <v>240</v>
      </c>
      <c r="AG849" s="24">
        <f t="shared" si="393"/>
        <v>238</v>
      </c>
    </row>
    <row r="850" spans="1:33" x14ac:dyDescent="0.3">
      <c r="A850" s="22"/>
      <c r="B850" s="22"/>
      <c r="C850" s="22"/>
      <c r="D850" s="23"/>
      <c r="E850" s="47" t="s">
        <v>75</v>
      </c>
      <c r="F850" s="65" t="s">
        <v>17</v>
      </c>
      <c r="G850" s="66">
        <f>SUM(G845:G849)</f>
        <v>6</v>
      </c>
      <c r="H850" s="66">
        <f t="shared" ref="H850:AG850" si="394">SUM(H845:H849)</f>
        <v>230</v>
      </c>
      <c r="I850" s="66">
        <f t="shared" si="394"/>
        <v>8</v>
      </c>
      <c r="J850" s="66">
        <f t="shared" si="394"/>
        <v>1</v>
      </c>
      <c r="K850" s="66">
        <f t="shared" si="394"/>
        <v>1</v>
      </c>
      <c r="L850" s="66">
        <f t="shared" si="394"/>
        <v>7</v>
      </c>
      <c r="M850" s="66">
        <f t="shared" si="394"/>
        <v>5</v>
      </c>
      <c r="N850" s="66">
        <f t="shared" si="394"/>
        <v>8</v>
      </c>
      <c r="O850" s="66">
        <f t="shared" si="394"/>
        <v>2</v>
      </c>
      <c r="P850" s="66">
        <f t="shared" si="394"/>
        <v>1</v>
      </c>
      <c r="Q850" s="66">
        <f t="shared" si="394"/>
        <v>0</v>
      </c>
      <c r="R850" s="66">
        <f t="shared" si="394"/>
        <v>0</v>
      </c>
      <c r="S850" s="66">
        <f t="shared" si="394"/>
        <v>1</v>
      </c>
      <c r="T850" s="66">
        <f t="shared" si="394"/>
        <v>2</v>
      </c>
      <c r="U850" s="66">
        <f t="shared" si="394"/>
        <v>2164</v>
      </c>
      <c r="V850" s="66">
        <f t="shared" si="394"/>
        <v>8</v>
      </c>
      <c r="W850" s="66">
        <f t="shared" si="394"/>
        <v>0</v>
      </c>
      <c r="X850" s="66">
        <f t="shared" si="394"/>
        <v>0</v>
      </c>
      <c r="Y850" s="66">
        <f t="shared" si="394"/>
        <v>33</v>
      </c>
      <c r="Z850" s="66">
        <f t="shared" si="394"/>
        <v>4</v>
      </c>
      <c r="AA850" s="66">
        <f t="shared" si="394"/>
        <v>3</v>
      </c>
      <c r="AB850" s="66">
        <f t="shared" si="394"/>
        <v>3</v>
      </c>
      <c r="AC850" s="66">
        <f t="shared" si="394"/>
        <v>2</v>
      </c>
      <c r="AD850" s="66">
        <f t="shared" si="394"/>
        <v>24</v>
      </c>
      <c r="AE850" s="66">
        <f t="shared" si="394"/>
        <v>0</v>
      </c>
      <c r="AF850" s="66">
        <f t="shared" si="394"/>
        <v>2513</v>
      </c>
      <c r="AG850" s="66">
        <f t="shared" si="394"/>
        <v>2489</v>
      </c>
    </row>
    <row r="851" spans="1:33" x14ac:dyDescent="0.3">
      <c r="A851" s="77"/>
      <c r="B851" s="77"/>
      <c r="C851" s="77"/>
      <c r="D851" s="78"/>
      <c r="E851" s="77"/>
      <c r="F851" s="77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4"/>
      <c r="AD851" s="35"/>
      <c r="AE851" s="33"/>
      <c r="AF851" s="33"/>
      <c r="AG851" s="33"/>
    </row>
    <row r="852" spans="1:33" x14ac:dyDescent="0.3">
      <c r="A852" s="22" t="s">
        <v>900</v>
      </c>
      <c r="B852" s="22" t="s">
        <v>954</v>
      </c>
      <c r="C852" s="22" t="s">
        <v>902</v>
      </c>
      <c r="D852" s="23">
        <v>34</v>
      </c>
      <c r="E852" s="22" t="s">
        <v>1014</v>
      </c>
      <c r="F852" s="22" t="s">
        <v>1015</v>
      </c>
      <c r="G852" s="24">
        <v>3</v>
      </c>
      <c r="H852" s="24">
        <v>96</v>
      </c>
      <c r="I852" s="24">
        <v>0</v>
      </c>
      <c r="J852" s="24">
        <v>0</v>
      </c>
      <c r="K852" s="24">
        <v>0</v>
      </c>
      <c r="L852" s="24">
        <v>3</v>
      </c>
      <c r="M852" s="24">
        <v>0</v>
      </c>
      <c r="N852" s="24">
        <v>1</v>
      </c>
      <c r="O852" s="24">
        <v>0</v>
      </c>
      <c r="P852" s="24">
        <v>0</v>
      </c>
      <c r="Q852" s="24">
        <v>0</v>
      </c>
      <c r="R852" s="24">
        <v>0</v>
      </c>
      <c r="S852" s="24">
        <v>0</v>
      </c>
      <c r="T852" s="24">
        <v>2</v>
      </c>
      <c r="U852" s="24">
        <v>610</v>
      </c>
      <c r="V852" s="24">
        <v>0</v>
      </c>
      <c r="W852" s="24">
        <v>0</v>
      </c>
      <c r="X852" s="24">
        <v>2</v>
      </c>
      <c r="Y852" s="24">
        <v>10</v>
      </c>
      <c r="Z852" s="24">
        <v>0</v>
      </c>
      <c r="AA852" s="24">
        <v>1</v>
      </c>
      <c r="AB852" s="24">
        <v>0</v>
      </c>
      <c r="AC852" s="25">
        <v>2</v>
      </c>
      <c r="AD852" s="26">
        <v>14</v>
      </c>
      <c r="AE852" s="24">
        <v>0</v>
      </c>
      <c r="AF852" s="24">
        <f t="shared" ref="AF852:AF855" si="395">G852+H852+I852+J852+K852+L852+M852+N852+O852+P852+Q852+R852+S852+T852+U852+V852+W852+X852+Y852+Z852+AA852+AB852+AC852+AD852</f>
        <v>744</v>
      </c>
      <c r="AG852" s="24">
        <f t="shared" ref="AG852:AG855" si="396">G852+H852+I852+J852+K852+L852+M852+N852+O852+P852+Q852+R852+S852+T852+U852+V852+W852+X852+Y852+Z852+AA852+AB852+AC852</f>
        <v>730</v>
      </c>
    </row>
    <row r="853" spans="1:33" x14ac:dyDescent="0.3">
      <c r="A853" s="22" t="s">
        <v>900</v>
      </c>
      <c r="B853" s="22" t="s">
        <v>954</v>
      </c>
      <c r="C853" s="22" t="s">
        <v>902</v>
      </c>
      <c r="D853" s="23">
        <v>34</v>
      </c>
      <c r="E853" s="22" t="s">
        <v>1016</v>
      </c>
      <c r="F853" s="22" t="s">
        <v>1017</v>
      </c>
      <c r="G853" s="24">
        <v>1</v>
      </c>
      <c r="H853" s="24">
        <v>49</v>
      </c>
      <c r="I853" s="24">
        <v>2</v>
      </c>
      <c r="J853" s="24">
        <v>0</v>
      </c>
      <c r="K853" s="24">
        <v>0</v>
      </c>
      <c r="L853" s="24">
        <v>1</v>
      </c>
      <c r="M853" s="24">
        <v>0</v>
      </c>
      <c r="N853" s="24">
        <v>0</v>
      </c>
      <c r="O853" s="24">
        <v>0</v>
      </c>
      <c r="P853" s="24">
        <v>0</v>
      </c>
      <c r="Q853" s="24">
        <v>0</v>
      </c>
      <c r="R853" s="24">
        <v>0</v>
      </c>
      <c r="S853" s="24">
        <v>0</v>
      </c>
      <c r="T853" s="24">
        <v>2</v>
      </c>
      <c r="U853" s="24">
        <v>280</v>
      </c>
      <c r="V853" s="24">
        <v>1</v>
      </c>
      <c r="W853" s="24">
        <v>0</v>
      </c>
      <c r="X853" s="24">
        <v>0</v>
      </c>
      <c r="Y853" s="24">
        <v>6</v>
      </c>
      <c r="Z853" s="24">
        <v>0</v>
      </c>
      <c r="AA853" s="24">
        <v>0</v>
      </c>
      <c r="AB853" s="24">
        <v>1</v>
      </c>
      <c r="AC853" s="25">
        <v>0</v>
      </c>
      <c r="AD853" s="26">
        <v>14</v>
      </c>
      <c r="AE853" s="24">
        <v>0</v>
      </c>
      <c r="AF853" s="24">
        <f t="shared" si="395"/>
        <v>357</v>
      </c>
      <c r="AG853" s="24">
        <f t="shared" si="396"/>
        <v>343</v>
      </c>
    </row>
    <row r="854" spans="1:33" x14ac:dyDescent="0.3">
      <c r="A854" s="22" t="s">
        <v>900</v>
      </c>
      <c r="B854" s="22" t="s">
        <v>954</v>
      </c>
      <c r="C854" s="22" t="s">
        <v>902</v>
      </c>
      <c r="D854" s="23">
        <v>34</v>
      </c>
      <c r="E854" s="22" t="s">
        <v>1018</v>
      </c>
      <c r="F854" s="22" t="s">
        <v>1019</v>
      </c>
      <c r="G854" s="24">
        <v>0</v>
      </c>
      <c r="H854" s="24">
        <v>64</v>
      </c>
      <c r="I854" s="24">
        <v>1</v>
      </c>
      <c r="J854" s="24">
        <v>0</v>
      </c>
      <c r="K854" s="24">
        <v>0</v>
      </c>
      <c r="L854" s="24">
        <v>2</v>
      </c>
      <c r="M854" s="24">
        <v>0</v>
      </c>
      <c r="N854" s="24">
        <v>1</v>
      </c>
      <c r="O854" s="24">
        <v>0</v>
      </c>
      <c r="P854" s="24">
        <v>0</v>
      </c>
      <c r="Q854" s="24">
        <v>0</v>
      </c>
      <c r="R854" s="24">
        <v>0</v>
      </c>
      <c r="S854" s="24">
        <v>0</v>
      </c>
      <c r="T854" s="24">
        <v>1</v>
      </c>
      <c r="U854" s="24">
        <v>222</v>
      </c>
      <c r="V854" s="24">
        <v>0</v>
      </c>
      <c r="W854" s="24">
        <v>0</v>
      </c>
      <c r="X854" s="24">
        <v>0</v>
      </c>
      <c r="Y854" s="24">
        <v>2</v>
      </c>
      <c r="Z854" s="24">
        <v>0</v>
      </c>
      <c r="AA854" s="24">
        <v>1</v>
      </c>
      <c r="AB854" s="24">
        <v>0</v>
      </c>
      <c r="AC854" s="25">
        <v>0</v>
      </c>
      <c r="AD854" s="26">
        <v>6</v>
      </c>
      <c r="AE854" s="24">
        <v>0</v>
      </c>
      <c r="AF854" s="24">
        <f t="shared" si="395"/>
        <v>300</v>
      </c>
      <c r="AG854" s="24">
        <f t="shared" si="396"/>
        <v>294</v>
      </c>
    </row>
    <row r="855" spans="1:33" x14ac:dyDescent="0.3">
      <c r="A855" s="22" t="s">
        <v>900</v>
      </c>
      <c r="B855" s="22" t="s">
        <v>954</v>
      </c>
      <c r="C855" s="22" t="s">
        <v>902</v>
      </c>
      <c r="D855" s="23">
        <v>34</v>
      </c>
      <c r="E855" s="22" t="s">
        <v>1020</v>
      </c>
      <c r="F855" s="22" t="s">
        <v>1021</v>
      </c>
      <c r="G855" s="24">
        <v>3</v>
      </c>
      <c r="H855" s="24">
        <v>98</v>
      </c>
      <c r="I855" s="24">
        <v>4</v>
      </c>
      <c r="J855" s="24">
        <v>0</v>
      </c>
      <c r="K855" s="24">
        <v>0</v>
      </c>
      <c r="L855" s="24">
        <v>1</v>
      </c>
      <c r="M855" s="24">
        <v>0</v>
      </c>
      <c r="N855" s="24">
        <v>2</v>
      </c>
      <c r="O855" s="24">
        <v>0</v>
      </c>
      <c r="P855" s="24">
        <v>0</v>
      </c>
      <c r="Q855" s="24">
        <v>0</v>
      </c>
      <c r="R855" s="24">
        <v>2</v>
      </c>
      <c r="S855" s="24">
        <v>2</v>
      </c>
      <c r="T855" s="24">
        <v>0</v>
      </c>
      <c r="U855" s="24">
        <v>468</v>
      </c>
      <c r="V855" s="24">
        <v>1</v>
      </c>
      <c r="W855" s="24">
        <v>0</v>
      </c>
      <c r="X855" s="24">
        <v>0</v>
      </c>
      <c r="Y855" s="24">
        <v>27</v>
      </c>
      <c r="Z855" s="24">
        <v>0</v>
      </c>
      <c r="AA855" s="24">
        <v>3</v>
      </c>
      <c r="AB855" s="24">
        <v>0</v>
      </c>
      <c r="AC855" s="25">
        <v>0</v>
      </c>
      <c r="AD855" s="26">
        <v>12</v>
      </c>
      <c r="AE855" s="24">
        <v>1</v>
      </c>
      <c r="AF855" s="24">
        <f t="shared" si="395"/>
        <v>623</v>
      </c>
      <c r="AG855" s="24">
        <f t="shared" si="396"/>
        <v>611</v>
      </c>
    </row>
    <row r="856" spans="1:33" x14ac:dyDescent="0.3">
      <c r="A856" s="18"/>
      <c r="B856" s="17"/>
      <c r="C856" s="17"/>
      <c r="D856" s="19"/>
      <c r="E856" s="47" t="s">
        <v>128</v>
      </c>
      <c r="F856" s="65" t="s">
        <v>17</v>
      </c>
      <c r="G856" s="66">
        <f>SUM(G852:G855)</f>
        <v>7</v>
      </c>
      <c r="H856" s="66">
        <f t="shared" ref="H856:AG856" si="397">SUM(H852:H855)</f>
        <v>307</v>
      </c>
      <c r="I856" s="66">
        <f t="shared" si="397"/>
        <v>7</v>
      </c>
      <c r="J856" s="66">
        <f t="shared" si="397"/>
        <v>0</v>
      </c>
      <c r="K856" s="66">
        <f t="shared" si="397"/>
        <v>0</v>
      </c>
      <c r="L856" s="66">
        <f t="shared" si="397"/>
        <v>7</v>
      </c>
      <c r="M856" s="66">
        <f t="shared" si="397"/>
        <v>0</v>
      </c>
      <c r="N856" s="66">
        <f t="shared" si="397"/>
        <v>4</v>
      </c>
      <c r="O856" s="66">
        <f t="shared" si="397"/>
        <v>0</v>
      </c>
      <c r="P856" s="66">
        <f t="shared" si="397"/>
        <v>0</v>
      </c>
      <c r="Q856" s="66">
        <f t="shared" si="397"/>
        <v>0</v>
      </c>
      <c r="R856" s="66">
        <f t="shared" si="397"/>
        <v>2</v>
      </c>
      <c r="S856" s="66">
        <f t="shared" si="397"/>
        <v>2</v>
      </c>
      <c r="T856" s="66">
        <f t="shared" si="397"/>
        <v>5</v>
      </c>
      <c r="U856" s="66">
        <f t="shared" si="397"/>
        <v>1580</v>
      </c>
      <c r="V856" s="66">
        <f t="shared" si="397"/>
        <v>2</v>
      </c>
      <c r="W856" s="66">
        <f t="shared" si="397"/>
        <v>0</v>
      </c>
      <c r="X856" s="66">
        <f t="shared" si="397"/>
        <v>2</v>
      </c>
      <c r="Y856" s="66">
        <f t="shared" si="397"/>
        <v>45</v>
      </c>
      <c r="Z856" s="66">
        <f t="shared" si="397"/>
        <v>0</v>
      </c>
      <c r="AA856" s="66">
        <f t="shared" si="397"/>
        <v>5</v>
      </c>
      <c r="AB856" s="66">
        <f t="shared" si="397"/>
        <v>1</v>
      </c>
      <c r="AC856" s="66">
        <f t="shared" si="397"/>
        <v>2</v>
      </c>
      <c r="AD856" s="66">
        <f t="shared" si="397"/>
        <v>46</v>
      </c>
      <c r="AE856" s="66">
        <f t="shared" si="397"/>
        <v>1</v>
      </c>
      <c r="AF856" s="66">
        <f t="shared" si="397"/>
        <v>2024</v>
      </c>
      <c r="AG856" s="66">
        <f t="shared" si="397"/>
        <v>1978</v>
      </c>
    </row>
    <row r="857" spans="1:33" x14ac:dyDescent="0.3">
      <c r="A857" s="83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5"/>
    </row>
    <row r="858" spans="1:33" ht="18" x14ac:dyDescent="0.35">
      <c r="A858" s="70" t="s">
        <v>1022</v>
      </c>
      <c r="B858" s="74"/>
      <c r="C858" s="75"/>
      <c r="D858" s="76"/>
      <c r="E858" s="72"/>
      <c r="F858" s="72"/>
      <c r="G858" s="73">
        <f>G800+G812+G817+G823+G828+G833+G839+G843+G850+G856</f>
        <v>63</v>
      </c>
      <c r="H858" s="73">
        <f t="shared" ref="H858:AG858" si="398">H800+H812+H817+H823+H828+H833+H839+H843+H850+H856</f>
        <v>2383</v>
      </c>
      <c r="I858" s="73">
        <f t="shared" si="398"/>
        <v>49</v>
      </c>
      <c r="J858" s="73">
        <f t="shared" si="398"/>
        <v>6</v>
      </c>
      <c r="K858" s="73">
        <f t="shared" si="398"/>
        <v>15</v>
      </c>
      <c r="L858" s="73">
        <f t="shared" si="398"/>
        <v>53</v>
      </c>
      <c r="M858" s="73">
        <f t="shared" si="398"/>
        <v>17</v>
      </c>
      <c r="N858" s="73">
        <f t="shared" si="398"/>
        <v>70</v>
      </c>
      <c r="O858" s="73">
        <f t="shared" si="398"/>
        <v>4</v>
      </c>
      <c r="P858" s="73">
        <f t="shared" si="398"/>
        <v>13</v>
      </c>
      <c r="Q858" s="73">
        <f t="shared" si="398"/>
        <v>6</v>
      </c>
      <c r="R858" s="73">
        <f t="shared" si="398"/>
        <v>12</v>
      </c>
      <c r="S858" s="73">
        <f t="shared" si="398"/>
        <v>5</v>
      </c>
      <c r="T858" s="73">
        <f t="shared" si="398"/>
        <v>28</v>
      </c>
      <c r="U858" s="73">
        <f t="shared" si="398"/>
        <v>16625</v>
      </c>
      <c r="V858" s="73">
        <f t="shared" si="398"/>
        <v>34</v>
      </c>
      <c r="W858" s="73">
        <f t="shared" si="398"/>
        <v>6</v>
      </c>
      <c r="X858" s="73">
        <f t="shared" si="398"/>
        <v>25</v>
      </c>
      <c r="Y858" s="73">
        <f t="shared" si="398"/>
        <v>313</v>
      </c>
      <c r="Z858" s="73">
        <f t="shared" si="398"/>
        <v>29</v>
      </c>
      <c r="AA858" s="73">
        <f t="shared" si="398"/>
        <v>31</v>
      </c>
      <c r="AB858" s="73">
        <f t="shared" si="398"/>
        <v>25</v>
      </c>
      <c r="AC858" s="73">
        <f t="shared" si="398"/>
        <v>32</v>
      </c>
      <c r="AD858" s="73">
        <f t="shared" si="398"/>
        <v>374</v>
      </c>
      <c r="AE858" s="73">
        <f t="shared" si="398"/>
        <v>1</v>
      </c>
      <c r="AF858" s="73">
        <f t="shared" si="398"/>
        <v>20218</v>
      </c>
      <c r="AG858" s="73">
        <f t="shared" si="398"/>
        <v>19844</v>
      </c>
    </row>
    <row r="859" spans="1:33" x14ac:dyDescent="0.3">
      <c r="A859" s="22" t="s">
        <v>900</v>
      </c>
      <c r="B859" s="22" t="s">
        <v>1023</v>
      </c>
      <c r="C859" s="22" t="s">
        <v>902</v>
      </c>
      <c r="D859" s="23">
        <v>13</v>
      </c>
      <c r="E859" s="22" t="s">
        <v>1024</v>
      </c>
      <c r="F859" s="22" t="s">
        <v>1025</v>
      </c>
      <c r="G859" s="24">
        <v>1</v>
      </c>
      <c r="H859" s="24">
        <v>79</v>
      </c>
      <c r="I859" s="24">
        <v>1</v>
      </c>
      <c r="J859" s="24">
        <v>0</v>
      </c>
      <c r="K859" s="24">
        <v>0</v>
      </c>
      <c r="L859" s="24">
        <v>0</v>
      </c>
      <c r="M859" s="24">
        <v>0</v>
      </c>
      <c r="N859" s="24">
        <v>1</v>
      </c>
      <c r="O859" s="24">
        <v>0</v>
      </c>
      <c r="P859" s="24">
        <v>0</v>
      </c>
      <c r="Q859" s="24">
        <v>0</v>
      </c>
      <c r="R859" s="24">
        <v>0</v>
      </c>
      <c r="S859" s="24">
        <v>0</v>
      </c>
      <c r="T859" s="24">
        <v>0</v>
      </c>
      <c r="U859" s="24">
        <v>120</v>
      </c>
      <c r="V859" s="24">
        <v>0</v>
      </c>
      <c r="W859" s="24">
        <v>0</v>
      </c>
      <c r="X859" s="24">
        <v>0</v>
      </c>
      <c r="Y859" s="24">
        <v>19</v>
      </c>
      <c r="Z859" s="24">
        <v>0</v>
      </c>
      <c r="AA859" s="24">
        <v>0</v>
      </c>
      <c r="AB859" s="24">
        <v>0</v>
      </c>
      <c r="AC859" s="25">
        <v>0</v>
      </c>
      <c r="AD859" s="26">
        <v>3</v>
      </c>
      <c r="AE859" s="24">
        <v>0</v>
      </c>
      <c r="AF859" s="24">
        <f t="shared" ref="AF859:AF860" si="399">G859+H859+I859+J859+K859+L859+M859+N859+O859+P859+Q859+R859+S859+T859+U859+V859+W859+X859+Y859+Z859+AA859+AB859+AC859+AD859</f>
        <v>224</v>
      </c>
      <c r="AG859" s="24">
        <f t="shared" ref="AG859:AG860" si="400">G859+H859+I859+J859+K859+L859+M859+N859+O859+P859+Q859+R859+S859+T859+U859+V859+W859+X859+Y859+Z859+AA859+AB859+AC859</f>
        <v>221</v>
      </c>
    </row>
    <row r="860" spans="1:33" x14ac:dyDescent="0.3">
      <c r="A860" s="22" t="s">
        <v>900</v>
      </c>
      <c r="B860" s="22" t="s">
        <v>1023</v>
      </c>
      <c r="C860" s="22" t="s">
        <v>902</v>
      </c>
      <c r="D860" s="23">
        <v>13</v>
      </c>
      <c r="E860" s="22" t="s">
        <v>1026</v>
      </c>
      <c r="F860" s="22" t="s">
        <v>1027</v>
      </c>
      <c r="G860" s="24">
        <v>1</v>
      </c>
      <c r="H860" s="24">
        <v>93</v>
      </c>
      <c r="I860" s="24">
        <v>0</v>
      </c>
      <c r="J860" s="24">
        <v>0</v>
      </c>
      <c r="K860" s="24">
        <v>0</v>
      </c>
      <c r="L860" s="24">
        <v>0</v>
      </c>
      <c r="M860" s="24">
        <v>0</v>
      </c>
      <c r="N860" s="24">
        <v>0</v>
      </c>
      <c r="O860" s="24">
        <v>0</v>
      </c>
      <c r="P860" s="24">
        <v>0</v>
      </c>
      <c r="Q860" s="24">
        <v>0</v>
      </c>
      <c r="R860" s="24">
        <v>0</v>
      </c>
      <c r="S860" s="24">
        <v>1</v>
      </c>
      <c r="T860" s="24">
        <v>0</v>
      </c>
      <c r="U860" s="24">
        <v>256</v>
      </c>
      <c r="V860" s="24">
        <v>0</v>
      </c>
      <c r="W860" s="24">
        <v>0</v>
      </c>
      <c r="X860" s="24">
        <v>0</v>
      </c>
      <c r="Y860" s="24">
        <v>5</v>
      </c>
      <c r="Z860" s="24">
        <v>0</v>
      </c>
      <c r="AA860" s="24">
        <v>0</v>
      </c>
      <c r="AB860" s="24">
        <v>1</v>
      </c>
      <c r="AC860" s="25">
        <v>1</v>
      </c>
      <c r="AD860" s="26">
        <v>3</v>
      </c>
      <c r="AE860" s="24">
        <v>0</v>
      </c>
      <c r="AF860" s="24">
        <f t="shared" si="399"/>
        <v>361</v>
      </c>
      <c r="AG860" s="24">
        <f t="shared" si="400"/>
        <v>358</v>
      </c>
    </row>
    <row r="861" spans="1:33" x14ac:dyDescent="0.3">
      <c r="A861" s="22"/>
      <c r="B861" s="22"/>
      <c r="C861" s="22"/>
      <c r="D861" s="23"/>
      <c r="E861" s="47" t="s">
        <v>28</v>
      </c>
      <c r="F861" s="65" t="s">
        <v>17</v>
      </c>
      <c r="G861" s="66">
        <f>SUM(G859:G860)</f>
        <v>2</v>
      </c>
      <c r="H861" s="66">
        <f t="shared" ref="H861:AG861" si="401">SUM(H859:H860)</f>
        <v>172</v>
      </c>
      <c r="I861" s="66">
        <f t="shared" si="401"/>
        <v>1</v>
      </c>
      <c r="J861" s="66">
        <f t="shared" si="401"/>
        <v>0</v>
      </c>
      <c r="K861" s="66">
        <f t="shared" si="401"/>
        <v>0</v>
      </c>
      <c r="L861" s="66">
        <f t="shared" si="401"/>
        <v>0</v>
      </c>
      <c r="M861" s="66">
        <f t="shared" si="401"/>
        <v>0</v>
      </c>
      <c r="N861" s="66">
        <f t="shared" si="401"/>
        <v>1</v>
      </c>
      <c r="O861" s="66">
        <f t="shared" si="401"/>
        <v>0</v>
      </c>
      <c r="P861" s="66">
        <f t="shared" si="401"/>
        <v>0</v>
      </c>
      <c r="Q861" s="66">
        <f t="shared" si="401"/>
        <v>0</v>
      </c>
      <c r="R861" s="66">
        <f t="shared" si="401"/>
        <v>0</v>
      </c>
      <c r="S861" s="66">
        <f t="shared" si="401"/>
        <v>1</v>
      </c>
      <c r="T861" s="66">
        <f t="shared" si="401"/>
        <v>0</v>
      </c>
      <c r="U861" s="66">
        <f t="shared" si="401"/>
        <v>376</v>
      </c>
      <c r="V861" s="66">
        <f t="shared" si="401"/>
        <v>0</v>
      </c>
      <c r="W861" s="66">
        <f t="shared" si="401"/>
        <v>0</v>
      </c>
      <c r="X861" s="66">
        <f t="shared" si="401"/>
        <v>0</v>
      </c>
      <c r="Y861" s="66">
        <f t="shared" si="401"/>
        <v>24</v>
      </c>
      <c r="Z861" s="66">
        <f t="shared" si="401"/>
        <v>0</v>
      </c>
      <c r="AA861" s="66">
        <f t="shared" si="401"/>
        <v>0</v>
      </c>
      <c r="AB861" s="66">
        <f t="shared" si="401"/>
        <v>1</v>
      </c>
      <c r="AC861" s="66">
        <f t="shared" si="401"/>
        <v>1</v>
      </c>
      <c r="AD861" s="66">
        <f t="shared" si="401"/>
        <v>6</v>
      </c>
      <c r="AE861" s="66">
        <f t="shared" si="401"/>
        <v>0</v>
      </c>
      <c r="AF861" s="66">
        <f t="shared" si="401"/>
        <v>585</v>
      </c>
      <c r="AG861" s="66">
        <f t="shared" si="401"/>
        <v>579</v>
      </c>
    </row>
    <row r="862" spans="1:33" x14ac:dyDescent="0.3">
      <c r="A862" s="77"/>
      <c r="B862" s="77"/>
      <c r="C862" s="77"/>
      <c r="D862" s="78"/>
      <c r="E862" s="77"/>
      <c r="F862" s="77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4"/>
      <c r="AD862" s="35"/>
      <c r="AE862" s="33"/>
      <c r="AF862" s="33"/>
      <c r="AG862" s="33"/>
    </row>
    <row r="863" spans="1:33" x14ac:dyDescent="0.3">
      <c r="A863" s="22" t="s">
        <v>900</v>
      </c>
      <c r="B863" s="22" t="s">
        <v>1023</v>
      </c>
      <c r="C863" s="22" t="s">
        <v>902</v>
      </c>
      <c r="D863" s="23">
        <v>22</v>
      </c>
      <c r="E863" s="22" t="s">
        <v>1028</v>
      </c>
      <c r="F863" s="22" t="s">
        <v>1029</v>
      </c>
      <c r="G863" s="24">
        <v>0</v>
      </c>
      <c r="H863" s="24">
        <v>7</v>
      </c>
      <c r="I863" s="24">
        <v>0</v>
      </c>
      <c r="J863" s="24">
        <v>0</v>
      </c>
      <c r="K863" s="24">
        <v>0</v>
      </c>
      <c r="L863" s="24">
        <v>0</v>
      </c>
      <c r="M863" s="24">
        <v>0</v>
      </c>
      <c r="N863" s="24">
        <v>0</v>
      </c>
      <c r="O863" s="24">
        <v>0</v>
      </c>
      <c r="P863" s="24">
        <v>0</v>
      </c>
      <c r="Q863" s="24">
        <v>0</v>
      </c>
      <c r="R863" s="24">
        <v>0</v>
      </c>
      <c r="S863" s="24">
        <v>0</v>
      </c>
      <c r="T863" s="24">
        <v>0</v>
      </c>
      <c r="U863" s="24">
        <v>387</v>
      </c>
      <c r="V863" s="24">
        <v>0</v>
      </c>
      <c r="W863" s="24">
        <v>0</v>
      </c>
      <c r="X863" s="24">
        <v>0</v>
      </c>
      <c r="Y863" s="24">
        <v>0</v>
      </c>
      <c r="Z863" s="24">
        <v>0</v>
      </c>
      <c r="AA863" s="24">
        <v>0</v>
      </c>
      <c r="AB863" s="24">
        <v>0</v>
      </c>
      <c r="AC863" s="25">
        <v>0</v>
      </c>
      <c r="AD863" s="26">
        <v>1</v>
      </c>
      <c r="AE863" s="24">
        <v>0</v>
      </c>
      <c r="AF863" s="24">
        <f t="shared" ref="AF863:AF870" si="402">G863+H863+I863+J863+K863+L863+M863+N863+O863+P863+Q863+R863+S863+T863+U863+V863+W863+X863+Y863+Z863+AA863+AB863+AC863+AD863</f>
        <v>395</v>
      </c>
      <c r="AG863" s="24">
        <f t="shared" ref="AG863:AG870" si="403">G863+H863+I863+J863+K863+L863+M863+N863+O863+P863+Q863+R863+S863+T863+U863+V863+W863+X863+Y863+Z863+AA863+AB863+AC863</f>
        <v>394</v>
      </c>
    </row>
    <row r="864" spans="1:33" x14ac:dyDescent="0.3">
      <c r="A864" s="22" t="s">
        <v>900</v>
      </c>
      <c r="B864" s="22" t="s">
        <v>1023</v>
      </c>
      <c r="C864" s="22" t="s">
        <v>902</v>
      </c>
      <c r="D864" s="23">
        <v>22</v>
      </c>
      <c r="E864" s="22" t="s">
        <v>1030</v>
      </c>
      <c r="F864" s="22" t="s">
        <v>1031</v>
      </c>
      <c r="G864" s="24">
        <v>0</v>
      </c>
      <c r="H864" s="24">
        <v>20</v>
      </c>
      <c r="I864" s="24">
        <v>1</v>
      </c>
      <c r="J864" s="24">
        <v>0</v>
      </c>
      <c r="K864" s="24">
        <v>1</v>
      </c>
      <c r="L864" s="24">
        <v>0</v>
      </c>
      <c r="M864" s="24">
        <v>0</v>
      </c>
      <c r="N864" s="24">
        <v>0</v>
      </c>
      <c r="O864" s="24">
        <v>0</v>
      </c>
      <c r="P864" s="24">
        <v>0</v>
      </c>
      <c r="Q864" s="24">
        <v>0</v>
      </c>
      <c r="R864" s="24">
        <v>0</v>
      </c>
      <c r="S864" s="24">
        <v>0</v>
      </c>
      <c r="T864" s="24">
        <v>0</v>
      </c>
      <c r="U864" s="24">
        <v>333</v>
      </c>
      <c r="V864" s="24">
        <v>0</v>
      </c>
      <c r="W864" s="24">
        <v>0</v>
      </c>
      <c r="X864" s="24">
        <v>0</v>
      </c>
      <c r="Y864" s="24">
        <v>6</v>
      </c>
      <c r="Z864" s="24">
        <v>1</v>
      </c>
      <c r="AA864" s="24">
        <v>0</v>
      </c>
      <c r="AB864" s="24">
        <v>0</v>
      </c>
      <c r="AC864" s="25">
        <v>0</v>
      </c>
      <c r="AD864" s="26">
        <v>1</v>
      </c>
      <c r="AE864" s="24">
        <v>0</v>
      </c>
      <c r="AF864" s="24">
        <f t="shared" si="402"/>
        <v>363</v>
      </c>
      <c r="AG864" s="24">
        <f t="shared" si="403"/>
        <v>362</v>
      </c>
    </row>
    <row r="865" spans="1:33" x14ac:dyDescent="0.3">
      <c r="A865" s="22" t="s">
        <v>900</v>
      </c>
      <c r="B865" s="22" t="s">
        <v>1023</v>
      </c>
      <c r="C865" s="22" t="s">
        <v>902</v>
      </c>
      <c r="D865" s="23">
        <v>22</v>
      </c>
      <c r="E865" s="22" t="s">
        <v>1032</v>
      </c>
      <c r="F865" s="22" t="s">
        <v>1033</v>
      </c>
      <c r="G865" s="24">
        <v>0</v>
      </c>
      <c r="H865" s="24">
        <v>18</v>
      </c>
      <c r="I865" s="24">
        <v>2</v>
      </c>
      <c r="J865" s="24">
        <v>0</v>
      </c>
      <c r="K865" s="24">
        <v>0</v>
      </c>
      <c r="L865" s="24">
        <v>0</v>
      </c>
      <c r="M865" s="24">
        <v>1</v>
      </c>
      <c r="N865" s="24">
        <v>1</v>
      </c>
      <c r="O865" s="24">
        <v>0</v>
      </c>
      <c r="P865" s="24">
        <v>0</v>
      </c>
      <c r="Q865" s="24">
        <v>0</v>
      </c>
      <c r="R865" s="24">
        <v>0</v>
      </c>
      <c r="S865" s="24">
        <v>0</v>
      </c>
      <c r="T865" s="24">
        <v>0</v>
      </c>
      <c r="U865" s="24">
        <v>766</v>
      </c>
      <c r="V865" s="24">
        <v>3</v>
      </c>
      <c r="W865" s="24">
        <v>0</v>
      </c>
      <c r="X865" s="24">
        <v>0</v>
      </c>
      <c r="Y865" s="24">
        <v>4</v>
      </c>
      <c r="Z865" s="24">
        <v>0</v>
      </c>
      <c r="AA865" s="24">
        <v>0</v>
      </c>
      <c r="AB865" s="24">
        <v>0</v>
      </c>
      <c r="AC865" s="25">
        <v>0</v>
      </c>
      <c r="AD865" s="26">
        <v>3</v>
      </c>
      <c r="AE865" s="24">
        <v>0</v>
      </c>
      <c r="AF865" s="24">
        <f t="shared" si="402"/>
        <v>798</v>
      </c>
      <c r="AG865" s="24">
        <f t="shared" si="403"/>
        <v>795</v>
      </c>
    </row>
    <row r="866" spans="1:33" x14ac:dyDescent="0.3">
      <c r="A866" s="22" t="s">
        <v>900</v>
      </c>
      <c r="B866" s="22" t="s">
        <v>1023</v>
      </c>
      <c r="C866" s="22" t="s">
        <v>902</v>
      </c>
      <c r="D866" s="23">
        <v>22</v>
      </c>
      <c r="E866" s="22" t="s">
        <v>1034</v>
      </c>
      <c r="F866" s="22" t="s">
        <v>1035</v>
      </c>
      <c r="G866" s="24">
        <v>1</v>
      </c>
      <c r="H866" s="24">
        <v>37</v>
      </c>
      <c r="I866" s="24">
        <v>1</v>
      </c>
      <c r="J866" s="24">
        <v>0</v>
      </c>
      <c r="K866" s="24">
        <v>1</v>
      </c>
      <c r="L866" s="24">
        <v>1</v>
      </c>
      <c r="M866" s="24">
        <v>1</v>
      </c>
      <c r="N866" s="24">
        <v>1</v>
      </c>
      <c r="O866" s="24">
        <v>1</v>
      </c>
      <c r="P866" s="24">
        <v>0</v>
      </c>
      <c r="Q866" s="24">
        <v>0</v>
      </c>
      <c r="R866" s="24">
        <v>0</v>
      </c>
      <c r="S866" s="24">
        <v>0</v>
      </c>
      <c r="T866" s="24">
        <v>1</v>
      </c>
      <c r="U866" s="24">
        <v>840</v>
      </c>
      <c r="V866" s="24">
        <v>2</v>
      </c>
      <c r="W866" s="24">
        <v>0</v>
      </c>
      <c r="X866" s="24">
        <v>2</v>
      </c>
      <c r="Y866" s="24">
        <v>14</v>
      </c>
      <c r="Z866" s="24">
        <v>0</v>
      </c>
      <c r="AA866" s="24">
        <v>0</v>
      </c>
      <c r="AB866" s="24">
        <v>1</v>
      </c>
      <c r="AC866" s="25">
        <v>1</v>
      </c>
      <c r="AD866" s="26">
        <v>7</v>
      </c>
      <c r="AE866" s="24">
        <v>0</v>
      </c>
      <c r="AF866" s="24">
        <f t="shared" si="402"/>
        <v>912</v>
      </c>
      <c r="AG866" s="24">
        <f t="shared" si="403"/>
        <v>905</v>
      </c>
    </row>
    <row r="867" spans="1:33" x14ac:dyDescent="0.3">
      <c r="A867" s="22" t="s">
        <v>900</v>
      </c>
      <c r="B867" s="22" t="s">
        <v>1023</v>
      </c>
      <c r="C867" s="22" t="s">
        <v>902</v>
      </c>
      <c r="D867" s="23">
        <v>22</v>
      </c>
      <c r="E867" s="22" t="s">
        <v>1036</v>
      </c>
      <c r="F867" s="22" t="s">
        <v>1037</v>
      </c>
      <c r="G867" s="24">
        <v>0</v>
      </c>
      <c r="H867" s="24">
        <v>34</v>
      </c>
      <c r="I867" s="24">
        <v>0</v>
      </c>
      <c r="J867" s="24">
        <v>1</v>
      </c>
      <c r="K867" s="24">
        <v>0</v>
      </c>
      <c r="L867" s="24">
        <v>0</v>
      </c>
      <c r="M867" s="24">
        <v>0</v>
      </c>
      <c r="N867" s="24">
        <v>1</v>
      </c>
      <c r="O867" s="24">
        <v>0</v>
      </c>
      <c r="P867" s="24">
        <v>1</v>
      </c>
      <c r="Q867" s="24">
        <v>1</v>
      </c>
      <c r="R867" s="24">
        <v>0</v>
      </c>
      <c r="S867" s="24">
        <v>0</v>
      </c>
      <c r="T867" s="24">
        <v>0</v>
      </c>
      <c r="U867" s="24">
        <v>320</v>
      </c>
      <c r="V867" s="24">
        <v>0</v>
      </c>
      <c r="W867" s="24">
        <v>0</v>
      </c>
      <c r="X867" s="24">
        <v>0</v>
      </c>
      <c r="Y867" s="24">
        <v>30</v>
      </c>
      <c r="Z867" s="24">
        <v>0</v>
      </c>
      <c r="AA867" s="24">
        <v>0</v>
      </c>
      <c r="AB867" s="24">
        <v>0</v>
      </c>
      <c r="AC867" s="25">
        <v>0</v>
      </c>
      <c r="AD867" s="26">
        <v>8</v>
      </c>
      <c r="AE867" s="24">
        <v>0</v>
      </c>
      <c r="AF867" s="24">
        <f t="shared" si="402"/>
        <v>396</v>
      </c>
      <c r="AG867" s="24">
        <f t="shared" si="403"/>
        <v>388</v>
      </c>
    </row>
    <row r="868" spans="1:33" x14ac:dyDescent="0.3">
      <c r="A868" s="22" t="s">
        <v>900</v>
      </c>
      <c r="B868" s="22" t="s">
        <v>1023</v>
      </c>
      <c r="C868" s="22" t="s">
        <v>902</v>
      </c>
      <c r="D868" s="23">
        <v>22</v>
      </c>
      <c r="E868" s="22" t="s">
        <v>1038</v>
      </c>
      <c r="F868" s="22" t="s">
        <v>1039</v>
      </c>
      <c r="G868" s="24">
        <v>1</v>
      </c>
      <c r="H868" s="24">
        <v>54</v>
      </c>
      <c r="I868" s="24">
        <v>1</v>
      </c>
      <c r="J868" s="24">
        <v>0</v>
      </c>
      <c r="K868" s="24">
        <v>0</v>
      </c>
      <c r="L868" s="24">
        <v>2</v>
      </c>
      <c r="M868" s="24">
        <v>1</v>
      </c>
      <c r="N868" s="24">
        <v>0</v>
      </c>
      <c r="O868" s="24">
        <v>0</v>
      </c>
      <c r="P868" s="24">
        <v>0</v>
      </c>
      <c r="Q868" s="24">
        <v>0</v>
      </c>
      <c r="R868" s="24">
        <v>0</v>
      </c>
      <c r="S868" s="24">
        <v>0</v>
      </c>
      <c r="T868" s="24">
        <v>0</v>
      </c>
      <c r="U868" s="24">
        <v>683</v>
      </c>
      <c r="V868" s="24">
        <v>1</v>
      </c>
      <c r="W868" s="24">
        <v>2</v>
      </c>
      <c r="X868" s="24">
        <v>0</v>
      </c>
      <c r="Y868" s="24">
        <v>3</v>
      </c>
      <c r="Z868" s="24">
        <v>0</v>
      </c>
      <c r="AA868" s="24">
        <v>0</v>
      </c>
      <c r="AB868" s="24">
        <v>0</v>
      </c>
      <c r="AC868" s="25">
        <v>0</v>
      </c>
      <c r="AD868" s="26">
        <v>11</v>
      </c>
      <c r="AE868" s="24">
        <v>0</v>
      </c>
      <c r="AF868" s="24">
        <f t="shared" si="402"/>
        <v>759</v>
      </c>
      <c r="AG868" s="24">
        <f t="shared" si="403"/>
        <v>748</v>
      </c>
    </row>
    <row r="869" spans="1:33" x14ac:dyDescent="0.3">
      <c r="A869" s="22" t="s">
        <v>900</v>
      </c>
      <c r="B869" s="22" t="s">
        <v>1023</v>
      </c>
      <c r="C869" s="22" t="s">
        <v>902</v>
      </c>
      <c r="D869" s="23">
        <v>22</v>
      </c>
      <c r="E869" s="22" t="s">
        <v>1973</v>
      </c>
      <c r="F869" s="22" t="s">
        <v>1040</v>
      </c>
      <c r="G869" s="24">
        <v>2</v>
      </c>
      <c r="H869" s="24">
        <v>40</v>
      </c>
      <c r="I869" s="24">
        <v>3</v>
      </c>
      <c r="J869" s="24">
        <v>0</v>
      </c>
      <c r="K869" s="24">
        <v>0</v>
      </c>
      <c r="L869" s="24">
        <v>0</v>
      </c>
      <c r="M869" s="24">
        <v>1</v>
      </c>
      <c r="N869" s="24">
        <v>0</v>
      </c>
      <c r="O869" s="24">
        <v>0</v>
      </c>
      <c r="P869" s="24">
        <v>0</v>
      </c>
      <c r="Q869" s="24">
        <v>1</v>
      </c>
      <c r="R869" s="24">
        <v>0</v>
      </c>
      <c r="S869" s="24">
        <v>0</v>
      </c>
      <c r="T869" s="24">
        <v>0</v>
      </c>
      <c r="U869" s="24">
        <v>476</v>
      </c>
      <c r="V869" s="24">
        <v>1</v>
      </c>
      <c r="W869" s="24">
        <v>0</v>
      </c>
      <c r="X869" s="24">
        <v>0</v>
      </c>
      <c r="Y869" s="24">
        <v>0</v>
      </c>
      <c r="Z869" s="24">
        <v>0</v>
      </c>
      <c r="AA869" s="24">
        <v>0</v>
      </c>
      <c r="AB869" s="24">
        <v>0</v>
      </c>
      <c r="AC869" s="25">
        <v>1</v>
      </c>
      <c r="AD869" s="26">
        <v>1</v>
      </c>
      <c r="AE869" s="24">
        <v>0</v>
      </c>
      <c r="AF869" s="24">
        <f t="shared" si="402"/>
        <v>526</v>
      </c>
      <c r="AG869" s="24">
        <f t="shared" si="403"/>
        <v>525</v>
      </c>
    </row>
    <row r="870" spans="1:33" x14ac:dyDescent="0.3">
      <c r="A870" s="22" t="s">
        <v>900</v>
      </c>
      <c r="B870" s="22" t="s">
        <v>1023</v>
      </c>
      <c r="C870" s="22" t="s">
        <v>902</v>
      </c>
      <c r="D870" s="23">
        <v>22</v>
      </c>
      <c r="E870" s="22" t="s">
        <v>1974</v>
      </c>
      <c r="F870" s="22" t="s">
        <v>1041</v>
      </c>
      <c r="G870" s="24">
        <v>0</v>
      </c>
      <c r="H870" s="24">
        <v>33</v>
      </c>
      <c r="I870" s="24">
        <v>0</v>
      </c>
      <c r="J870" s="24">
        <v>0</v>
      </c>
      <c r="K870" s="24">
        <v>0</v>
      </c>
      <c r="L870" s="24">
        <v>0</v>
      </c>
      <c r="M870" s="24">
        <v>0</v>
      </c>
      <c r="N870" s="24">
        <v>1</v>
      </c>
      <c r="O870" s="24">
        <v>0</v>
      </c>
      <c r="P870" s="24">
        <v>0</v>
      </c>
      <c r="Q870" s="24">
        <v>1</v>
      </c>
      <c r="R870" s="24">
        <v>0</v>
      </c>
      <c r="S870" s="24">
        <v>0</v>
      </c>
      <c r="T870" s="24">
        <v>1</v>
      </c>
      <c r="U870" s="24">
        <v>481</v>
      </c>
      <c r="V870" s="24">
        <v>0</v>
      </c>
      <c r="W870" s="24">
        <v>0</v>
      </c>
      <c r="X870" s="24">
        <v>0</v>
      </c>
      <c r="Y870" s="24">
        <v>1</v>
      </c>
      <c r="Z870" s="24">
        <v>0</v>
      </c>
      <c r="AA870" s="24">
        <v>0</v>
      </c>
      <c r="AB870" s="24">
        <v>0</v>
      </c>
      <c r="AC870" s="25">
        <v>1</v>
      </c>
      <c r="AD870" s="26">
        <v>5</v>
      </c>
      <c r="AE870" s="24">
        <v>0</v>
      </c>
      <c r="AF870" s="24">
        <f t="shared" si="402"/>
        <v>524</v>
      </c>
      <c r="AG870" s="24">
        <f t="shared" si="403"/>
        <v>519</v>
      </c>
    </row>
    <row r="871" spans="1:33" x14ac:dyDescent="0.3">
      <c r="A871" s="22"/>
      <c r="B871" s="22"/>
      <c r="C871" s="22"/>
      <c r="D871" s="23"/>
      <c r="E871" s="47" t="s">
        <v>104</v>
      </c>
      <c r="F871" s="65" t="s">
        <v>17</v>
      </c>
      <c r="G871" s="66">
        <f>SUM(G863:G870)</f>
        <v>4</v>
      </c>
      <c r="H871" s="66">
        <f t="shared" ref="H871:AG871" si="404">SUM(H863:H870)</f>
        <v>243</v>
      </c>
      <c r="I871" s="66">
        <f t="shared" si="404"/>
        <v>8</v>
      </c>
      <c r="J871" s="66">
        <f t="shared" si="404"/>
        <v>1</v>
      </c>
      <c r="K871" s="66">
        <f t="shared" si="404"/>
        <v>2</v>
      </c>
      <c r="L871" s="66">
        <f t="shared" si="404"/>
        <v>3</v>
      </c>
      <c r="M871" s="66">
        <f t="shared" si="404"/>
        <v>4</v>
      </c>
      <c r="N871" s="66">
        <f t="shared" si="404"/>
        <v>4</v>
      </c>
      <c r="O871" s="66">
        <f t="shared" si="404"/>
        <v>1</v>
      </c>
      <c r="P871" s="66">
        <f t="shared" si="404"/>
        <v>1</v>
      </c>
      <c r="Q871" s="66">
        <f t="shared" si="404"/>
        <v>3</v>
      </c>
      <c r="R871" s="66">
        <f t="shared" si="404"/>
        <v>0</v>
      </c>
      <c r="S871" s="66">
        <f t="shared" si="404"/>
        <v>0</v>
      </c>
      <c r="T871" s="66">
        <f t="shared" si="404"/>
        <v>2</v>
      </c>
      <c r="U871" s="66">
        <f t="shared" si="404"/>
        <v>4286</v>
      </c>
      <c r="V871" s="66">
        <f t="shared" si="404"/>
        <v>7</v>
      </c>
      <c r="W871" s="66">
        <f t="shared" si="404"/>
        <v>2</v>
      </c>
      <c r="X871" s="66">
        <f t="shared" si="404"/>
        <v>2</v>
      </c>
      <c r="Y871" s="66">
        <f t="shared" si="404"/>
        <v>58</v>
      </c>
      <c r="Z871" s="66">
        <f t="shared" si="404"/>
        <v>1</v>
      </c>
      <c r="AA871" s="66">
        <f t="shared" si="404"/>
        <v>0</v>
      </c>
      <c r="AB871" s="66">
        <f t="shared" si="404"/>
        <v>1</v>
      </c>
      <c r="AC871" s="66">
        <f t="shared" si="404"/>
        <v>3</v>
      </c>
      <c r="AD871" s="66">
        <f t="shared" si="404"/>
        <v>37</v>
      </c>
      <c r="AE871" s="66">
        <f t="shared" si="404"/>
        <v>0</v>
      </c>
      <c r="AF871" s="66">
        <f t="shared" si="404"/>
        <v>4673</v>
      </c>
      <c r="AG871" s="66">
        <f t="shared" si="404"/>
        <v>4636</v>
      </c>
    </row>
    <row r="872" spans="1:33" x14ac:dyDescent="0.3">
      <c r="A872" s="77"/>
      <c r="B872" s="77"/>
      <c r="C872" s="77"/>
      <c r="D872" s="78"/>
      <c r="E872" s="77"/>
      <c r="F872" s="77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4"/>
      <c r="AD872" s="35"/>
      <c r="AE872" s="33"/>
      <c r="AF872" s="33"/>
      <c r="AG872" s="33"/>
    </row>
    <row r="873" spans="1:33" x14ac:dyDescent="0.3">
      <c r="A873" s="22" t="s">
        <v>900</v>
      </c>
      <c r="B873" s="22" t="s">
        <v>1023</v>
      </c>
      <c r="C873" s="22" t="s">
        <v>902</v>
      </c>
      <c r="D873" s="23">
        <v>23</v>
      </c>
      <c r="E873" s="22" t="s">
        <v>1975</v>
      </c>
      <c r="F873" s="22" t="s">
        <v>1042</v>
      </c>
      <c r="G873" s="24">
        <v>0</v>
      </c>
      <c r="H873" s="24">
        <v>71</v>
      </c>
      <c r="I873" s="24">
        <v>0</v>
      </c>
      <c r="J873" s="24">
        <v>0</v>
      </c>
      <c r="K873" s="24">
        <v>0</v>
      </c>
      <c r="L873" s="24">
        <v>2</v>
      </c>
      <c r="M873" s="24">
        <v>0</v>
      </c>
      <c r="N873" s="24">
        <v>1</v>
      </c>
      <c r="O873" s="24">
        <v>0</v>
      </c>
      <c r="P873" s="24">
        <v>0</v>
      </c>
      <c r="Q873" s="24">
        <v>1</v>
      </c>
      <c r="R873" s="24">
        <v>0</v>
      </c>
      <c r="S873" s="24">
        <v>0</v>
      </c>
      <c r="T873" s="24">
        <v>0</v>
      </c>
      <c r="U873" s="24">
        <v>366</v>
      </c>
      <c r="V873" s="24">
        <v>1</v>
      </c>
      <c r="W873" s="24">
        <v>0</v>
      </c>
      <c r="X873" s="24">
        <v>1</v>
      </c>
      <c r="Y873" s="24">
        <v>0</v>
      </c>
      <c r="Z873" s="24">
        <v>0</v>
      </c>
      <c r="AA873" s="24">
        <v>0</v>
      </c>
      <c r="AB873" s="24">
        <v>1</v>
      </c>
      <c r="AC873" s="25">
        <v>0</v>
      </c>
      <c r="AD873" s="26">
        <v>13</v>
      </c>
      <c r="AE873" s="24">
        <v>0</v>
      </c>
      <c r="AF873" s="24">
        <f t="shared" ref="AF873:AF877" si="405">G873+H873+I873+J873+K873+L873+M873+N873+O873+P873+Q873+R873+S873+T873+U873+V873+W873+X873+Y873+Z873+AA873+AB873+AC873+AD873</f>
        <v>457</v>
      </c>
      <c r="AG873" s="24">
        <f t="shared" ref="AG873:AG877" si="406">G873+H873+I873+J873+K873+L873+M873+N873+O873+P873+Q873+R873+S873+T873+U873+V873+W873+X873+Y873+Z873+AA873+AB873+AC873</f>
        <v>444</v>
      </c>
    </row>
    <row r="874" spans="1:33" x14ac:dyDescent="0.3">
      <c r="A874" s="22" t="s">
        <v>900</v>
      </c>
      <c r="B874" s="22" t="s">
        <v>1023</v>
      </c>
      <c r="C874" s="22" t="s">
        <v>902</v>
      </c>
      <c r="D874" s="23">
        <v>23</v>
      </c>
      <c r="E874" s="22" t="s">
        <v>1976</v>
      </c>
      <c r="F874" s="22" t="s">
        <v>1043</v>
      </c>
      <c r="G874" s="24">
        <v>2</v>
      </c>
      <c r="H874" s="24">
        <v>61</v>
      </c>
      <c r="I874" s="24">
        <v>1</v>
      </c>
      <c r="J874" s="24">
        <v>0</v>
      </c>
      <c r="K874" s="24">
        <v>1</v>
      </c>
      <c r="L874" s="24">
        <v>0</v>
      </c>
      <c r="M874" s="24">
        <v>0</v>
      </c>
      <c r="N874" s="24">
        <v>1</v>
      </c>
      <c r="O874" s="24">
        <v>0</v>
      </c>
      <c r="P874" s="24">
        <v>0</v>
      </c>
      <c r="Q874" s="24">
        <v>0</v>
      </c>
      <c r="R874" s="24">
        <v>0</v>
      </c>
      <c r="S874" s="24">
        <v>0</v>
      </c>
      <c r="T874" s="24">
        <v>0</v>
      </c>
      <c r="U874" s="24">
        <v>383</v>
      </c>
      <c r="V874" s="24">
        <v>0</v>
      </c>
      <c r="W874" s="24">
        <v>0</v>
      </c>
      <c r="X874" s="24">
        <v>1</v>
      </c>
      <c r="Y874" s="24">
        <v>4</v>
      </c>
      <c r="Z874" s="24">
        <v>0</v>
      </c>
      <c r="AA874" s="24">
        <v>0</v>
      </c>
      <c r="AB874" s="24">
        <v>0</v>
      </c>
      <c r="AC874" s="25">
        <v>1</v>
      </c>
      <c r="AD874" s="26">
        <v>7</v>
      </c>
      <c r="AE874" s="24">
        <v>0</v>
      </c>
      <c r="AF874" s="24">
        <f t="shared" si="405"/>
        <v>462</v>
      </c>
      <c r="AG874" s="24">
        <f t="shared" si="406"/>
        <v>455</v>
      </c>
    </row>
    <row r="875" spans="1:33" x14ac:dyDescent="0.3">
      <c r="A875" s="22" t="s">
        <v>900</v>
      </c>
      <c r="B875" s="22" t="s">
        <v>1023</v>
      </c>
      <c r="C875" s="22" t="s">
        <v>902</v>
      </c>
      <c r="D875" s="23">
        <v>23</v>
      </c>
      <c r="E875" s="22" t="s">
        <v>1044</v>
      </c>
      <c r="F875" s="22" t="s">
        <v>1045</v>
      </c>
      <c r="G875" s="24">
        <v>4</v>
      </c>
      <c r="H875" s="24">
        <v>117</v>
      </c>
      <c r="I875" s="24">
        <v>1</v>
      </c>
      <c r="J875" s="24">
        <v>0</v>
      </c>
      <c r="K875" s="24">
        <v>0</v>
      </c>
      <c r="L875" s="24">
        <v>4</v>
      </c>
      <c r="M875" s="24">
        <v>0</v>
      </c>
      <c r="N875" s="24">
        <v>3</v>
      </c>
      <c r="O875" s="24">
        <v>1</v>
      </c>
      <c r="P875" s="24">
        <v>1</v>
      </c>
      <c r="Q875" s="24">
        <v>0</v>
      </c>
      <c r="R875" s="24">
        <v>0</v>
      </c>
      <c r="S875" s="24">
        <v>1</v>
      </c>
      <c r="T875" s="24">
        <v>0</v>
      </c>
      <c r="U875" s="24">
        <v>649</v>
      </c>
      <c r="V875" s="24">
        <v>2</v>
      </c>
      <c r="W875" s="24">
        <v>6</v>
      </c>
      <c r="X875" s="24">
        <v>4</v>
      </c>
      <c r="Y875" s="24">
        <v>4</v>
      </c>
      <c r="Z875" s="24">
        <v>3</v>
      </c>
      <c r="AA875" s="24">
        <v>0</v>
      </c>
      <c r="AB875" s="24">
        <v>2</v>
      </c>
      <c r="AC875" s="25">
        <v>0</v>
      </c>
      <c r="AD875" s="26">
        <v>9</v>
      </c>
      <c r="AE875" s="24">
        <v>0</v>
      </c>
      <c r="AF875" s="24">
        <f t="shared" si="405"/>
        <v>811</v>
      </c>
      <c r="AG875" s="24">
        <f t="shared" si="406"/>
        <v>802</v>
      </c>
    </row>
    <row r="876" spans="1:33" x14ac:dyDescent="0.3">
      <c r="A876" s="22" t="s">
        <v>900</v>
      </c>
      <c r="B876" s="22" t="s">
        <v>1023</v>
      </c>
      <c r="C876" s="22" t="s">
        <v>902</v>
      </c>
      <c r="D876" s="23">
        <v>23</v>
      </c>
      <c r="E876" s="22" t="s">
        <v>1046</v>
      </c>
      <c r="F876" s="22" t="s">
        <v>1047</v>
      </c>
      <c r="G876" s="24">
        <v>2</v>
      </c>
      <c r="H876" s="24">
        <v>87</v>
      </c>
      <c r="I876" s="24">
        <v>0</v>
      </c>
      <c r="J876" s="24">
        <v>0</v>
      </c>
      <c r="K876" s="24">
        <v>0</v>
      </c>
      <c r="L876" s="24">
        <v>1</v>
      </c>
      <c r="M876" s="24">
        <v>0</v>
      </c>
      <c r="N876" s="24">
        <v>1</v>
      </c>
      <c r="O876" s="24">
        <v>0</v>
      </c>
      <c r="P876" s="24">
        <v>0</v>
      </c>
      <c r="Q876" s="24">
        <v>0</v>
      </c>
      <c r="R876" s="24">
        <v>0</v>
      </c>
      <c r="S876" s="24">
        <v>1</v>
      </c>
      <c r="T876" s="24">
        <v>0</v>
      </c>
      <c r="U876" s="24">
        <v>262</v>
      </c>
      <c r="V876" s="24">
        <v>0</v>
      </c>
      <c r="W876" s="24">
        <v>2</v>
      </c>
      <c r="X876" s="24">
        <v>2</v>
      </c>
      <c r="Y876" s="24">
        <v>1</v>
      </c>
      <c r="Z876" s="24">
        <v>1</v>
      </c>
      <c r="AA876" s="24">
        <v>0</v>
      </c>
      <c r="AB876" s="24">
        <v>0</v>
      </c>
      <c r="AC876" s="25">
        <v>0</v>
      </c>
      <c r="AD876" s="26">
        <v>9</v>
      </c>
      <c r="AE876" s="24">
        <v>0</v>
      </c>
      <c r="AF876" s="24">
        <f t="shared" si="405"/>
        <v>369</v>
      </c>
      <c r="AG876" s="24">
        <f t="shared" si="406"/>
        <v>360</v>
      </c>
    </row>
    <row r="877" spans="1:33" x14ac:dyDescent="0.3">
      <c r="A877" s="22" t="s">
        <v>900</v>
      </c>
      <c r="B877" s="22" t="s">
        <v>1023</v>
      </c>
      <c r="C877" s="22" t="s">
        <v>902</v>
      </c>
      <c r="D877" s="23">
        <v>23</v>
      </c>
      <c r="E877" s="22" t="s">
        <v>1048</v>
      </c>
      <c r="F877" s="22" t="s">
        <v>1049</v>
      </c>
      <c r="G877" s="24">
        <v>0</v>
      </c>
      <c r="H877" s="24">
        <v>202</v>
      </c>
      <c r="I877" s="24">
        <v>1</v>
      </c>
      <c r="J877" s="24">
        <v>1</v>
      </c>
      <c r="K877" s="24">
        <v>0</v>
      </c>
      <c r="L877" s="24">
        <v>2</v>
      </c>
      <c r="M877" s="24">
        <v>3</v>
      </c>
      <c r="N877" s="24">
        <v>3</v>
      </c>
      <c r="O877" s="24">
        <v>0</v>
      </c>
      <c r="P877" s="24">
        <v>1</v>
      </c>
      <c r="Q877" s="24">
        <v>0</v>
      </c>
      <c r="R877" s="24">
        <v>1</v>
      </c>
      <c r="S877" s="24">
        <v>0</v>
      </c>
      <c r="T877" s="24">
        <v>3</v>
      </c>
      <c r="U877" s="24">
        <v>486</v>
      </c>
      <c r="V877" s="24">
        <v>5</v>
      </c>
      <c r="W877" s="24">
        <v>0</v>
      </c>
      <c r="X877" s="24">
        <v>2</v>
      </c>
      <c r="Y877" s="24">
        <v>6</v>
      </c>
      <c r="Z877" s="24">
        <v>3</v>
      </c>
      <c r="AA877" s="24">
        <v>0</v>
      </c>
      <c r="AB877" s="24">
        <v>1</v>
      </c>
      <c r="AC877" s="25">
        <v>1</v>
      </c>
      <c r="AD877" s="26">
        <v>19</v>
      </c>
      <c r="AE877" s="24">
        <v>0</v>
      </c>
      <c r="AF877" s="24">
        <f t="shared" si="405"/>
        <v>740</v>
      </c>
      <c r="AG877" s="24">
        <f t="shared" si="406"/>
        <v>721</v>
      </c>
    </row>
    <row r="878" spans="1:33" x14ac:dyDescent="0.3">
      <c r="A878" s="22"/>
      <c r="B878" s="22"/>
      <c r="C878" s="22"/>
      <c r="D878" s="23"/>
      <c r="E878" s="47" t="s">
        <v>75</v>
      </c>
      <c r="F878" s="65" t="s">
        <v>17</v>
      </c>
      <c r="G878" s="66">
        <f>SUM(G873:G877)</f>
        <v>8</v>
      </c>
      <c r="H878" s="66">
        <f t="shared" ref="H878:AG878" si="407">SUM(H873:H877)</f>
        <v>538</v>
      </c>
      <c r="I878" s="66">
        <f t="shared" si="407"/>
        <v>3</v>
      </c>
      <c r="J878" s="66">
        <f t="shared" si="407"/>
        <v>1</v>
      </c>
      <c r="K878" s="66">
        <f t="shared" si="407"/>
        <v>1</v>
      </c>
      <c r="L878" s="66">
        <f t="shared" si="407"/>
        <v>9</v>
      </c>
      <c r="M878" s="66">
        <f t="shared" si="407"/>
        <v>3</v>
      </c>
      <c r="N878" s="66">
        <f t="shared" si="407"/>
        <v>9</v>
      </c>
      <c r="O878" s="66">
        <f t="shared" si="407"/>
        <v>1</v>
      </c>
      <c r="P878" s="66">
        <f t="shared" si="407"/>
        <v>2</v>
      </c>
      <c r="Q878" s="66">
        <f t="shared" si="407"/>
        <v>1</v>
      </c>
      <c r="R878" s="66">
        <f t="shared" si="407"/>
        <v>1</v>
      </c>
      <c r="S878" s="66">
        <f t="shared" si="407"/>
        <v>2</v>
      </c>
      <c r="T878" s="66">
        <f t="shared" si="407"/>
        <v>3</v>
      </c>
      <c r="U878" s="66">
        <f t="shared" si="407"/>
        <v>2146</v>
      </c>
      <c r="V878" s="66">
        <f t="shared" si="407"/>
        <v>8</v>
      </c>
      <c r="W878" s="66">
        <f t="shared" si="407"/>
        <v>8</v>
      </c>
      <c r="X878" s="66">
        <f t="shared" si="407"/>
        <v>10</v>
      </c>
      <c r="Y878" s="66">
        <f t="shared" si="407"/>
        <v>15</v>
      </c>
      <c r="Z878" s="66">
        <f t="shared" si="407"/>
        <v>7</v>
      </c>
      <c r="AA878" s="66">
        <f t="shared" si="407"/>
        <v>0</v>
      </c>
      <c r="AB878" s="66">
        <f t="shared" si="407"/>
        <v>4</v>
      </c>
      <c r="AC878" s="66">
        <f t="shared" si="407"/>
        <v>2</v>
      </c>
      <c r="AD878" s="66">
        <f t="shared" si="407"/>
        <v>57</v>
      </c>
      <c r="AE878" s="66">
        <f t="shared" si="407"/>
        <v>0</v>
      </c>
      <c r="AF878" s="66">
        <f t="shared" si="407"/>
        <v>2839</v>
      </c>
      <c r="AG878" s="66">
        <f t="shared" si="407"/>
        <v>2782</v>
      </c>
    </row>
    <row r="879" spans="1:33" x14ac:dyDescent="0.3">
      <c r="A879" s="77"/>
      <c r="B879" s="77"/>
      <c r="C879" s="77"/>
      <c r="D879" s="78"/>
      <c r="E879" s="77"/>
      <c r="F879" s="77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4"/>
      <c r="AD879" s="35"/>
      <c r="AE879" s="33"/>
      <c r="AF879" s="33"/>
      <c r="AG879" s="33"/>
    </row>
    <row r="880" spans="1:33" x14ac:dyDescent="0.3">
      <c r="A880" s="22" t="s">
        <v>900</v>
      </c>
      <c r="B880" s="22" t="s">
        <v>1023</v>
      </c>
      <c r="C880" s="22" t="s">
        <v>902</v>
      </c>
      <c r="D880" s="23">
        <v>24</v>
      </c>
      <c r="E880" s="22" t="s">
        <v>1050</v>
      </c>
      <c r="F880" s="22" t="s">
        <v>1051</v>
      </c>
      <c r="G880" s="24">
        <v>4</v>
      </c>
      <c r="H880" s="24">
        <v>32</v>
      </c>
      <c r="I880" s="24">
        <v>1</v>
      </c>
      <c r="J880" s="24">
        <v>0</v>
      </c>
      <c r="K880" s="24">
        <v>0</v>
      </c>
      <c r="L880" s="24">
        <v>3</v>
      </c>
      <c r="M880" s="24">
        <v>0</v>
      </c>
      <c r="N880" s="24">
        <v>0</v>
      </c>
      <c r="O880" s="24">
        <v>0</v>
      </c>
      <c r="P880" s="24">
        <v>0</v>
      </c>
      <c r="Q880" s="24">
        <v>0</v>
      </c>
      <c r="R880" s="24">
        <v>0</v>
      </c>
      <c r="S880" s="24">
        <v>0</v>
      </c>
      <c r="T880" s="24">
        <v>1</v>
      </c>
      <c r="U880" s="24">
        <v>558</v>
      </c>
      <c r="V880" s="24">
        <v>0</v>
      </c>
      <c r="W880" s="24">
        <v>0</v>
      </c>
      <c r="X880" s="24">
        <v>0</v>
      </c>
      <c r="Y880" s="24">
        <v>2</v>
      </c>
      <c r="Z880" s="24">
        <v>0</v>
      </c>
      <c r="AA880" s="24">
        <v>1</v>
      </c>
      <c r="AB880" s="24">
        <v>0</v>
      </c>
      <c r="AC880" s="25">
        <v>0</v>
      </c>
      <c r="AD880" s="26">
        <v>1</v>
      </c>
      <c r="AE880" s="24">
        <v>0</v>
      </c>
      <c r="AF880" s="24">
        <f t="shared" ref="AF880:AF886" si="408">G880+H880+I880+J880+K880+L880+M880+N880+O880+P880+Q880+R880+S880+T880+U880+V880+W880+X880+Y880+Z880+AA880+AB880+AC880+AD880</f>
        <v>603</v>
      </c>
      <c r="AG880" s="24">
        <f t="shared" ref="AG880:AG886" si="409">G880+H880+I880+J880+K880+L880+M880+N880+O880+P880+Q880+R880+S880+T880+U880+V880+W880+X880+Y880+Z880+AA880+AB880+AC880</f>
        <v>602</v>
      </c>
    </row>
    <row r="881" spans="1:33" x14ac:dyDescent="0.3">
      <c r="A881" s="22" t="s">
        <v>900</v>
      </c>
      <c r="B881" s="22" t="s">
        <v>1023</v>
      </c>
      <c r="C881" s="22" t="s">
        <v>902</v>
      </c>
      <c r="D881" s="23">
        <v>24</v>
      </c>
      <c r="E881" s="22" t="s">
        <v>1052</v>
      </c>
      <c r="F881" s="22" t="s">
        <v>1053</v>
      </c>
      <c r="G881" s="24">
        <v>2</v>
      </c>
      <c r="H881" s="24">
        <v>71</v>
      </c>
      <c r="I881" s="24">
        <v>1</v>
      </c>
      <c r="J881" s="24">
        <v>1</v>
      </c>
      <c r="K881" s="24">
        <v>0</v>
      </c>
      <c r="L881" s="24">
        <v>1</v>
      </c>
      <c r="M881" s="24">
        <v>2</v>
      </c>
      <c r="N881" s="24">
        <v>6</v>
      </c>
      <c r="O881" s="24">
        <v>0</v>
      </c>
      <c r="P881" s="24">
        <v>0</v>
      </c>
      <c r="Q881" s="24">
        <v>0</v>
      </c>
      <c r="R881" s="24">
        <v>1</v>
      </c>
      <c r="S881" s="24">
        <v>0</v>
      </c>
      <c r="T881" s="24">
        <v>0</v>
      </c>
      <c r="U881" s="24">
        <v>485</v>
      </c>
      <c r="V881" s="24">
        <v>3</v>
      </c>
      <c r="W881" s="24">
        <v>1</v>
      </c>
      <c r="X881" s="24">
        <v>0</v>
      </c>
      <c r="Y881" s="24">
        <v>2</v>
      </c>
      <c r="Z881" s="24">
        <v>0</v>
      </c>
      <c r="AA881" s="24">
        <v>1</v>
      </c>
      <c r="AB881" s="24">
        <v>0</v>
      </c>
      <c r="AC881" s="25">
        <v>3</v>
      </c>
      <c r="AD881" s="26">
        <v>13</v>
      </c>
      <c r="AE881" s="24">
        <v>0</v>
      </c>
      <c r="AF881" s="24">
        <f t="shared" si="408"/>
        <v>593</v>
      </c>
      <c r="AG881" s="24">
        <f t="shared" si="409"/>
        <v>580</v>
      </c>
    </row>
    <row r="882" spans="1:33" x14ac:dyDescent="0.3">
      <c r="A882" s="22" t="s">
        <v>900</v>
      </c>
      <c r="B882" s="22" t="s">
        <v>1023</v>
      </c>
      <c r="C882" s="22" t="s">
        <v>902</v>
      </c>
      <c r="D882" s="23">
        <v>24</v>
      </c>
      <c r="E882" s="22" t="s">
        <v>1977</v>
      </c>
      <c r="F882" s="22" t="s">
        <v>1054</v>
      </c>
      <c r="G882" s="24">
        <v>0</v>
      </c>
      <c r="H882" s="24">
        <v>99</v>
      </c>
      <c r="I882" s="24">
        <v>0</v>
      </c>
      <c r="J882" s="24">
        <v>0</v>
      </c>
      <c r="K882" s="24">
        <v>0</v>
      </c>
      <c r="L882" s="24">
        <v>0</v>
      </c>
      <c r="M882" s="24">
        <v>0</v>
      </c>
      <c r="N882" s="24">
        <v>2</v>
      </c>
      <c r="O882" s="24">
        <v>0</v>
      </c>
      <c r="P882" s="24">
        <v>1</v>
      </c>
      <c r="Q882" s="24">
        <v>0</v>
      </c>
      <c r="R882" s="24">
        <v>1</v>
      </c>
      <c r="S882" s="24">
        <v>0</v>
      </c>
      <c r="T882" s="24">
        <v>0</v>
      </c>
      <c r="U882" s="24">
        <v>341</v>
      </c>
      <c r="V882" s="24">
        <v>3</v>
      </c>
      <c r="W882" s="24">
        <v>0</v>
      </c>
      <c r="X882" s="24">
        <v>1</v>
      </c>
      <c r="Y882" s="24">
        <v>0</v>
      </c>
      <c r="Z882" s="24">
        <v>0</v>
      </c>
      <c r="AA882" s="24">
        <v>1</v>
      </c>
      <c r="AB882" s="24">
        <v>0</v>
      </c>
      <c r="AC882" s="25">
        <v>1</v>
      </c>
      <c r="AD882" s="26">
        <v>2</v>
      </c>
      <c r="AE882" s="24">
        <v>0</v>
      </c>
      <c r="AF882" s="24">
        <f t="shared" si="408"/>
        <v>452</v>
      </c>
      <c r="AG882" s="24">
        <f t="shared" si="409"/>
        <v>450</v>
      </c>
    </row>
    <row r="883" spans="1:33" x14ac:dyDescent="0.3">
      <c r="A883" s="22" t="s">
        <v>900</v>
      </c>
      <c r="B883" s="22" t="s">
        <v>1023</v>
      </c>
      <c r="C883" s="22" t="s">
        <v>902</v>
      </c>
      <c r="D883" s="23">
        <v>24</v>
      </c>
      <c r="E883" s="22" t="s">
        <v>1978</v>
      </c>
      <c r="F883" s="22" t="s">
        <v>1055</v>
      </c>
      <c r="G883" s="24">
        <v>2</v>
      </c>
      <c r="H883" s="24">
        <v>106</v>
      </c>
      <c r="I883" s="24">
        <v>0</v>
      </c>
      <c r="J883" s="24">
        <v>0</v>
      </c>
      <c r="K883" s="24">
        <v>0</v>
      </c>
      <c r="L883" s="24">
        <v>4</v>
      </c>
      <c r="M883" s="24">
        <v>0</v>
      </c>
      <c r="N883" s="24">
        <v>1</v>
      </c>
      <c r="O883" s="24">
        <v>1</v>
      </c>
      <c r="P883" s="24">
        <v>0</v>
      </c>
      <c r="Q883" s="24">
        <v>0</v>
      </c>
      <c r="R883" s="24">
        <v>0</v>
      </c>
      <c r="S883" s="24">
        <v>0</v>
      </c>
      <c r="T883" s="24">
        <v>0</v>
      </c>
      <c r="U883" s="24">
        <v>316</v>
      </c>
      <c r="V883" s="24">
        <v>0</v>
      </c>
      <c r="W883" s="24">
        <v>0</v>
      </c>
      <c r="X883" s="24">
        <v>1</v>
      </c>
      <c r="Y883" s="24">
        <v>1</v>
      </c>
      <c r="Z883" s="24">
        <v>1</v>
      </c>
      <c r="AA883" s="24">
        <v>1</v>
      </c>
      <c r="AB883" s="24">
        <v>0</v>
      </c>
      <c r="AC883" s="25">
        <v>0</v>
      </c>
      <c r="AD883" s="26">
        <v>3</v>
      </c>
      <c r="AE883" s="24">
        <v>0</v>
      </c>
      <c r="AF883" s="24">
        <f t="shared" si="408"/>
        <v>437</v>
      </c>
      <c r="AG883" s="24">
        <f t="shared" si="409"/>
        <v>434</v>
      </c>
    </row>
    <row r="884" spans="1:33" x14ac:dyDescent="0.3">
      <c r="A884" s="22" t="s">
        <v>900</v>
      </c>
      <c r="B884" s="22" t="s">
        <v>1023</v>
      </c>
      <c r="C884" s="22" t="s">
        <v>902</v>
      </c>
      <c r="D884" s="23">
        <v>24</v>
      </c>
      <c r="E884" s="22" t="s">
        <v>1056</v>
      </c>
      <c r="F884" s="22" t="s">
        <v>1057</v>
      </c>
      <c r="G884" s="24">
        <v>1</v>
      </c>
      <c r="H884" s="24">
        <v>44</v>
      </c>
      <c r="I884" s="24">
        <v>0</v>
      </c>
      <c r="J884" s="24">
        <v>0</v>
      </c>
      <c r="K884" s="24">
        <v>0</v>
      </c>
      <c r="L884" s="24">
        <v>1</v>
      </c>
      <c r="M884" s="24">
        <v>2</v>
      </c>
      <c r="N884" s="24">
        <v>0</v>
      </c>
      <c r="O884" s="24">
        <v>0</v>
      </c>
      <c r="P884" s="24">
        <v>0</v>
      </c>
      <c r="Q884" s="24">
        <v>1</v>
      </c>
      <c r="R884" s="24">
        <v>0</v>
      </c>
      <c r="S884" s="24">
        <v>0</v>
      </c>
      <c r="T884" s="24">
        <v>0</v>
      </c>
      <c r="U884" s="24">
        <v>532</v>
      </c>
      <c r="V884" s="24">
        <v>0</v>
      </c>
      <c r="W884" s="24">
        <v>1</v>
      </c>
      <c r="X884" s="24">
        <v>0</v>
      </c>
      <c r="Y884" s="24">
        <v>1</v>
      </c>
      <c r="Z884" s="24">
        <v>1</v>
      </c>
      <c r="AA884" s="24">
        <v>0</v>
      </c>
      <c r="AB884" s="24">
        <v>0</v>
      </c>
      <c r="AC884" s="25">
        <v>0</v>
      </c>
      <c r="AD884" s="26">
        <v>2</v>
      </c>
      <c r="AE884" s="24">
        <v>0</v>
      </c>
      <c r="AF884" s="24">
        <f t="shared" si="408"/>
        <v>586</v>
      </c>
      <c r="AG884" s="24">
        <f t="shared" si="409"/>
        <v>584</v>
      </c>
    </row>
    <row r="885" spans="1:33" x14ac:dyDescent="0.3">
      <c r="A885" s="22" t="s">
        <v>900</v>
      </c>
      <c r="B885" s="22" t="s">
        <v>1023</v>
      </c>
      <c r="C885" s="22" t="s">
        <v>902</v>
      </c>
      <c r="D885" s="23">
        <v>24</v>
      </c>
      <c r="E885" s="22" t="s">
        <v>1058</v>
      </c>
      <c r="F885" s="22" t="s">
        <v>1059</v>
      </c>
      <c r="G885" s="24">
        <v>2</v>
      </c>
      <c r="H885" s="24">
        <v>126</v>
      </c>
      <c r="I885" s="24">
        <v>3</v>
      </c>
      <c r="J885" s="24">
        <v>1</v>
      </c>
      <c r="K885" s="24">
        <v>0</v>
      </c>
      <c r="L885" s="24">
        <v>3</v>
      </c>
      <c r="M885" s="24">
        <v>1</v>
      </c>
      <c r="N885" s="24">
        <v>2</v>
      </c>
      <c r="O885" s="24">
        <v>0</v>
      </c>
      <c r="P885" s="24">
        <v>0</v>
      </c>
      <c r="Q885" s="24">
        <v>0</v>
      </c>
      <c r="R885" s="24">
        <v>0</v>
      </c>
      <c r="S885" s="24">
        <v>1</v>
      </c>
      <c r="T885" s="24">
        <v>559</v>
      </c>
      <c r="U885" s="24">
        <v>7</v>
      </c>
      <c r="V885" s="24">
        <v>0</v>
      </c>
      <c r="W885" s="24">
        <v>3</v>
      </c>
      <c r="X885" s="24">
        <v>3</v>
      </c>
      <c r="Y885" s="24">
        <v>3</v>
      </c>
      <c r="Z885" s="24">
        <v>2</v>
      </c>
      <c r="AA885" s="24">
        <v>0</v>
      </c>
      <c r="AB885" s="24">
        <v>0</v>
      </c>
      <c r="AC885" s="25">
        <v>0</v>
      </c>
      <c r="AD885" s="26">
        <v>13</v>
      </c>
      <c r="AE885" s="24">
        <v>0</v>
      </c>
      <c r="AF885" s="24">
        <f t="shared" si="408"/>
        <v>729</v>
      </c>
      <c r="AG885" s="24">
        <f t="shared" si="409"/>
        <v>716</v>
      </c>
    </row>
    <row r="886" spans="1:33" x14ac:dyDescent="0.3">
      <c r="A886" s="22" t="s">
        <v>900</v>
      </c>
      <c r="B886" s="22" t="s">
        <v>1023</v>
      </c>
      <c r="C886" s="22" t="s">
        <v>902</v>
      </c>
      <c r="D886" s="23">
        <v>24</v>
      </c>
      <c r="E886" s="22" t="s">
        <v>1060</v>
      </c>
      <c r="F886" s="22" t="s">
        <v>1061</v>
      </c>
      <c r="G886" s="24">
        <v>2</v>
      </c>
      <c r="H886" s="24">
        <v>86</v>
      </c>
      <c r="I886" s="24">
        <v>2</v>
      </c>
      <c r="J886" s="24">
        <v>1</v>
      </c>
      <c r="K886" s="24">
        <v>0</v>
      </c>
      <c r="L886" s="24">
        <v>0</v>
      </c>
      <c r="M886" s="24">
        <v>1</v>
      </c>
      <c r="N886" s="24">
        <v>0</v>
      </c>
      <c r="O886" s="24">
        <v>0</v>
      </c>
      <c r="P886" s="24">
        <v>1</v>
      </c>
      <c r="Q886" s="24">
        <v>0</v>
      </c>
      <c r="R886" s="24">
        <v>0</v>
      </c>
      <c r="S886" s="24">
        <v>0</v>
      </c>
      <c r="T886" s="24">
        <v>0</v>
      </c>
      <c r="U886" s="24">
        <v>571</v>
      </c>
      <c r="V886" s="24">
        <v>0</v>
      </c>
      <c r="W886" s="24">
        <v>0</v>
      </c>
      <c r="X886" s="24">
        <v>0</v>
      </c>
      <c r="Y886" s="24">
        <v>2</v>
      </c>
      <c r="Z886" s="24">
        <v>1</v>
      </c>
      <c r="AA886" s="24">
        <v>0</v>
      </c>
      <c r="AB886" s="24">
        <v>0</v>
      </c>
      <c r="AC886" s="25">
        <v>2</v>
      </c>
      <c r="AD886" s="26">
        <v>7</v>
      </c>
      <c r="AE886" s="24">
        <v>0</v>
      </c>
      <c r="AF886" s="24">
        <f t="shared" si="408"/>
        <v>676</v>
      </c>
      <c r="AG886" s="24">
        <f t="shared" si="409"/>
        <v>669</v>
      </c>
    </row>
    <row r="887" spans="1:33" x14ac:dyDescent="0.3">
      <c r="A887" s="22"/>
      <c r="B887" s="22"/>
      <c r="C887" s="22"/>
      <c r="D887" s="23"/>
      <c r="E887" s="47" t="s">
        <v>119</v>
      </c>
      <c r="F887" s="65" t="s">
        <v>17</v>
      </c>
      <c r="G887" s="66">
        <f>SUM(G880:G886)</f>
        <v>13</v>
      </c>
      <c r="H887" s="66">
        <f t="shared" ref="H887:AG887" si="410">SUM(H880:H886)</f>
        <v>564</v>
      </c>
      <c r="I887" s="66">
        <f t="shared" si="410"/>
        <v>7</v>
      </c>
      <c r="J887" s="66">
        <f t="shared" si="410"/>
        <v>3</v>
      </c>
      <c r="K887" s="66">
        <f t="shared" si="410"/>
        <v>0</v>
      </c>
      <c r="L887" s="66">
        <f t="shared" si="410"/>
        <v>12</v>
      </c>
      <c r="M887" s="66">
        <f t="shared" si="410"/>
        <v>6</v>
      </c>
      <c r="N887" s="66">
        <f t="shared" si="410"/>
        <v>11</v>
      </c>
      <c r="O887" s="66">
        <f t="shared" si="410"/>
        <v>1</v>
      </c>
      <c r="P887" s="66">
        <f t="shared" si="410"/>
        <v>2</v>
      </c>
      <c r="Q887" s="66">
        <f t="shared" si="410"/>
        <v>1</v>
      </c>
      <c r="R887" s="66">
        <f t="shared" si="410"/>
        <v>2</v>
      </c>
      <c r="S887" s="66">
        <f t="shared" si="410"/>
        <v>1</v>
      </c>
      <c r="T887" s="66">
        <f t="shared" si="410"/>
        <v>560</v>
      </c>
      <c r="U887" s="66">
        <f t="shared" si="410"/>
        <v>2810</v>
      </c>
      <c r="V887" s="66">
        <f t="shared" si="410"/>
        <v>6</v>
      </c>
      <c r="W887" s="66">
        <f t="shared" si="410"/>
        <v>5</v>
      </c>
      <c r="X887" s="66">
        <f t="shared" si="410"/>
        <v>5</v>
      </c>
      <c r="Y887" s="66">
        <f t="shared" si="410"/>
        <v>11</v>
      </c>
      <c r="Z887" s="66">
        <f t="shared" si="410"/>
        <v>5</v>
      </c>
      <c r="AA887" s="66">
        <f t="shared" si="410"/>
        <v>4</v>
      </c>
      <c r="AB887" s="66">
        <f t="shared" si="410"/>
        <v>0</v>
      </c>
      <c r="AC887" s="66">
        <f t="shared" si="410"/>
        <v>6</v>
      </c>
      <c r="AD887" s="66">
        <f t="shared" si="410"/>
        <v>41</v>
      </c>
      <c r="AE887" s="66">
        <f t="shared" si="410"/>
        <v>0</v>
      </c>
      <c r="AF887" s="66">
        <f t="shared" si="410"/>
        <v>4076</v>
      </c>
      <c r="AG887" s="66">
        <f t="shared" si="410"/>
        <v>4035</v>
      </c>
    </row>
    <row r="888" spans="1:33" x14ac:dyDescent="0.3">
      <c r="A888" s="77"/>
      <c r="B888" s="77"/>
      <c r="C888" s="77"/>
      <c r="D888" s="78"/>
      <c r="E888" s="77"/>
      <c r="F888" s="77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4"/>
      <c r="AD888" s="35"/>
      <c r="AE888" s="33"/>
      <c r="AF888" s="33"/>
      <c r="AG888" s="33"/>
    </row>
    <row r="889" spans="1:33" x14ac:dyDescent="0.3">
      <c r="A889" s="22" t="s">
        <v>900</v>
      </c>
      <c r="B889" s="22" t="s">
        <v>1023</v>
      </c>
      <c r="C889" s="22" t="s">
        <v>902</v>
      </c>
      <c r="D889" s="23">
        <v>25</v>
      </c>
      <c r="E889" s="22" t="s">
        <v>1062</v>
      </c>
      <c r="F889" s="22" t="s">
        <v>1063</v>
      </c>
      <c r="G889" s="24">
        <v>0</v>
      </c>
      <c r="H889" s="24">
        <v>58</v>
      </c>
      <c r="I889" s="24">
        <v>2</v>
      </c>
      <c r="J889" s="24">
        <v>0</v>
      </c>
      <c r="K889" s="24">
        <v>0</v>
      </c>
      <c r="L889" s="24">
        <v>0</v>
      </c>
      <c r="M889" s="24">
        <v>0</v>
      </c>
      <c r="N889" s="24">
        <v>3</v>
      </c>
      <c r="O889" s="24">
        <v>0</v>
      </c>
      <c r="P889" s="24">
        <v>0</v>
      </c>
      <c r="Q889" s="24">
        <v>0</v>
      </c>
      <c r="R889" s="24">
        <v>0</v>
      </c>
      <c r="S889" s="24">
        <v>0</v>
      </c>
      <c r="T889" s="24">
        <v>0</v>
      </c>
      <c r="U889" s="24">
        <v>115</v>
      </c>
      <c r="V889" s="24">
        <v>0</v>
      </c>
      <c r="W889" s="24">
        <v>0</v>
      </c>
      <c r="X889" s="24">
        <v>0</v>
      </c>
      <c r="Y889" s="24">
        <v>1</v>
      </c>
      <c r="Z889" s="24">
        <v>0</v>
      </c>
      <c r="AA889" s="24">
        <v>0</v>
      </c>
      <c r="AB889" s="24">
        <v>0</v>
      </c>
      <c r="AC889" s="25">
        <v>0</v>
      </c>
      <c r="AD889" s="26">
        <v>1</v>
      </c>
      <c r="AE889" s="24">
        <v>0</v>
      </c>
      <c r="AF889" s="24">
        <f t="shared" ref="AF889:AF890" si="411">G889+H889+I889+J889+K889+L889+M889+N889+O889+P889+Q889+R889+S889+T889+U889+V889+W889+X889+Y889+Z889+AA889+AB889+AC889+AD889</f>
        <v>180</v>
      </c>
      <c r="AG889" s="24">
        <f t="shared" ref="AG889:AG890" si="412">G889+H889+I889+J889+K889+L889+M889+N889+O889+P889+Q889+R889+S889+T889+U889+V889+W889+X889+Y889+Z889+AA889+AB889+AC889</f>
        <v>179</v>
      </c>
    </row>
    <row r="890" spans="1:33" x14ac:dyDescent="0.3">
      <c r="A890" s="22" t="s">
        <v>900</v>
      </c>
      <c r="B890" s="22" t="s">
        <v>1023</v>
      </c>
      <c r="C890" s="22" t="s">
        <v>902</v>
      </c>
      <c r="D890" s="23">
        <v>25</v>
      </c>
      <c r="E890" s="22" t="s">
        <v>1064</v>
      </c>
      <c r="F890" s="22" t="s">
        <v>1065</v>
      </c>
      <c r="G890" s="24">
        <v>2</v>
      </c>
      <c r="H890" s="24">
        <v>136</v>
      </c>
      <c r="I890" s="24">
        <v>2</v>
      </c>
      <c r="J890" s="24">
        <v>1</v>
      </c>
      <c r="K890" s="24">
        <v>0</v>
      </c>
      <c r="L890" s="24">
        <v>0</v>
      </c>
      <c r="M890" s="24">
        <v>0</v>
      </c>
      <c r="N890" s="24">
        <v>2</v>
      </c>
      <c r="O890" s="24">
        <v>1</v>
      </c>
      <c r="P890" s="24">
        <v>0</v>
      </c>
      <c r="Q890" s="24">
        <v>0</v>
      </c>
      <c r="R890" s="24">
        <v>1</v>
      </c>
      <c r="S890" s="24">
        <v>0</v>
      </c>
      <c r="T890" s="24">
        <v>0</v>
      </c>
      <c r="U890" s="24">
        <v>266</v>
      </c>
      <c r="V890" s="24">
        <v>1</v>
      </c>
      <c r="W890" s="24">
        <v>0</v>
      </c>
      <c r="X890" s="24">
        <v>0</v>
      </c>
      <c r="Y890" s="24">
        <v>3</v>
      </c>
      <c r="Z890" s="24">
        <v>0</v>
      </c>
      <c r="AA890" s="24">
        <v>1</v>
      </c>
      <c r="AB890" s="24">
        <v>2</v>
      </c>
      <c r="AC890" s="25">
        <v>1</v>
      </c>
      <c r="AD890" s="26">
        <v>7</v>
      </c>
      <c r="AE890" s="24">
        <v>0</v>
      </c>
      <c r="AF890" s="24">
        <f t="shared" si="411"/>
        <v>426</v>
      </c>
      <c r="AG890" s="24">
        <f t="shared" si="412"/>
        <v>419</v>
      </c>
    </row>
    <row r="891" spans="1:33" x14ac:dyDescent="0.3">
      <c r="A891" s="22"/>
      <c r="B891" s="22"/>
      <c r="C891" s="22"/>
      <c r="D891" s="23"/>
      <c r="E891" s="47" t="s">
        <v>28</v>
      </c>
      <c r="F891" s="65" t="s">
        <v>17</v>
      </c>
      <c r="G891" s="66">
        <f>SUM(G889:G890)</f>
        <v>2</v>
      </c>
      <c r="H891" s="66">
        <f t="shared" ref="H891:AG891" si="413">SUM(H889:H890)</f>
        <v>194</v>
      </c>
      <c r="I891" s="66">
        <f t="shared" si="413"/>
        <v>4</v>
      </c>
      <c r="J891" s="66">
        <f t="shared" si="413"/>
        <v>1</v>
      </c>
      <c r="K891" s="66">
        <f t="shared" si="413"/>
        <v>0</v>
      </c>
      <c r="L891" s="66">
        <f t="shared" si="413"/>
        <v>0</v>
      </c>
      <c r="M891" s="66">
        <f t="shared" si="413"/>
        <v>0</v>
      </c>
      <c r="N891" s="66">
        <f t="shared" si="413"/>
        <v>5</v>
      </c>
      <c r="O891" s="66">
        <f t="shared" si="413"/>
        <v>1</v>
      </c>
      <c r="P891" s="66">
        <f t="shared" si="413"/>
        <v>0</v>
      </c>
      <c r="Q891" s="66">
        <f t="shared" si="413"/>
        <v>0</v>
      </c>
      <c r="R891" s="66">
        <f t="shared" si="413"/>
        <v>1</v>
      </c>
      <c r="S891" s="66">
        <f t="shared" si="413"/>
        <v>0</v>
      </c>
      <c r="T891" s="66">
        <f t="shared" si="413"/>
        <v>0</v>
      </c>
      <c r="U891" s="66">
        <f t="shared" si="413"/>
        <v>381</v>
      </c>
      <c r="V891" s="66">
        <f t="shared" si="413"/>
        <v>1</v>
      </c>
      <c r="W891" s="66">
        <f t="shared" si="413"/>
        <v>0</v>
      </c>
      <c r="X891" s="66">
        <f t="shared" si="413"/>
        <v>0</v>
      </c>
      <c r="Y891" s="66">
        <f t="shared" si="413"/>
        <v>4</v>
      </c>
      <c r="Z891" s="66">
        <f t="shared" si="413"/>
        <v>0</v>
      </c>
      <c r="AA891" s="66">
        <f t="shared" si="413"/>
        <v>1</v>
      </c>
      <c r="AB891" s="66">
        <f t="shared" si="413"/>
        <v>2</v>
      </c>
      <c r="AC891" s="66">
        <f t="shared" si="413"/>
        <v>1</v>
      </c>
      <c r="AD891" s="66">
        <f t="shared" si="413"/>
        <v>8</v>
      </c>
      <c r="AE891" s="66">
        <f t="shared" si="413"/>
        <v>0</v>
      </c>
      <c r="AF891" s="66">
        <f t="shared" si="413"/>
        <v>606</v>
      </c>
      <c r="AG891" s="66">
        <f t="shared" si="413"/>
        <v>598</v>
      </c>
    </row>
    <row r="892" spans="1:33" x14ac:dyDescent="0.3">
      <c r="A892" s="77"/>
      <c r="B892" s="77"/>
      <c r="C892" s="77"/>
      <c r="D892" s="78"/>
      <c r="E892" s="77"/>
      <c r="F892" s="77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4"/>
      <c r="AD892" s="35"/>
      <c r="AE892" s="33"/>
      <c r="AF892" s="33"/>
      <c r="AG892" s="33"/>
    </row>
    <row r="893" spans="1:33" x14ac:dyDescent="0.3">
      <c r="A893" s="22" t="s">
        <v>900</v>
      </c>
      <c r="B893" s="22" t="s">
        <v>1023</v>
      </c>
      <c r="C893" s="22" t="s">
        <v>902</v>
      </c>
      <c r="D893" s="23">
        <v>26</v>
      </c>
      <c r="E893" s="22" t="s">
        <v>1066</v>
      </c>
      <c r="F893" s="22" t="s">
        <v>1067</v>
      </c>
      <c r="G893" s="24">
        <v>0</v>
      </c>
      <c r="H893" s="24">
        <v>382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0</v>
      </c>
      <c r="O893" s="24">
        <v>0</v>
      </c>
      <c r="P893" s="24">
        <v>0</v>
      </c>
      <c r="Q893" s="24">
        <v>1</v>
      </c>
      <c r="R893" s="24">
        <v>0</v>
      </c>
      <c r="S893" s="24">
        <v>0</v>
      </c>
      <c r="T893" s="24">
        <v>0</v>
      </c>
      <c r="U893" s="24">
        <v>310</v>
      </c>
      <c r="V893" s="24">
        <v>1</v>
      </c>
      <c r="W893" s="24">
        <v>0</v>
      </c>
      <c r="X893" s="24">
        <v>0</v>
      </c>
      <c r="Y893" s="24">
        <v>4</v>
      </c>
      <c r="Z893" s="24">
        <v>0</v>
      </c>
      <c r="AA893" s="24">
        <v>0</v>
      </c>
      <c r="AB893" s="24">
        <v>0</v>
      </c>
      <c r="AC893" s="25">
        <v>0</v>
      </c>
      <c r="AD893" s="26">
        <v>12</v>
      </c>
      <c r="AE893" s="24">
        <v>0</v>
      </c>
      <c r="AF893" s="24">
        <f t="shared" ref="AF893:AF899" si="414">G893+H893+I893+J893+K893+L893+M893+N893+O893+P893+Q893+R893+S893+T893+U893+V893+W893+X893+Y893+Z893+AA893+AB893+AC893+AD893</f>
        <v>710</v>
      </c>
      <c r="AG893" s="24">
        <f t="shared" ref="AG893:AG899" si="415">G893+H893+I893+J893+K893+L893+M893+N893+O893+P893+Q893+R893+S893+T893+U893+V893+W893+X893+Y893+Z893+AA893+AB893+AC893</f>
        <v>698</v>
      </c>
    </row>
    <row r="894" spans="1:33" x14ac:dyDescent="0.3">
      <c r="A894" s="22" t="s">
        <v>900</v>
      </c>
      <c r="B894" s="22" t="s">
        <v>1023</v>
      </c>
      <c r="C894" s="22" t="s">
        <v>902</v>
      </c>
      <c r="D894" s="23">
        <v>26</v>
      </c>
      <c r="E894" s="22" t="s">
        <v>1979</v>
      </c>
      <c r="F894" s="22" t="s">
        <v>1068</v>
      </c>
      <c r="G894" s="24">
        <v>1</v>
      </c>
      <c r="H894" s="24">
        <v>183</v>
      </c>
      <c r="I894" s="24">
        <v>2</v>
      </c>
      <c r="J894" s="24">
        <v>0</v>
      </c>
      <c r="K894" s="24">
        <v>0</v>
      </c>
      <c r="L894" s="24">
        <v>2</v>
      </c>
      <c r="M894" s="24">
        <v>0</v>
      </c>
      <c r="N894" s="24">
        <v>4</v>
      </c>
      <c r="O894" s="24">
        <v>0</v>
      </c>
      <c r="P894" s="24">
        <v>0</v>
      </c>
      <c r="Q894" s="24">
        <v>1</v>
      </c>
      <c r="R894" s="24">
        <v>0</v>
      </c>
      <c r="S894" s="24">
        <v>0</v>
      </c>
      <c r="T894" s="24">
        <v>0</v>
      </c>
      <c r="U894" s="24">
        <v>421</v>
      </c>
      <c r="V894" s="24">
        <v>1</v>
      </c>
      <c r="W894" s="24">
        <v>0</v>
      </c>
      <c r="X894" s="24">
        <v>0</v>
      </c>
      <c r="Y894" s="24">
        <v>1</v>
      </c>
      <c r="Z894" s="24">
        <v>1</v>
      </c>
      <c r="AA894" s="24">
        <v>2</v>
      </c>
      <c r="AB894" s="24">
        <v>0</v>
      </c>
      <c r="AC894" s="25">
        <v>0</v>
      </c>
      <c r="AD894" s="26">
        <v>4</v>
      </c>
      <c r="AE894" s="24">
        <v>0</v>
      </c>
      <c r="AF894" s="24">
        <f t="shared" si="414"/>
        <v>623</v>
      </c>
      <c r="AG894" s="24">
        <f t="shared" si="415"/>
        <v>619</v>
      </c>
    </row>
    <row r="895" spans="1:33" x14ac:dyDescent="0.3">
      <c r="A895" s="22" t="s">
        <v>900</v>
      </c>
      <c r="B895" s="22" t="s">
        <v>1023</v>
      </c>
      <c r="C895" s="22" t="s">
        <v>902</v>
      </c>
      <c r="D895" s="23">
        <v>26</v>
      </c>
      <c r="E895" s="22" t="s">
        <v>1980</v>
      </c>
      <c r="F895" s="22" t="s">
        <v>1069</v>
      </c>
      <c r="G895" s="24">
        <v>1</v>
      </c>
      <c r="H895" s="24">
        <v>170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424</v>
      </c>
      <c r="V895" s="24">
        <v>1</v>
      </c>
      <c r="W895" s="24">
        <v>0</v>
      </c>
      <c r="X895" s="24">
        <v>1</v>
      </c>
      <c r="Y895" s="24">
        <v>2</v>
      </c>
      <c r="Z895" s="24">
        <v>0</v>
      </c>
      <c r="AA895" s="24">
        <v>1</v>
      </c>
      <c r="AB895" s="24">
        <v>0</v>
      </c>
      <c r="AC895" s="25">
        <v>0</v>
      </c>
      <c r="AD895" s="26">
        <v>6</v>
      </c>
      <c r="AE895" s="24">
        <v>0</v>
      </c>
      <c r="AF895" s="24">
        <f t="shared" si="414"/>
        <v>606</v>
      </c>
      <c r="AG895" s="24">
        <f t="shared" si="415"/>
        <v>600</v>
      </c>
    </row>
    <row r="896" spans="1:33" x14ac:dyDescent="0.3">
      <c r="A896" s="22" t="s">
        <v>900</v>
      </c>
      <c r="B896" s="22" t="s">
        <v>1023</v>
      </c>
      <c r="C896" s="22" t="s">
        <v>902</v>
      </c>
      <c r="D896" s="23">
        <v>26</v>
      </c>
      <c r="E896" s="22" t="s">
        <v>1981</v>
      </c>
      <c r="F896" s="22" t="s">
        <v>1070</v>
      </c>
      <c r="G896" s="24">
        <v>1</v>
      </c>
      <c r="H896" s="24">
        <v>195</v>
      </c>
      <c r="I896" s="24">
        <v>1</v>
      </c>
      <c r="J896" s="24">
        <v>0</v>
      </c>
      <c r="K896" s="24">
        <v>0</v>
      </c>
      <c r="L896" s="24">
        <v>1</v>
      </c>
      <c r="M896" s="24">
        <v>0</v>
      </c>
      <c r="N896" s="24">
        <v>3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1</v>
      </c>
      <c r="U896" s="24">
        <v>417</v>
      </c>
      <c r="V896" s="24">
        <v>0</v>
      </c>
      <c r="W896" s="24">
        <v>0</v>
      </c>
      <c r="X896" s="24">
        <v>0</v>
      </c>
      <c r="Y896" s="24">
        <v>2</v>
      </c>
      <c r="Z896" s="24">
        <v>0</v>
      </c>
      <c r="AA896" s="24">
        <v>1</v>
      </c>
      <c r="AB896" s="24">
        <v>0</v>
      </c>
      <c r="AC896" s="25">
        <v>0</v>
      </c>
      <c r="AD896" s="26">
        <v>5</v>
      </c>
      <c r="AE896" s="24">
        <v>0</v>
      </c>
      <c r="AF896" s="24">
        <f t="shared" si="414"/>
        <v>627</v>
      </c>
      <c r="AG896" s="24">
        <f t="shared" si="415"/>
        <v>622</v>
      </c>
    </row>
    <row r="897" spans="1:33" x14ac:dyDescent="0.3">
      <c r="A897" s="22" t="s">
        <v>900</v>
      </c>
      <c r="B897" s="22" t="s">
        <v>1023</v>
      </c>
      <c r="C897" s="22" t="s">
        <v>902</v>
      </c>
      <c r="D897" s="23">
        <v>26</v>
      </c>
      <c r="E897" s="22" t="s">
        <v>1071</v>
      </c>
      <c r="F897" s="22" t="s">
        <v>1072</v>
      </c>
      <c r="G897" s="24">
        <v>0</v>
      </c>
      <c r="H897" s="24">
        <v>388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0</v>
      </c>
      <c r="U897" s="24">
        <v>310</v>
      </c>
      <c r="V897" s="24">
        <v>0</v>
      </c>
      <c r="W897" s="24">
        <v>0</v>
      </c>
      <c r="X897" s="24">
        <v>1</v>
      </c>
      <c r="Y897" s="24">
        <v>1</v>
      </c>
      <c r="Z897" s="24">
        <v>2</v>
      </c>
      <c r="AA897" s="24">
        <v>0</v>
      </c>
      <c r="AB897" s="24">
        <v>0</v>
      </c>
      <c r="AC897" s="25">
        <v>0</v>
      </c>
      <c r="AD897" s="26">
        <v>4</v>
      </c>
      <c r="AE897" s="24">
        <v>0</v>
      </c>
      <c r="AF897" s="24">
        <f t="shared" si="414"/>
        <v>706</v>
      </c>
      <c r="AG897" s="24">
        <f t="shared" si="415"/>
        <v>702</v>
      </c>
    </row>
    <row r="898" spans="1:33" x14ac:dyDescent="0.3">
      <c r="A898" s="22" t="s">
        <v>900</v>
      </c>
      <c r="B898" s="22" t="s">
        <v>1023</v>
      </c>
      <c r="C898" s="22" t="s">
        <v>902</v>
      </c>
      <c r="D898" s="23">
        <v>26</v>
      </c>
      <c r="E898" s="22" t="s">
        <v>1982</v>
      </c>
      <c r="F898" s="22" t="s">
        <v>1073</v>
      </c>
      <c r="G898" s="24">
        <v>1</v>
      </c>
      <c r="H898" s="24">
        <v>188</v>
      </c>
      <c r="I898" s="24">
        <v>1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253</v>
      </c>
      <c r="V898" s="24">
        <v>0</v>
      </c>
      <c r="W898" s="24">
        <v>0</v>
      </c>
      <c r="X898" s="24">
        <v>0</v>
      </c>
      <c r="Y898" s="24">
        <v>0</v>
      </c>
      <c r="Z898" s="24">
        <v>0</v>
      </c>
      <c r="AA898" s="24">
        <v>1</v>
      </c>
      <c r="AB898" s="24">
        <v>0</v>
      </c>
      <c r="AC898" s="25">
        <v>1</v>
      </c>
      <c r="AD898" s="26">
        <v>2</v>
      </c>
      <c r="AE898" s="24">
        <v>0</v>
      </c>
      <c r="AF898" s="24">
        <f t="shared" si="414"/>
        <v>447</v>
      </c>
      <c r="AG898" s="24">
        <f t="shared" si="415"/>
        <v>445</v>
      </c>
    </row>
    <row r="899" spans="1:33" x14ac:dyDescent="0.3">
      <c r="A899" s="22" t="s">
        <v>900</v>
      </c>
      <c r="B899" s="22" t="s">
        <v>1023</v>
      </c>
      <c r="C899" s="22" t="s">
        <v>902</v>
      </c>
      <c r="D899" s="23">
        <v>26</v>
      </c>
      <c r="E899" s="22" t="s">
        <v>1983</v>
      </c>
      <c r="F899" s="22" t="s">
        <v>1074</v>
      </c>
      <c r="G899" s="24">
        <v>0</v>
      </c>
      <c r="H899" s="24">
        <v>225</v>
      </c>
      <c r="I899" s="24">
        <v>0</v>
      </c>
      <c r="J899" s="24">
        <v>0</v>
      </c>
      <c r="K899" s="24">
        <v>0</v>
      </c>
      <c r="L899" s="24">
        <v>0</v>
      </c>
      <c r="M899" s="24">
        <v>1</v>
      </c>
      <c r="N899" s="24">
        <v>4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215</v>
      </c>
      <c r="V899" s="24">
        <v>0</v>
      </c>
      <c r="W899" s="24">
        <v>0</v>
      </c>
      <c r="X899" s="24">
        <v>1</v>
      </c>
      <c r="Y899" s="24">
        <v>0</v>
      </c>
      <c r="Z899" s="24">
        <v>0</v>
      </c>
      <c r="AA899" s="24">
        <v>0</v>
      </c>
      <c r="AB899" s="24">
        <v>0</v>
      </c>
      <c r="AC899" s="25">
        <v>0</v>
      </c>
      <c r="AD899" s="26">
        <v>2</v>
      </c>
      <c r="AE899" s="24">
        <v>0</v>
      </c>
      <c r="AF899" s="24">
        <f t="shared" si="414"/>
        <v>448</v>
      </c>
      <c r="AG899" s="24">
        <f t="shared" si="415"/>
        <v>446</v>
      </c>
    </row>
    <row r="900" spans="1:33" x14ac:dyDescent="0.3">
      <c r="A900" s="22"/>
      <c r="B900" s="22"/>
      <c r="C900" s="22"/>
      <c r="D900" s="23"/>
      <c r="E900" s="47" t="s">
        <v>119</v>
      </c>
      <c r="F900" s="65" t="s">
        <v>17</v>
      </c>
      <c r="G900" s="66">
        <f>SUM(G893:G899)</f>
        <v>4</v>
      </c>
      <c r="H900" s="66">
        <f t="shared" ref="H900:AG900" si="416">SUM(H893:H899)</f>
        <v>1731</v>
      </c>
      <c r="I900" s="66">
        <f t="shared" si="416"/>
        <v>4</v>
      </c>
      <c r="J900" s="66">
        <f t="shared" si="416"/>
        <v>0</v>
      </c>
      <c r="K900" s="66">
        <f t="shared" si="416"/>
        <v>0</v>
      </c>
      <c r="L900" s="66">
        <f t="shared" si="416"/>
        <v>3</v>
      </c>
      <c r="M900" s="66">
        <f t="shared" si="416"/>
        <v>1</v>
      </c>
      <c r="N900" s="66">
        <f t="shared" si="416"/>
        <v>11</v>
      </c>
      <c r="O900" s="66">
        <f t="shared" si="416"/>
        <v>0</v>
      </c>
      <c r="P900" s="66">
        <f t="shared" si="416"/>
        <v>0</v>
      </c>
      <c r="Q900" s="66">
        <f t="shared" si="416"/>
        <v>2</v>
      </c>
      <c r="R900" s="66">
        <f t="shared" si="416"/>
        <v>0</v>
      </c>
      <c r="S900" s="66">
        <f t="shared" si="416"/>
        <v>0</v>
      </c>
      <c r="T900" s="66">
        <f t="shared" si="416"/>
        <v>1</v>
      </c>
      <c r="U900" s="66">
        <f t="shared" si="416"/>
        <v>2350</v>
      </c>
      <c r="V900" s="66">
        <f t="shared" si="416"/>
        <v>3</v>
      </c>
      <c r="W900" s="66">
        <f t="shared" si="416"/>
        <v>0</v>
      </c>
      <c r="X900" s="66">
        <f t="shared" si="416"/>
        <v>3</v>
      </c>
      <c r="Y900" s="66">
        <f t="shared" si="416"/>
        <v>10</v>
      </c>
      <c r="Z900" s="66">
        <f t="shared" si="416"/>
        <v>3</v>
      </c>
      <c r="AA900" s="66">
        <f t="shared" si="416"/>
        <v>5</v>
      </c>
      <c r="AB900" s="66">
        <f t="shared" si="416"/>
        <v>0</v>
      </c>
      <c r="AC900" s="66">
        <f t="shared" si="416"/>
        <v>1</v>
      </c>
      <c r="AD900" s="66">
        <f t="shared" si="416"/>
        <v>35</v>
      </c>
      <c r="AE900" s="66">
        <f t="shared" si="416"/>
        <v>0</v>
      </c>
      <c r="AF900" s="66">
        <f t="shared" si="416"/>
        <v>4167</v>
      </c>
      <c r="AG900" s="66">
        <f t="shared" si="416"/>
        <v>4132</v>
      </c>
    </row>
    <row r="901" spans="1:33" x14ac:dyDescent="0.3">
      <c r="A901" s="77"/>
      <c r="B901" s="77"/>
      <c r="C901" s="77"/>
      <c r="D901" s="78"/>
      <c r="E901" s="77"/>
      <c r="F901" s="77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4"/>
      <c r="AD901" s="35"/>
      <c r="AE901" s="33"/>
      <c r="AF901" s="33"/>
      <c r="AG901" s="33"/>
    </row>
    <row r="902" spans="1:33" x14ac:dyDescent="0.3">
      <c r="A902" s="22" t="s">
        <v>900</v>
      </c>
      <c r="B902" s="22" t="s">
        <v>1023</v>
      </c>
      <c r="C902" s="22" t="s">
        <v>902</v>
      </c>
      <c r="D902" s="23">
        <v>27</v>
      </c>
      <c r="E902" s="22" t="s">
        <v>1075</v>
      </c>
      <c r="F902" s="22" t="s">
        <v>1076</v>
      </c>
      <c r="G902" s="24">
        <v>2</v>
      </c>
      <c r="H902" s="24">
        <v>45</v>
      </c>
      <c r="I902" s="24">
        <v>0</v>
      </c>
      <c r="J902" s="24">
        <v>0</v>
      </c>
      <c r="K902" s="24">
        <v>0</v>
      </c>
      <c r="L902" s="24">
        <v>0</v>
      </c>
      <c r="M902" s="24">
        <v>1</v>
      </c>
      <c r="N902" s="24">
        <v>2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494</v>
      </c>
      <c r="V902" s="24">
        <v>2</v>
      </c>
      <c r="W902" s="24">
        <v>0</v>
      </c>
      <c r="X902" s="24">
        <v>0</v>
      </c>
      <c r="Y902" s="24">
        <v>0</v>
      </c>
      <c r="Z902" s="24">
        <v>0</v>
      </c>
      <c r="AA902" s="24">
        <v>0</v>
      </c>
      <c r="AB902" s="24">
        <v>0</v>
      </c>
      <c r="AC902" s="25">
        <v>1</v>
      </c>
      <c r="AD902" s="26">
        <v>14</v>
      </c>
      <c r="AE902" s="24">
        <v>1</v>
      </c>
      <c r="AF902" s="24">
        <f t="shared" ref="AF902:AF906" si="417">G902+H902+I902+J902+K902+L902+M902+N902+O902+P902+Q902+R902+S902+T902+U902+V902+W902+X902+Y902+Z902+AA902+AB902+AC902+AD902</f>
        <v>561</v>
      </c>
      <c r="AG902" s="24">
        <f t="shared" ref="AG902:AG906" si="418">G902+H902+I902+J902+K902+L902+M902+N902+O902+P902+Q902+R902+S902+T902+U902+V902+W902+X902+Y902+Z902+AA902+AB902+AC902</f>
        <v>547</v>
      </c>
    </row>
    <row r="903" spans="1:33" x14ac:dyDescent="0.3">
      <c r="A903" s="22" t="s">
        <v>900</v>
      </c>
      <c r="B903" s="22" t="s">
        <v>1023</v>
      </c>
      <c r="C903" s="22" t="s">
        <v>902</v>
      </c>
      <c r="D903" s="23">
        <v>27</v>
      </c>
      <c r="E903" s="22" t="s">
        <v>1077</v>
      </c>
      <c r="F903" s="22" t="s">
        <v>1078</v>
      </c>
      <c r="G903" s="24">
        <v>0</v>
      </c>
      <c r="H903" s="24">
        <v>31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1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40</v>
      </c>
      <c r="V903" s="24">
        <v>0</v>
      </c>
      <c r="W903" s="24">
        <v>0</v>
      </c>
      <c r="X903" s="24">
        <v>1</v>
      </c>
      <c r="Y903" s="24">
        <v>0</v>
      </c>
      <c r="Z903" s="24">
        <v>0</v>
      </c>
      <c r="AA903" s="24">
        <v>0</v>
      </c>
      <c r="AB903" s="24">
        <v>0</v>
      </c>
      <c r="AC903" s="25">
        <v>0</v>
      </c>
      <c r="AD903" s="26">
        <v>3</v>
      </c>
      <c r="AE903" s="24">
        <v>0</v>
      </c>
      <c r="AF903" s="24">
        <f t="shared" si="417"/>
        <v>76</v>
      </c>
      <c r="AG903" s="24">
        <f t="shared" si="418"/>
        <v>73</v>
      </c>
    </row>
    <row r="904" spans="1:33" x14ac:dyDescent="0.3">
      <c r="A904" s="22" t="s">
        <v>900</v>
      </c>
      <c r="B904" s="22" t="s">
        <v>1023</v>
      </c>
      <c r="C904" s="22" t="s">
        <v>902</v>
      </c>
      <c r="D904" s="23">
        <v>27</v>
      </c>
      <c r="E904" s="22" t="s">
        <v>1079</v>
      </c>
      <c r="F904" s="22" t="s">
        <v>1080</v>
      </c>
      <c r="G904" s="24">
        <v>3</v>
      </c>
      <c r="H904" s="24">
        <v>25</v>
      </c>
      <c r="I904" s="24">
        <v>1</v>
      </c>
      <c r="J904" s="24">
        <v>0</v>
      </c>
      <c r="K904" s="24">
        <v>0</v>
      </c>
      <c r="L904" s="24">
        <v>1</v>
      </c>
      <c r="M904" s="24">
        <v>0</v>
      </c>
      <c r="N904" s="24">
        <v>1</v>
      </c>
      <c r="O904" s="24">
        <v>0</v>
      </c>
      <c r="P904" s="24">
        <v>0</v>
      </c>
      <c r="Q904" s="24">
        <v>0</v>
      </c>
      <c r="R904" s="24">
        <v>0</v>
      </c>
      <c r="S904" s="24">
        <v>0</v>
      </c>
      <c r="T904" s="24">
        <v>0</v>
      </c>
      <c r="U904" s="24">
        <v>538</v>
      </c>
      <c r="V904" s="24">
        <v>0</v>
      </c>
      <c r="W904" s="24">
        <v>0</v>
      </c>
      <c r="X904" s="24">
        <v>1</v>
      </c>
      <c r="Y904" s="24">
        <v>0</v>
      </c>
      <c r="Z904" s="24">
        <v>1</v>
      </c>
      <c r="AA904" s="24">
        <v>0</v>
      </c>
      <c r="AB904" s="24">
        <v>0</v>
      </c>
      <c r="AC904" s="25">
        <v>0</v>
      </c>
      <c r="AD904" s="26">
        <v>4</v>
      </c>
      <c r="AE904" s="24">
        <v>0</v>
      </c>
      <c r="AF904" s="24">
        <f t="shared" si="417"/>
        <v>575</v>
      </c>
      <c r="AG904" s="24">
        <f t="shared" si="418"/>
        <v>571</v>
      </c>
    </row>
    <row r="905" spans="1:33" x14ac:dyDescent="0.3">
      <c r="A905" s="22" t="s">
        <v>900</v>
      </c>
      <c r="B905" s="22" t="s">
        <v>1023</v>
      </c>
      <c r="C905" s="22" t="s">
        <v>902</v>
      </c>
      <c r="D905" s="23">
        <v>27</v>
      </c>
      <c r="E905" s="22" t="s">
        <v>1081</v>
      </c>
      <c r="F905" s="22" t="s">
        <v>1082</v>
      </c>
      <c r="G905" s="24">
        <v>0</v>
      </c>
      <c r="H905" s="24">
        <v>63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0</v>
      </c>
      <c r="T905" s="24">
        <v>0</v>
      </c>
      <c r="U905" s="24">
        <v>196</v>
      </c>
      <c r="V905" s="24">
        <v>1</v>
      </c>
      <c r="W905" s="24">
        <v>2</v>
      </c>
      <c r="X905" s="24">
        <v>0</v>
      </c>
      <c r="Y905" s="24">
        <v>1</v>
      </c>
      <c r="Z905" s="24">
        <v>0</v>
      </c>
      <c r="AA905" s="24">
        <v>0</v>
      </c>
      <c r="AB905" s="24">
        <v>0</v>
      </c>
      <c r="AC905" s="25">
        <v>0</v>
      </c>
      <c r="AD905" s="26">
        <v>6</v>
      </c>
      <c r="AE905" s="24">
        <v>0</v>
      </c>
      <c r="AF905" s="24">
        <f t="shared" si="417"/>
        <v>269</v>
      </c>
      <c r="AG905" s="24">
        <f t="shared" si="418"/>
        <v>263</v>
      </c>
    </row>
    <row r="906" spans="1:33" x14ac:dyDescent="0.3">
      <c r="A906" s="22" t="s">
        <v>900</v>
      </c>
      <c r="B906" s="22" t="s">
        <v>1023</v>
      </c>
      <c r="C906" s="22" t="s">
        <v>902</v>
      </c>
      <c r="D906" s="23">
        <v>27</v>
      </c>
      <c r="E906" s="22" t="s">
        <v>1083</v>
      </c>
      <c r="F906" s="22" t="s">
        <v>1084</v>
      </c>
      <c r="G906" s="24">
        <v>3</v>
      </c>
      <c r="H906" s="24">
        <v>135</v>
      </c>
      <c r="I906" s="24">
        <v>0</v>
      </c>
      <c r="J906" s="24">
        <v>0</v>
      </c>
      <c r="K906" s="24">
        <v>0</v>
      </c>
      <c r="L906" s="24">
        <v>2</v>
      </c>
      <c r="M906" s="24">
        <v>1</v>
      </c>
      <c r="N906" s="24">
        <v>0</v>
      </c>
      <c r="O906" s="24">
        <v>0</v>
      </c>
      <c r="P906" s="24">
        <v>1</v>
      </c>
      <c r="Q906" s="24">
        <v>0</v>
      </c>
      <c r="R906" s="24">
        <v>0</v>
      </c>
      <c r="S906" s="24">
        <v>0</v>
      </c>
      <c r="T906" s="24">
        <v>0</v>
      </c>
      <c r="U906" s="24">
        <v>288</v>
      </c>
      <c r="V906" s="24">
        <v>1</v>
      </c>
      <c r="W906" s="24">
        <v>0</v>
      </c>
      <c r="X906" s="24">
        <v>0</v>
      </c>
      <c r="Y906" s="24">
        <v>1</v>
      </c>
      <c r="Z906" s="24">
        <v>1</v>
      </c>
      <c r="AA906" s="24">
        <v>0</v>
      </c>
      <c r="AB906" s="24">
        <v>1</v>
      </c>
      <c r="AC906" s="25">
        <v>0</v>
      </c>
      <c r="AD906" s="26">
        <v>3</v>
      </c>
      <c r="AE906" s="24">
        <v>0</v>
      </c>
      <c r="AF906" s="24">
        <f t="shared" si="417"/>
        <v>437</v>
      </c>
      <c r="AG906" s="24">
        <f t="shared" si="418"/>
        <v>434</v>
      </c>
    </row>
    <row r="907" spans="1:33" x14ac:dyDescent="0.3">
      <c r="A907" s="22"/>
      <c r="B907" s="22"/>
      <c r="C907" s="22"/>
      <c r="D907" s="23"/>
      <c r="E907" s="47" t="s">
        <v>75</v>
      </c>
      <c r="F907" s="65" t="s">
        <v>17</v>
      </c>
      <c r="G907" s="66">
        <f>SUM(G902:G906)</f>
        <v>8</v>
      </c>
      <c r="H907" s="66">
        <f t="shared" ref="H907:AG907" si="419">SUM(H902:H906)</f>
        <v>299</v>
      </c>
      <c r="I907" s="66">
        <f t="shared" si="419"/>
        <v>1</v>
      </c>
      <c r="J907" s="66">
        <f t="shared" si="419"/>
        <v>0</v>
      </c>
      <c r="K907" s="66">
        <f t="shared" si="419"/>
        <v>0</v>
      </c>
      <c r="L907" s="66">
        <f t="shared" si="419"/>
        <v>3</v>
      </c>
      <c r="M907" s="66">
        <f t="shared" si="419"/>
        <v>2</v>
      </c>
      <c r="N907" s="66">
        <f t="shared" si="419"/>
        <v>4</v>
      </c>
      <c r="O907" s="66">
        <f t="shared" si="419"/>
        <v>0</v>
      </c>
      <c r="P907" s="66">
        <f t="shared" si="419"/>
        <v>1</v>
      </c>
      <c r="Q907" s="66">
        <f t="shared" si="419"/>
        <v>0</v>
      </c>
      <c r="R907" s="66">
        <f t="shared" si="419"/>
        <v>0</v>
      </c>
      <c r="S907" s="66">
        <f t="shared" si="419"/>
        <v>0</v>
      </c>
      <c r="T907" s="66">
        <f t="shared" si="419"/>
        <v>0</v>
      </c>
      <c r="U907" s="66">
        <f t="shared" si="419"/>
        <v>1556</v>
      </c>
      <c r="V907" s="66">
        <f t="shared" si="419"/>
        <v>4</v>
      </c>
      <c r="W907" s="66">
        <f t="shared" si="419"/>
        <v>2</v>
      </c>
      <c r="X907" s="66">
        <f t="shared" si="419"/>
        <v>2</v>
      </c>
      <c r="Y907" s="66">
        <f t="shared" si="419"/>
        <v>2</v>
      </c>
      <c r="Z907" s="66">
        <f t="shared" si="419"/>
        <v>2</v>
      </c>
      <c r="AA907" s="66">
        <f t="shared" si="419"/>
        <v>0</v>
      </c>
      <c r="AB907" s="66">
        <f t="shared" si="419"/>
        <v>1</v>
      </c>
      <c r="AC907" s="66">
        <f t="shared" si="419"/>
        <v>1</v>
      </c>
      <c r="AD907" s="66">
        <f t="shared" si="419"/>
        <v>30</v>
      </c>
      <c r="AE907" s="66">
        <f t="shared" si="419"/>
        <v>1</v>
      </c>
      <c r="AF907" s="66">
        <f t="shared" si="419"/>
        <v>1918</v>
      </c>
      <c r="AG907" s="66">
        <f t="shared" si="419"/>
        <v>1888</v>
      </c>
    </row>
    <row r="908" spans="1:33" x14ac:dyDescent="0.3">
      <c r="A908" s="77"/>
      <c r="B908" s="77"/>
      <c r="C908" s="77"/>
      <c r="D908" s="78"/>
      <c r="E908" s="77"/>
      <c r="F908" s="77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4"/>
      <c r="AD908" s="35"/>
      <c r="AE908" s="33"/>
      <c r="AF908" s="33"/>
      <c r="AG908" s="33"/>
    </row>
    <row r="909" spans="1:33" x14ac:dyDescent="0.3">
      <c r="A909" s="22" t="s">
        <v>900</v>
      </c>
      <c r="B909" s="22" t="s">
        <v>1023</v>
      </c>
      <c r="C909" s="22" t="s">
        <v>902</v>
      </c>
      <c r="D909" s="23">
        <v>28</v>
      </c>
      <c r="E909" s="22" t="s">
        <v>1085</v>
      </c>
      <c r="F909" s="22" t="s">
        <v>1086</v>
      </c>
      <c r="G909" s="24">
        <v>0</v>
      </c>
      <c r="H909" s="24">
        <v>33</v>
      </c>
      <c r="I909" s="24">
        <v>2</v>
      </c>
      <c r="J909" s="24">
        <v>0</v>
      </c>
      <c r="K909" s="24">
        <v>0</v>
      </c>
      <c r="L909" s="24">
        <v>1</v>
      </c>
      <c r="M909" s="24">
        <v>0</v>
      </c>
      <c r="N909" s="24">
        <v>0</v>
      </c>
      <c r="O909" s="24">
        <v>0</v>
      </c>
      <c r="P909" s="24">
        <v>0</v>
      </c>
      <c r="Q909" s="24">
        <v>0</v>
      </c>
      <c r="R909" s="24">
        <v>0</v>
      </c>
      <c r="S909" s="24">
        <v>0</v>
      </c>
      <c r="T909" s="24">
        <v>0</v>
      </c>
      <c r="U909" s="24">
        <v>116</v>
      </c>
      <c r="V909" s="24">
        <v>1</v>
      </c>
      <c r="W909" s="24">
        <v>0</v>
      </c>
      <c r="X909" s="24">
        <v>0</v>
      </c>
      <c r="Y909" s="24">
        <v>0</v>
      </c>
      <c r="Z909" s="24">
        <v>0</v>
      </c>
      <c r="AA909" s="24">
        <v>0</v>
      </c>
      <c r="AB909" s="24">
        <v>0</v>
      </c>
      <c r="AC909" s="25">
        <v>0</v>
      </c>
      <c r="AD909" s="26">
        <v>0</v>
      </c>
      <c r="AE909" s="24">
        <v>0</v>
      </c>
      <c r="AF909" s="24">
        <f t="shared" ref="AF909:AF910" si="420">G909+H909+I909+J909+K909+L909+M909+N909+O909+P909+Q909+R909+S909+T909+U909+V909+W909+X909+Y909+Z909+AA909+AB909+AC909+AD909</f>
        <v>153</v>
      </c>
      <c r="AG909" s="24">
        <f t="shared" ref="AG909:AG910" si="421">G909+H909+I909+J909+K909+L909+M909+N909+O909+P909+Q909+R909+S909+T909+U909+V909+W909+X909+Y909+Z909+AA909+AB909+AC909</f>
        <v>153</v>
      </c>
    </row>
    <row r="910" spans="1:33" x14ac:dyDescent="0.3">
      <c r="A910" s="22" t="s">
        <v>900</v>
      </c>
      <c r="B910" s="22" t="s">
        <v>1023</v>
      </c>
      <c r="C910" s="22" t="s">
        <v>902</v>
      </c>
      <c r="D910" s="23">
        <v>28</v>
      </c>
      <c r="E910" s="22" t="s">
        <v>1087</v>
      </c>
      <c r="F910" s="22" t="s">
        <v>1088</v>
      </c>
      <c r="G910" s="24">
        <v>2</v>
      </c>
      <c r="H910" s="24">
        <v>67</v>
      </c>
      <c r="I910" s="24">
        <v>0</v>
      </c>
      <c r="J910" s="24">
        <v>0</v>
      </c>
      <c r="K910" s="24">
        <v>1</v>
      </c>
      <c r="L910" s="24">
        <v>0</v>
      </c>
      <c r="M910" s="24">
        <v>0</v>
      </c>
      <c r="N910" s="24">
        <v>1</v>
      </c>
      <c r="O910" s="24">
        <v>0</v>
      </c>
      <c r="P910" s="24">
        <v>0</v>
      </c>
      <c r="Q910" s="24">
        <v>0</v>
      </c>
      <c r="R910" s="24">
        <v>0</v>
      </c>
      <c r="S910" s="24">
        <v>2</v>
      </c>
      <c r="T910" s="24">
        <v>0</v>
      </c>
      <c r="U910" s="24">
        <v>209</v>
      </c>
      <c r="V910" s="24">
        <v>1</v>
      </c>
      <c r="W910" s="24">
        <v>0</v>
      </c>
      <c r="X910" s="24">
        <v>0</v>
      </c>
      <c r="Y910" s="24">
        <v>4</v>
      </c>
      <c r="Z910" s="24">
        <v>0</v>
      </c>
      <c r="AA910" s="24">
        <v>0</v>
      </c>
      <c r="AB910" s="24">
        <v>0</v>
      </c>
      <c r="AC910" s="25">
        <v>0</v>
      </c>
      <c r="AD910" s="26">
        <v>2</v>
      </c>
      <c r="AE910" s="24">
        <v>0</v>
      </c>
      <c r="AF910" s="24">
        <f t="shared" si="420"/>
        <v>289</v>
      </c>
      <c r="AG910" s="24">
        <f t="shared" si="421"/>
        <v>287</v>
      </c>
    </row>
    <row r="911" spans="1:33" x14ac:dyDescent="0.3">
      <c r="A911" s="22"/>
      <c r="B911" s="22"/>
      <c r="C911" s="22"/>
      <c r="D911" s="23"/>
      <c r="E911" s="47" t="s">
        <v>28</v>
      </c>
      <c r="F911" s="65" t="s">
        <v>17</v>
      </c>
      <c r="G911" s="66">
        <f>SUM(G909:G910)</f>
        <v>2</v>
      </c>
      <c r="H911" s="66">
        <f t="shared" ref="H911:AG911" si="422">SUM(H909:H910)</f>
        <v>100</v>
      </c>
      <c r="I911" s="66">
        <f t="shared" si="422"/>
        <v>2</v>
      </c>
      <c r="J911" s="66">
        <f t="shared" si="422"/>
        <v>0</v>
      </c>
      <c r="K911" s="66">
        <f t="shared" si="422"/>
        <v>1</v>
      </c>
      <c r="L911" s="66">
        <f t="shared" si="422"/>
        <v>1</v>
      </c>
      <c r="M911" s="66">
        <f t="shared" si="422"/>
        <v>0</v>
      </c>
      <c r="N911" s="66">
        <f t="shared" si="422"/>
        <v>1</v>
      </c>
      <c r="O911" s="66">
        <f t="shared" si="422"/>
        <v>0</v>
      </c>
      <c r="P911" s="66">
        <f t="shared" si="422"/>
        <v>0</v>
      </c>
      <c r="Q911" s="66">
        <f t="shared" si="422"/>
        <v>0</v>
      </c>
      <c r="R911" s="66">
        <f t="shared" si="422"/>
        <v>0</v>
      </c>
      <c r="S911" s="66">
        <f t="shared" si="422"/>
        <v>2</v>
      </c>
      <c r="T911" s="66">
        <f t="shared" si="422"/>
        <v>0</v>
      </c>
      <c r="U911" s="66">
        <f t="shared" si="422"/>
        <v>325</v>
      </c>
      <c r="V911" s="66">
        <f t="shared" si="422"/>
        <v>2</v>
      </c>
      <c r="W911" s="66">
        <f t="shared" si="422"/>
        <v>0</v>
      </c>
      <c r="X911" s="66">
        <f t="shared" si="422"/>
        <v>0</v>
      </c>
      <c r="Y911" s="66">
        <f t="shared" si="422"/>
        <v>4</v>
      </c>
      <c r="Z911" s="66">
        <f t="shared" si="422"/>
        <v>0</v>
      </c>
      <c r="AA911" s="66">
        <f t="shared" si="422"/>
        <v>0</v>
      </c>
      <c r="AB911" s="66">
        <f t="shared" si="422"/>
        <v>0</v>
      </c>
      <c r="AC911" s="66">
        <f t="shared" si="422"/>
        <v>0</v>
      </c>
      <c r="AD911" s="66">
        <f t="shared" si="422"/>
        <v>2</v>
      </c>
      <c r="AE911" s="66">
        <f t="shared" si="422"/>
        <v>0</v>
      </c>
      <c r="AF911" s="66">
        <f t="shared" si="422"/>
        <v>442</v>
      </c>
      <c r="AG911" s="66">
        <f t="shared" si="422"/>
        <v>440</v>
      </c>
    </row>
    <row r="912" spans="1:33" x14ac:dyDescent="0.3">
      <c r="A912" s="77"/>
      <c r="B912" s="77"/>
      <c r="C912" s="77"/>
      <c r="D912" s="78"/>
      <c r="E912" s="77"/>
      <c r="F912" s="77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4"/>
      <c r="AD912" s="35"/>
      <c r="AE912" s="33"/>
      <c r="AF912" s="33"/>
      <c r="AG912" s="33"/>
    </row>
    <row r="913" spans="1:33" x14ac:dyDescent="0.3">
      <c r="A913" s="22" t="s">
        <v>900</v>
      </c>
      <c r="B913" s="22" t="s">
        <v>1023</v>
      </c>
      <c r="C913" s="22" t="s">
        <v>902</v>
      </c>
      <c r="D913" s="23">
        <v>29</v>
      </c>
      <c r="E913" s="22" t="s">
        <v>1089</v>
      </c>
      <c r="F913" s="22" t="s">
        <v>1090</v>
      </c>
      <c r="G913" s="24">
        <v>2</v>
      </c>
      <c r="H913" s="24">
        <v>72</v>
      </c>
      <c r="I913" s="24">
        <v>0</v>
      </c>
      <c r="J913" s="24">
        <v>0</v>
      </c>
      <c r="K913" s="24">
        <v>0</v>
      </c>
      <c r="L913" s="24">
        <v>0</v>
      </c>
      <c r="M913" s="24">
        <v>0</v>
      </c>
      <c r="N913" s="24">
        <v>1</v>
      </c>
      <c r="O913" s="24">
        <v>0</v>
      </c>
      <c r="P913" s="24">
        <v>1</v>
      </c>
      <c r="Q913" s="24">
        <v>0</v>
      </c>
      <c r="R913" s="24">
        <v>0</v>
      </c>
      <c r="S913" s="24">
        <v>0</v>
      </c>
      <c r="T913" s="24">
        <v>0</v>
      </c>
      <c r="U913" s="24">
        <v>68</v>
      </c>
      <c r="V913" s="24">
        <v>1</v>
      </c>
      <c r="W913" s="24">
        <v>0</v>
      </c>
      <c r="X913" s="24">
        <v>0</v>
      </c>
      <c r="Y913" s="24">
        <v>9</v>
      </c>
      <c r="Z913" s="24">
        <v>0</v>
      </c>
      <c r="AA913" s="24">
        <v>1</v>
      </c>
      <c r="AB913" s="24">
        <v>0</v>
      </c>
      <c r="AC913" s="25">
        <v>0</v>
      </c>
      <c r="AD913" s="26">
        <v>0</v>
      </c>
      <c r="AE913" s="24">
        <v>0</v>
      </c>
      <c r="AF913" s="24">
        <f t="shared" ref="AF913:AF915" si="423">G913+H913+I913+J913+K913+L913+M913+N913+O913+P913+Q913+R913+S913+T913+U913+V913+W913+X913+Y913+Z913+AA913+AB913+AC913+AD913</f>
        <v>155</v>
      </c>
      <c r="AG913" s="24">
        <f t="shared" ref="AG913:AG915" si="424">G913+H913+I913+J913+K913+L913+M913+N913+O913+P913+Q913+R913+S913+T913+U913+V913+W913+X913+Y913+Z913+AA913+AB913+AC913</f>
        <v>155</v>
      </c>
    </row>
    <row r="914" spans="1:33" x14ac:dyDescent="0.3">
      <c r="A914" s="22" t="s">
        <v>900</v>
      </c>
      <c r="B914" s="22" t="s">
        <v>1023</v>
      </c>
      <c r="C914" s="22" t="s">
        <v>902</v>
      </c>
      <c r="D914" s="23">
        <v>29</v>
      </c>
      <c r="E914" s="22" t="s">
        <v>1091</v>
      </c>
      <c r="F914" s="22" t="s">
        <v>1092</v>
      </c>
      <c r="G914" s="24">
        <v>0</v>
      </c>
      <c r="H914" s="24">
        <v>104</v>
      </c>
      <c r="I914" s="24">
        <v>0</v>
      </c>
      <c r="J914" s="24">
        <v>0</v>
      </c>
      <c r="K914" s="24">
        <v>0</v>
      </c>
      <c r="L914" s="24">
        <v>0</v>
      </c>
      <c r="M914" s="24">
        <v>1</v>
      </c>
      <c r="N914" s="24">
        <v>2</v>
      </c>
      <c r="O914" s="24">
        <v>1</v>
      </c>
      <c r="P914" s="24">
        <v>0</v>
      </c>
      <c r="Q914" s="24">
        <v>0</v>
      </c>
      <c r="R914" s="24">
        <v>0</v>
      </c>
      <c r="S914" s="24">
        <v>1</v>
      </c>
      <c r="T914" s="24">
        <v>0</v>
      </c>
      <c r="U914" s="24">
        <v>67</v>
      </c>
      <c r="V914" s="24">
        <v>0</v>
      </c>
      <c r="W914" s="24">
        <v>0</v>
      </c>
      <c r="X914" s="24">
        <v>0</v>
      </c>
      <c r="Y914" s="24">
        <v>8</v>
      </c>
      <c r="Z914" s="24">
        <v>0</v>
      </c>
      <c r="AA914" s="24">
        <v>0</v>
      </c>
      <c r="AB914" s="24">
        <v>0</v>
      </c>
      <c r="AC914" s="25">
        <v>0</v>
      </c>
      <c r="AD914" s="26">
        <v>2</v>
      </c>
      <c r="AE914" s="24">
        <v>0</v>
      </c>
      <c r="AF914" s="24">
        <f t="shared" si="423"/>
        <v>186</v>
      </c>
      <c r="AG914" s="24">
        <f t="shared" si="424"/>
        <v>184</v>
      </c>
    </row>
    <row r="915" spans="1:33" x14ac:dyDescent="0.3">
      <c r="A915" s="22" t="s">
        <v>900</v>
      </c>
      <c r="B915" s="22" t="s">
        <v>1023</v>
      </c>
      <c r="C915" s="22" t="s">
        <v>902</v>
      </c>
      <c r="D915" s="23">
        <v>29</v>
      </c>
      <c r="E915" s="22" t="s">
        <v>1093</v>
      </c>
      <c r="F915" s="22" t="s">
        <v>1094</v>
      </c>
      <c r="G915" s="24">
        <v>0</v>
      </c>
      <c r="H915" s="24">
        <v>62</v>
      </c>
      <c r="I915" s="24">
        <v>1</v>
      </c>
      <c r="J915" s="24">
        <v>0</v>
      </c>
      <c r="K915" s="24">
        <v>1</v>
      </c>
      <c r="L915" s="24">
        <v>0</v>
      </c>
      <c r="M915" s="24">
        <v>1</v>
      </c>
      <c r="N915" s="24">
        <v>1</v>
      </c>
      <c r="O915" s="24">
        <v>1</v>
      </c>
      <c r="P915" s="24">
        <v>0</v>
      </c>
      <c r="Q915" s="24">
        <v>0</v>
      </c>
      <c r="R915" s="24">
        <v>0</v>
      </c>
      <c r="S915" s="24">
        <v>0</v>
      </c>
      <c r="T915" s="24">
        <v>0</v>
      </c>
      <c r="U915" s="24">
        <v>109</v>
      </c>
      <c r="V915" s="24">
        <v>0</v>
      </c>
      <c r="W915" s="24">
        <v>0</v>
      </c>
      <c r="X915" s="24">
        <v>0</v>
      </c>
      <c r="Y915" s="24">
        <v>5</v>
      </c>
      <c r="Z915" s="24">
        <v>0</v>
      </c>
      <c r="AA915" s="24">
        <v>0</v>
      </c>
      <c r="AB915" s="24">
        <v>0</v>
      </c>
      <c r="AC915" s="25">
        <v>0</v>
      </c>
      <c r="AD915" s="26">
        <v>1</v>
      </c>
      <c r="AE915" s="24">
        <v>0</v>
      </c>
      <c r="AF915" s="24">
        <f t="shared" si="423"/>
        <v>182</v>
      </c>
      <c r="AG915" s="24">
        <f t="shared" si="424"/>
        <v>181</v>
      </c>
    </row>
    <row r="916" spans="1:33" x14ac:dyDescent="0.3">
      <c r="A916" s="22"/>
      <c r="B916" s="22"/>
      <c r="C916" s="22"/>
      <c r="D916" s="23"/>
      <c r="E916" s="47" t="s">
        <v>16</v>
      </c>
      <c r="F916" s="65" t="s">
        <v>17</v>
      </c>
      <c r="G916" s="66">
        <f>SUM(G913:G915)</f>
        <v>2</v>
      </c>
      <c r="H916" s="66">
        <f t="shared" ref="H916:AG916" si="425">SUM(H913:H915)</f>
        <v>238</v>
      </c>
      <c r="I916" s="66">
        <f t="shared" si="425"/>
        <v>1</v>
      </c>
      <c r="J916" s="66">
        <f t="shared" si="425"/>
        <v>0</v>
      </c>
      <c r="K916" s="66">
        <f t="shared" si="425"/>
        <v>1</v>
      </c>
      <c r="L916" s="66">
        <f t="shared" si="425"/>
        <v>0</v>
      </c>
      <c r="M916" s="66">
        <f t="shared" si="425"/>
        <v>2</v>
      </c>
      <c r="N916" s="66">
        <f t="shared" si="425"/>
        <v>4</v>
      </c>
      <c r="O916" s="66">
        <f t="shared" si="425"/>
        <v>2</v>
      </c>
      <c r="P916" s="66">
        <f t="shared" si="425"/>
        <v>1</v>
      </c>
      <c r="Q916" s="66">
        <f t="shared" si="425"/>
        <v>0</v>
      </c>
      <c r="R916" s="66">
        <f t="shared" si="425"/>
        <v>0</v>
      </c>
      <c r="S916" s="66">
        <f t="shared" si="425"/>
        <v>1</v>
      </c>
      <c r="T916" s="66">
        <f t="shared" si="425"/>
        <v>0</v>
      </c>
      <c r="U916" s="66">
        <f t="shared" si="425"/>
        <v>244</v>
      </c>
      <c r="V916" s="66">
        <f t="shared" si="425"/>
        <v>1</v>
      </c>
      <c r="W916" s="66">
        <f t="shared" si="425"/>
        <v>0</v>
      </c>
      <c r="X916" s="66">
        <f t="shared" si="425"/>
        <v>0</v>
      </c>
      <c r="Y916" s="66">
        <f t="shared" si="425"/>
        <v>22</v>
      </c>
      <c r="Z916" s="66">
        <f t="shared" si="425"/>
        <v>0</v>
      </c>
      <c r="AA916" s="66">
        <f t="shared" si="425"/>
        <v>1</v>
      </c>
      <c r="AB916" s="66">
        <f t="shared" si="425"/>
        <v>0</v>
      </c>
      <c r="AC916" s="66">
        <f t="shared" si="425"/>
        <v>0</v>
      </c>
      <c r="AD916" s="66">
        <f t="shared" si="425"/>
        <v>3</v>
      </c>
      <c r="AE916" s="66">
        <f t="shared" si="425"/>
        <v>0</v>
      </c>
      <c r="AF916" s="66">
        <f t="shared" si="425"/>
        <v>523</v>
      </c>
      <c r="AG916" s="66">
        <f t="shared" si="425"/>
        <v>520</v>
      </c>
    </row>
    <row r="917" spans="1:33" x14ac:dyDescent="0.3">
      <c r="A917" s="77"/>
      <c r="B917" s="77"/>
      <c r="C917" s="77"/>
      <c r="D917" s="78"/>
      <c r="E917" s="77"/>
      <c r="F917" s="77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4"/>
      <c r="AD917" s="35"/>
      <c r="AE917" s="33"/>
      <c r="AF917" s="33"/>
      <c r="AG917" s="33"/>
    </row>
    <row r="918" spans="1:33" x14ac:dyDescent="0.3">
      <c r="A918" s="22" t="s">
        <v>900</v>
      </c>
      <c r="B918" s="22" t="s">
        <v>1023</v>
      </c>
      <c r="C918" s="22" t="s">
        <v>902</v>
      </c>
      <c r="D918" s="23">
        <v>30</v>
      </c>
      <c r="E918" s="22" t="s">
        <v>1095</v>
      </c>
      <c r="F918" s="22" t="s">
        <v>1096</v>
      </c>
      <c r="G918" s="24">
        <v>1</v>
      </c>
      <c r="H918" s="24">
        <v>125</v>
      </c>
      <c r="I918" s="24">
        <v>1</v>
      </c>
      <c r="J918" s="24">
        <v>0</v>
      </c>
      <c r="K918" s="24">
        <v>0</v>
      </c>
      <c r="L918" s="24">
        <v>0</v>
      </c>
      <c r="M918" s="24">
        <v>0</v>
      </c>
      <c r="N918" s="24">
        <v>2</v>
      </c>
      <c r="O918" s="24">
        <v>0</v>
      </c>
      <c r="P918" s="24">
        <v>0</v>
      </c>
      <c r="Q918" s="24">
        <v>0</v>
      </c>
      <c r="R918" s="24">
        <v>0</v>
      </c>
      <c r="S918" s="24">
        <v>0</v>
      </c>
      <c r="T918" s="24">
        <v>0</v>
      </c>
      <c r="U918" s="24">
        <v>172</v>
      </c>
      <c r="V918" s="24">
        <v>0</v>
      </c>
      <c r="W918" s="24">
        <v>0</v>
      </c>
      <c r="X918" s="24">
        <v>0</v>
      </c>
      <c r="Y918" s="24">
        <v>0</v>
      </c>
      <c r="Z918" s="24">
        <v>0</v>
      </c>
      <c r="AA918" s="24">
        <v>0</v>
      </c>
      <c r="AB918" s="24">
        <v>0</v>
      </c>
      <c r="AC918" s="25">
        <v>0</v>
      </c>
      <c r="AD918" s="26">
        <v>1</v>
      </c>
      <c r="AE918" s="24">
        <v>0</v>
      </c>
      <c r="AF918" s="24">
        <f t="shared" ref="AF918:AF919" si="426">G918+H918+I918+J918+K918+L918+M918+N918+O918+P918+Q918+R918+S918+T918+U918+V918+W918+X918+Y918+Z918+AA918+AB918+AC918+AD918</f>
        <v>302</v>
      </c>
      <c r="AG918" s="24">
        <f t="shared" ref="AG918:AG919" si="427">G918+H918+I918+J918+K918+L918+M918+N918+O918+P918+Q918+R918+S918+T918+U918+V918+W918+X918+Y918+Z918+AA918+AB918+AC918</f>
        <v>301</v>
      </c>
    </row>
    <row r="919" spans="1:33" x14ac:dyDescent="0.3">
      <c r="A919" s="22" t="s">
        <v>900</v>
      </c>
      <c r="B919" s="22" t="s">
        <v>1023</v>
      </c>
      <c r="C919" s="22" t="s">
        <v>902</v>
      </c>
      <c r="D919" s="23">
        <v>30</v>
      </c>
      <c r="E919" s="22" t="s">
        <v>1097</v>
      </c>
      <c r="F919" s="22" t="s">
        <v>1098</v>
      </c>
      <c r="G919" s="24">
        <v>0</v>
      </c>
      <c r="H919" s="24">
        <v>62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4">
        <v>0</v>
      </c>
      <c r="R919" s="24">
        <v>0</v>
      </c>
      <c r="S919" s="24">
        <v>0</v>
      </c>
      <c r="T919" s="24">
        <v>0</v>
      </c>
      <c r="U919" s="24">
        <v>49</v>
      </c>
      <c r="V919" s="24">
        <v>0</v>
      </c>
      <c r="W919" s="24">
        <v>0</v>
      </c>
      <c r="X919" s="24">
        <v>0</v>
      </c>
      <c r="Y919" s="24">
        <v>1</v>
      </c>
      <c r="Z919" s="24">
        <v>0</v>
      </c>
      <c r="AA919" s="24">
        <v>0</v>
      </c>
      <c r="AB919" s="24">
        <v>0</v>
      </c>
      <c r="AC919" s="25">
        <v>0</v>
      </c>
      <c r="AD919" s="26">
        <v>1</v>
      </c>
      <c r="AE919" s="24">
        <v>0</v>
      </c>
      <c r="AF919" s="24">
        <f t="shared" si="426"/>
        <v>113</v>
      </c>
      <c r="AG919" s="24">
        <f t="shared" si="427"/>
        <v>112</v>
      </c>
    </row>
    <row r="920" spans="1:33" x14ac:dyDescent="0.3">
      <c r="A920" s="22"/>
      <c r="B920" s="22"/>
      <c r="C920" s="22"/>
      <c r="D920" s="23"/>
      <c r="E920" s="47" t="s">
        <v>28</v>
      </c>
      <c r="F920" s="65" t="s">
        <v>17</v>
      </c>
      <c r="G920" s="66">
        <f>SUM(G918:G919)</f>
        <v>1</v>
      </c>
      <c r="H920" s="66">
        <f t="shared" ref="H920:AG920" si="428">SUM(H918:H919)</f>
        <v>187</v>
      </c>
      <c r="I920" s="66">
        <f t="shared" si="428"/>
        <v>1</v>
      </c>
      <c r="J920" s="66">
        <f t="shared" si="428"/>
        <v>0</v>
      </c>
      <c r="K920" s="66">
        <f t="shared" si="428"/>
        <v>0</v>
      </c>
      <c r="L920" s="66">
        <f t="shared" si="428"/>
        <v>0</v>
      </c>
      <c r="M920" s="66">
        <f t="shared" si="428"/>
        <v>0</v>
      </c>
      <c r="N920" s="66">
        <f t="shared" si="428"/>
        <v>2</v>
      </c>
      <c r="O920" s="66">
        <f t="shared" si="428"/>
        <v>0</v>
      </c>
      <c r="P920" s="66">
        <f t="shared" si="428"/>
        <v>0</v>
      </c>
      <c r="Q920" s="66">
        <f t="shared" si="428"/>
        <v>0</v>
      </c>
      <c r="R920" s="66">
        <f t="shared" si="428"/>
        <v>0</v>
      </c>
      <c r="S920" s="66">
        <f t="shared" si="428"/>
        <v>0</v>
      </c>
      <c r="T920" s="66">
        <f t="shared" si="428"/>
        <v>0</v>
      </c>
      <c r="U920" s="66">
        <f t="shared" si="428"/>
        <v>221</v>
      </c>
      <c r="V920" s="66">
        <f t="shared" si="428"/>
        <v>0</v>
      </c>
      <c r="W920" s="66">
        <f t="shared" si="428"/>
        <v>0</v>
      </c>
      <c r="X920" s="66">
        <f t="shared" si="428"/>
        <v>0</v>
      </c>
      <c r="Y920" s="66">
        <f t="shared" si="428"/>
        <v>1</v>
      </c>
      <c r="Z920" s="66">
        <f t="shared" si="428"/>
        <v>0</v>
      </c>
      <c r="AA920" s="66">
        <f t="shared" si="428"/>
        <v>0</v>
      </c>
      <c r="AB920" s="66">
        <f t="shared" si="428"/>
        <v>0</v>
      </c>
      <c r="AC920" s="66">
        <f t="shared" si="428"/>
        <v>0</v>
      </c>
      <c r="AD920" s="66">
        <f t="shared" si="428"/>
        <v>2</v>
      </c>
      <c r="AE920" s="66">
        <f t="shared" si="428"/>
        <v>0</v>
      </c>
      <c r="AF920" s="66">
        <f t="shared" si="428"/>
        <v>415</v>
      </c>
      <c r="AG920" s="66">
        <f t="shared" si="428"/>
        <v>413</v>
      </c>
    </row>
    <row r="921" spans="1:33" x14ac:dyDescent="0.3">
      <c r="A921" s="77"/>
      <c r="B921" s="77"/>
      <c r="C921" s="77"/>
      <c r="D921" s="78"/>
      <c r="E921" s="77"/>
      <c r="F921" s="77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4"/>
      <c r="AD921" s="35"/>
      <c r="AE921" s="33"/>
      <c r="AF921" s="33"/>
      <c r="AG921" s="33"/>
    </row>
    <row r="922" spans="1:33" x14ac:dyDescent="0.3">
      <c r="A922" s="22" t="s">
        <v>900</v>
      </c>
      <c r="B922" s="22" t="s">
        <v>1023</v>
      </c>
      <c r="C922" s="22" t="s">
        <v>902</v>
      </c>
      <c r="D922" s="23">
        <v>39</v>
      </c>
      <c r="E922" s="22" t="s">
        <v>1984</v>
      </c>
      <c r="F922" s="22" t="s">
        <v>1099</v>
      </c>
      <c r="G922" s="24">
        <v>0</v>
      </c>
      <c r="H922" s="24">
        <v>12</v>
      </c>
      <c r="I922" s="24">
        <v>1</v>
      </c>
      <c r="J922" s="24">
        <v>1</v>
      </c>
      <c r="K922" s="24">
        <v>0</v>
      </c>
      <c r="L922" s="24">
        <v>1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>
        <v>0</v>
      </c>
      <c r="T922" s="24">
        <v>0</v>
      </c>
      <c r="U922" s="24">
        <v>551</v>
      </c>
      <c r="V922" s="24">
        <v>0</v>
      </c>
      <c r="W922" s="24">
        <v>0</v>
      </c>
      <c r="X922" s="24">
        <v>0</v>
      </c>
      <c r="Y922" s="24">
        <v>1</v>
      </c>
      <c r="Z922" s="24">
        <v>0</v>
      </c>
      <c r="AA922" s="24">
        <v>0</v>
      </c>
      <c r="AB922" s="24">
        <v>0</v>
      </c>
      <c r="AC922" s="25">
        <v>1</v>
      </c>
      <c r="AD922" s="26">
        <v>4</v>
      </c>
      <c r="AE922" s="24">
        <v>0</v>
      </c>
      <c r="AF922" s="24">
        <f t="shared" ref="AF922:AF925" si="429">G922+H922+I922+J922+K922+L922+M922+N922+O922+P922+Q922+R922+S922+T922+U922+V922+W922+X922+Y922+Z922+AA922+AB922+AC922+AD922</f>
        <v>572</v>
      </c>
      <c r="AG922" s="24">
        <f t="shared" ref="AG922:AG925" si="430">G922+H922+I922+J922+K922+L922+M922+N922+O922+P922+Q922+R922+S922+T922+U922+V922+W922+X922+Y922+Z922+AA922+AB922+AC922</f>
        <v>568</v>
      </c>
    </row>
    <row r="923" spans="1:33" x14ac:dyDescent="0.3">
      <c r="A923" s="22" t="s">
        <v>900</v>
      </c>
      <c r="B923" s="22" t="s">
        <v>1023</v>
      </c>
      <c r="C923" s="22" t="s">
        <v>902</v>
      </c>
      <c r="D923" s="23">
        <v>39</v>
      </c>
      <c r="E923" s="22" t="s">
        <v>1985</v>
      </c>
      <c r="F923" s="22" t="s">
        <v>1100</v>
      </c>
      <c r="G923" s="24">
        <v>1</v>
      </c>
      <c r="H923" s="24">
        <v>22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527</v>
      </c>
      <c r="V923" s="24">
        <v>0</v>
      </c>
      <c r="W923" s="24">
        <v>0</v>
      </c>
      <c r="X923" s="24">
        <v>1</v>
      </c>
      <c r="Y923" s="24">
        <v>1</v>
      </c>
      <c r="Z923" s="24">
        <v>0</v>
      </c>
      <c r="AA923" s="24">
        <v>0</v>
      </c>
      <c r="AB923" s="24">
        <v>0</v>
      </c>
      <c r="AC923" s="25">
        <v>1</v>
      </c>
      <c r="AD923" s="26">
        <v>5</v>
      </c>
      <c r="AE923" s="24">
        <v>0</v>
      </c>
      <c r="AF923" s="24">
        <f t="shared" si="429"/>
        <v>558</v>
      </c>
      <c r="AG923" s="24">
        <f t="shared" si="430"/>
        <v>553</v>
      </c>
    </row>
    <row r="924" spans="1:33" x14ac:dyDescent="0.3">
      <c r="A924" s="22" t="s">
        <v>900</v>
      </c>
      <c r="B924" s="22" t="s">
        <v>1023</v>
      </c>
      <c r="C924" s="22" t="s">
        <v>902</v>
      </c>
      <c r="D924" s="23">
        <v>39</v>
      </c>
      <c r="E924" s="22" t="s">
        <v>1986</v>
      </c>
      <c r="F924" s="22" t="s">
        <v>1101</v>
      </c>
      <c r="G924" s="24">
        <v>0</v>
      </c>
      <c r="H924" s="24">
        <v>32</v>
      </c>
      <c r="I924" s="24">
        <v>0</v>
      </c>
      <c r="J924" s="24">
        <v>0</v>
      </c>
      <c r="K924" s="24">
        <v>0</v>
      </c>
      <c r="L924" s="24">
        <v>2</v>
      </c>
      <c r="M924" s="24">
        <v>0</v>
      </c>
      <c r="N924" s="24">
        <v>0</v>
      </c>
      <c r="O924" s="24">
        <v>0</v>
      </c>
      <c r="P924" s="24">
        <v>0</v>
      </c>
      <c r="Q924" s="24">
        <v>1</v>
      </c>
      <c r="R924" s="24">
        <v>0</v>
      </c>
      <c r="S924" s="24">
        <v>0</v>
      </c>
      <c r="T924" s="24">
        <v>0</v>
      </c>
      <c r="U924" s="24">
        <v>463</v>
      </c>
      <c r="V924" s="24">
        <v>0</v>
      </c>
      <c r="W924" s="24">
        <v>0</v>
      </c>
      <c r="X924" s="24">
        <v>0</v>
      </c>
      <c r="Y924" s="24">
        <v>6</v>
      </c>
      <c r="Z924" s="24">
        <v>1</v>
      </c>
      <c r="AA924" s="24">
        <v>1</v>
      </c>
      <c r="AB924" s="24">
        <v>0</v>
      </c>
      <c r="AC924" s="25">
        <v>0</v>
      </c>
      <c r="AD924" s="26">
        <v>1</v>
      </c>
      <c r="AE924" s="24">
        <v>0</v>
      </c>
      <c r="AF924" s="24">
        <f t="shared" si="429"/>
        <v>507</v>
      </c>
      <c r="AG924" s="24">
        <f t="shared" si="430"/>
        <v>506</v>
      </c>
    </row>
    <row r="925" spans="1:33" x14ac:dyDescent="0.3">
      <c r="A925" s="22" t="s">
        <v>900</v>
      </c>
      <c r="B925" s="22" t="s">
        <v>1023</v>
      </c>
      <c r="C925" s="22" t="s">
        <v>902</v>
      </c>
      <c r="D925" s="23">
        <v>39</v>
      </c>
      <c r="E925" s="22" t="s">
        <v>1987</v>
      </c>
      <c r="F925" s="22" t="s">
        <v>1102</v>
      </c>
      <c r="G925" s="24">
        <v>0</v>
      </c>
      <c r="H925" s="24">
        <v>24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454</v>
      </c>
      <c r="V925" s="24">
        <v>2</v>
      </c>
      <c r="W925" s="24">
        <v>0</v>
      </c>
      <c r="X925" s="24">
        <v>0</v>
      </c>
      <c r="Y925" s="24">
        <v>2</v>
      </c>
      <c r="Z925" s="24">
        <v>4</v>
      </c>
      <c r="AA925" s="24">
        <v>3</v>
      </c>
      <c r="AB925" s="24">
        <v>0</v>
      </c>
      <c r="AC925" s="25">
        <v>0</v>
      </c>
      <c r="AD925" s="26">
        <v>0</v>
      </c>
      <c r="AE925" s="24">
        <v>0</v>
      </c>
      <c r="AF925" s="24">
        <f t="shared" si="429"/>
        <v>489</v>
      </c>
      <c r="AG925" s="24">
        <f t="shared" si="430"/>
        <v>489</v>
      </c>
    </row>
    <row r="926" spans="1:33" x14ac:dyDescent="0.3">
      <c r="A926" s="22"/>
      <c r="B926" s="22"/>
      <c r="C926" s="22"/>
      <c r="D926" s="23"/>
      <c r="E926" s="47" t="s">
        <v>128</v>
      </c>
      <c r="F926" s="65" t="s">
        <v>17</v>
      </c>
      <c r="G926" s="66">
        <f>SUM(G922:G925)</f>
        <v>1</v>
      </c>
      <c r="H926" s="66">
        <f t="shared" ref="H926:AG926" si="431">SUM(H922:H925)</f>
        <v>90</v>
      </c>
      <c r="I926" s="66">
        <f t="shared" si="431"/>
        <v>1</v>
      </c>
      <c r="J926" s="66">
        <f t="shared" si="431"/>
        <v>1</v>
      </c>
      <c r="K926" s="66">
        <f t="shared" si="431"/>
        <v>0</v>
      </c>
      <c r="L926" s="66">
        <f t="shared" si="431"/>
        <v>3</v>
      </c>
      <c r="M926" s="66">
        <f t="shared" si="431"/>
        <v>0</v>
      </c>
      <c r="N926" s="66">
        <f t="shared" si="431"/>
        <v>0</v>
      </c>
      <c r="O926" s="66">
        <f t="shared" si="431"/>
        <v>0</v>
      </c>
      <c r="P926" s="66">
        <f t="shared" si="431"/>
        <v>0</v>
      </c>
      <c r="Q926" s="66">
        <f t="shared" si="431"/>
        <v>1</v>
      </c>
      <c r="R926" s="66">
        <f t="shared" si="431"/>
        <v>0</v>
      </c>
      <c r="S926" s="66">
        <f t="shared" si="431"/>
        <v>0</v>
      </c>
      <c r="T926" s="66">
        <f t="shared" si="431"/>
        <v>0</v>
      </c>
      <c r="U926" s="66">
        <f t="shared" si="431"/>
        <v>1995</v>
      </c>
      <c r="V926" s="66">
        <f t="shared" si="431"/>
        <v>2</v>
      </c>
      <c r="W926" s="66">
        <f t="shared" si="431"/>
        <v>0</v>
      </c>
      <c r="X926" s="66">
        <f t="shared" si="431"/>
        <v>1</v>
      </c>
      <c r="Y926" s="66">
        <f t="shared" si="431"/>
        <v>10</v>
      </c>
      <c r="Z926" s="66">
        <f t="shared" si="431"/>
        <v>5</v>
      </c>
      <c r="AA926" s="66">
        <f t="shared" si="431"/>
        <v>4</v>
      </c>
      <c r="AB926" s="66">
        <f t="shared" si="431"/>
        <v>0</v>
      </c>
      <c r="AC926" s="66">
        <f t="shared" si="431"/>
        <v>2</v>
      </c>
      <c r="AD926" s="66">
        <f t="shared" si="431"/>
        <v>10</v>
      </c>
      <c r="AE926" s="66">
        <f t="shared" si="431"/>
        <v>0</v>
      </c>
      <c r="AF926" s="66">
        <f t="shared" si="431"/>
        <v>2126</v>
      </c>
      <c r="AG926" s="66">
        <f t="shared" si="431"/>
        <v>2116</v>
      </c>
    </row>
    <row r="927" spans="1:33" x14ac:dyDescent="0.3">
      <c r="A927" s="77"/>
      <c r="B927" s="77"/>
      <c r="C927" s="77"/>
      <c r="D927" s="78"/>
      <c r="E927" s="77"/>
      <c r="F927" s="77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4"/>
      <c r="AD927" s="35"/>
      <c r="AE927" s="33"/>
      <c r="AF927" s="33"/>
      <c r="AG927" s="33"/>
    </row>
    <row r="928" spans="1:33" x14ac:dyDescent="0.3">
      <c r="A928" s="22" t="s">
        <v>900</v>
      </c>
      <c r="B928" s="22" t="s">
        <v>1023</v>
      </c>
      <c r="C928" s="22" t="s">
        <v>902</v>
      </c>
      <c r="D928" s="23">
        <v>40</v>
      </c>
      <c r="E928" s="22" t="s">
        <v>1988</v>
      </c>
      <c r="F928" s="22" t="s">
        <v>1103</v>
      </c>
      <c r="G928" s="24">
        <v>1</v>
      </c>
      <c r="H928" s="24">
        <v>45</v>
      </c>
      <c r="I928" s="24">
        <v>0</v>
      </c>
      <c r="J928" s="24">
        <v>1</v>
      </c>
      <c r="K928" s="24">
        <v>0</v>
      </c>
      <c r="L928" s="24">
        <v>1</v>
      </c>
      <c r="M928" s="24">
        <v>0</v>
      </c>
      <c r="N928" s="24">
        <v>0</v>
      </c>
      <c r="O928" s="24">
        <v>1</v>
      </c>
      <c r="P928" s="24">
        <v>0</v>
      </c>
      <c r="Q928" s="24">
        <v>0</v>
      </c>
      <c r="R928" s="24">
        <v>0</v>
      </c>
      <c r="S928" s="24">
        <v>1</v>
      </c>
      <c r="T928" s="24">
        <v>0</v>
      </c>
      <c r="U928" s="24">
        <v>378</v>
      </c>
      <c r="V928" s="24">
        <v>0</v>
      </c>
      <c r="W928" s="24">
        <v>0</v>
      </c>
      <c r="X928" s="24">
        <v>0</v>
      </c>
      <c r="Y928" s="24">
        <v>22</v>
      </c>
      <c r="Z928" s="24">
        <v>0</v>
      </c>
      <c r="AA928" s="24">
        <v>0</v>
      </c>
      <c r="AB928" s="24">
        <v>0</v>
      </c>
      <c r="AC928" s="25">
        <v>0</v>
      </c>
      <c r="AD928" s="26">
        <v>2</v>
      </c>
      <c r="AE928" s="24">
        <v>0</v>
      </c>
      <c r="AF928" s="24">
        <f t="shared" ref="AF928:AF933" si="432">G928+H928+I928+J928+K928+L928+M928+N928+O928+P928+Q928+R928+S928+T928+U928+V928+W928+X928+Y928+Z928+AA928+AB928+AC928+AD928</f>
        <v>452</v>
      </c>
      <c r="AG928" s="24">
        <f t="shared" ref="AG928:AG933" si="433">G928+H928+I928+J928+K928+L928+M928+N928+O928+P928+Q928+R928+S928+T928+U928+V928+W928+X928+Y928+Z928+AA928+AB928+AC928</f>
        <v>450</v>
      </c>
    </row>
    <row r="929" spans="1:33" x14ac:dyDescent="0.3">
      <c r="A929" s="22" t="s">
        <v>900</v>
      </c>
      <c r="B929" s="22" t="s">
        <v>1023</v>
      </c>
      <c r="C929" s="22" t="s">
        <v>902</v>
      </c>
      <c r="D929" s="23">
        <v>40</v>
      </c>
      <c r="E929" s="22" t="s">
        <v>1989</v>
      </c>
      <c r="F929" s="22" t="s">
        <v>1104</v>
      </c>
      <c r="G929" s="24">
        <v>1</v>
      </c>
      <c r="H929" s="24">
        <v>33</v>
      </c>
      <c r="I929" s="24">
        <v>1</v>
      </c>
      <c r="J929" s="24">
        <v>0</v>
      </c>
      <c r="K929" s="24">
        <v>0</v>
      </c>
      <c r="L929" s="24">
        <v>1</v>
      </c>
      <c r="M929" s="24">
        <v>0</v>
      </c>
      <c r="N929" s="24">
        <v>0</v>
      </c>
      <c r="O929" s="24">
        <v>0</v>
      </c>
      <c r="P929" s="24">
        <v>1</v>
      </c>
      <c r="Q929" s="24">
        <v>0</v>
      </c>
      <c r="R929" s="24">
        <v>0</v>
      </c>
      <c r="S929" s="24">
        <v>0</v>
      </c>
      <c r="T929" s="24">
        <v>0</v>
      </c>
      <c r="U929" s="24">
        <v>384</v>
      </c>
      <c r="V929" s="24">
        <v>0</v>
      </c>
      <c r="W929" s="24">
        <v>0</v>
      </c>
      <c r="X929" s="24">
        <v>1</v>
      </c>
      <c r="Y929" s="24">
        <v>22</v>
      </c>
      <c r="Z929" s="24">
        <v>2</v>
      </c>
      <c r="AA929" s="24">
        <v>0</v>
      </c>
      <c r="AB929" s="24">
        <v>0</v>
      </c>
      <c r="AC929" s="25">
        <v>0</v>
      </c>
      <c r="AD929" s="26">
        <v>11</v>
      </c>
      <c r="AE929" s="24">
        <v>0</v>
      </c>
      <c r="AF929" s="24">
        <f t="shared" si="432"/>
        <v>457</v>
      </c>
      <c r="AG929" s="24">
        <f t="shared" si="433"/>
        <v>446</v>
      </c>
    </row>
    <row r="930" spans="1:33" x14ac:dyDescent="0.3">
      <c r="A930" s="22" t="s">
        <v>900</v>
      </c>
      <c r="B930" s="22" t="s">
        <v>1023</v>
      </c>
      <c r="C930" s="22" t="s">
        <v>902</v>
      </c>
      <c r="D930" s="23">
        <v>40</v>
      </c>
      <c r="E930" s="22" t="s">
        <v>1990</v>
      </c>
      <c r="F930" s="22" t="s">
        <v>1105</v>
      </c>
      <c r="G930" s="24">
        <v>2</v>
      </c>
      <c r="H930" s="24">
        <v>37</v>
      </c>
      <c r="I930" s="24">
        <v>1</v>
      </c>
      <c r="J930" s="24">
        <v>0</v>
      </c>
      <c r="K930" s="24">
        <v>0</v>
      </c>
      <c r="L930" s="24">
        <v>5</v>
      </c>
      <c r="M930" s="24">
        <v>0</v>
      </c>
      <c r="N930" s="24">
        <v>1</v>
      </c>
      <c r="O930" s="24">
        <v>0</v>
      </c>
      <c r="P930" s="24">
        <v>1</v>
      </c>
      <c r="Q930" s="24">
        <v>0</v>
      </c>
      <c r="R930" s="24">
        <v>0</v>
      </c>
      <c r="S930" s="24">
        <v>0</v>
      </c>
      <c r="T930" s="24">
        <v>0</v>
      </c>
      <c r="U930" s="24">
        <v>610</v>
      </c>
      <c r="V930" s="24">
        <v>0</v>
      </c>
      <c r="W930" s="24">
        <v>1</v>
      </c>
      <c r="X930" s="24">
        <v>1</v>
      </c>
      <c r="Y930" s="24">
        <v>2</v>
      </c>
      <c r="Z930" s="24">
        <v>1</v>
      </c>
      <c r="AA930" s="24">
        <v>2</v>
      </c>
      <c r="AB930" s="24">
        <v>0</v>
      </c>
      <c r="AC930" s="25">
        <v>0</v>
      </c>
      <c r="AD930" s="26">
        <v>8</v>
      </c>
      <c r="AE930" s="24">
        <v>0</v>
      </c>
      <c r="AF930" s="24">
        <f t="shared" si="432"/>
        <v>672</v>
      </c>
      <c r="AG930" s="24">
        <f t="shared" si="433"/>
        <v>664</v>
      </c>
    </row>
    <row r="931" spans="1:33" x14ac:dyDescent="0.3">
      <c r="A931" s="22" t="s">
        <v>900</v>
      </c>
      <c r="B931" s="22" t="s">
        <v>1023</v>
      </c>
      <c r="C931" s="22" t="s">
        <v>902</v>
      </c>
      <c r="D931" s="23">
        <v>40</v>
      </c>
      <c r="E931" s="22" t="s">
        <v>1991</v>
      </c>
      <c r="F931" s="22" t="s">
        <v>1106</v>
      </c>
      <c r="G931" s="24">
        <v>0</v>
      </c>
      <c r="H931" s="24">
        <v>35</v>
      </c>
      <c r="I931" s="24">
        <v>0</v>
      </c>
      <c r="J931" s="24">
        <v>0</v>
      </c>
      <c r="K931" s="24">
        <v>1</v>
      </c>
      <c r="L931" s="24">
        <v>0</v>
      </c>
      <c r="M931" s="24">
        <v>0</v>
      </c>
      <c r="N931" s="24">
        <v>0</v>
      </c>
      <c r="O931" s="24">
        <v>0</v>
      </c>
      <c r="P931" s="24">
        <v>0</v>
      </c>
      <c r="Q931" s="24">
        <v>0</v>
      </c>
      <c r="R931" s="24">
        <v>0</v>
      </c>
      <c r="S931" s="24">
        <v>0</v>
      </c>
      <c r="T931" s="24">
        <v>0</v>
      </c>
      <c r="U931" s="24">
        <v>611</v>
      </c>
      <c r="V931" s="24">
        <v>2</v>
      </c>
      <c r="W931" s="24">
        <v>1</v>
      </c>
      <c r="X931" s="24">
        <v>0</v>
      </c>
      <c r="Y931" s="24">
        <v>0</v>
      </c>
      <c r="Z931" s="24">
        <v>6</v>
      </c>
      <c r="AA931" s="24">
        <v>1</v>
      </c>
      <c r="AB931" s="24">
        <v>0</v>
      </c>
      <c r="AC931" s="25">
        <v>0</v>
      </c>
      <c r="AD931" s="26">
        <v>11</v>
      </c>
      <c r="AE931" s="24">
        <v>0</v>
      </c>
      <c r="AF931" s="24">
        <f t="shared" si="432"/>
        <v>668</v>
      </c>
      <c r="AG931" s="24">
        <f t="shared" si="433"/>
        <v>657</v>
      </c>
    </row>
    <row r="932" spans="1:33" x14ac:dyDescent="0.3">
      <c r="A932" s="22" t="s">
        <v>900</v>
      </c>
      <c r="B932" s="22" t="s">
        <v>1023</v>
      </c>
      <c r="C932" s="22" t="s">
        <v>902</v>
      </c>
      <c r="D932" s="23">
        <v>40</v>
      </c>
      <c r="E932" s="22" t="s">
        <v>1992</v>
      </c>
      <c r="F932" s="22" t="s">
        <v>1107</v>
      </c>
      <c r="G932" s="24">
        <v>2</v>
      </c>
      <c r="H932" s="24">
        <v>33</v>
      </c>
      <c r="I932" s="24">
        <v>2</v>
      </c>
      <c r="J932" s="24">
        <v>0</v>
      </c>
      <c r="K932" s="24">
        <v>5</v>
      </c>
      <c r="L932" s="24">
        <v>1</v>
      </c>
      <c r="M932" s="24">
        <v>0</v>
      </c>
      <c r="N932" s="24">
        <v>0</v>
      </c>
      <c r="O932" s="24">
        <v>0</v>
      </c>
      <c r="P932" s="24">
        <v>0</v>
      </c>
      <c r="Q932" s="24">
        <v>1</v>
      </c>
      <c r="R932" s="24">
        <v>0</v>
      </c>
      <c r="S932" s="24">
        <v>0</v>
      </c>
      <c r="T932" s="24">
        <v>0</v>
      </c>
      <c r="U932" s="24">
        <v>550</v>
      </c>
      <c r="V932" s="24">
        <v>2</v>
      </c>
      <c r="W932" s="24">
        <v>0</v>
      </c>
      <c r="X932" s="24">
        <v>0</v>
      </c>
      <c r="Y932" s="24">
        <v>1</v>
      </c>
      <c r="Z932" s="24">
        <v>3</v>
      </c>
      <c r="AA932" s="24">
        <v>0</v>
      </c>
      <c r="AB932" s="24">
        <v>0</v>
      </c>
      <c r="AC932" s="25">
        <v>0</v>
      </c>
      <c r="AD932" s="26">
        <v>12</v>
      </c>
      <c r="AE932" s="24">
        <v>0</v>
      </c>
      <c r="AF932" s="24">
        <f t="shared" si="432"/>
        <v>612</v>
      </c>
      <c r="AG932" s="24">
        <f t="shared" si="433"/>
        <v>600</v>
      </c>
    </row>
    <row r="933" spans="1:33" x14ac:dyDescent="0.3">
      <c r="A933" s="22" t="s">
        <v>900</v>
      </c>
      <c r="B933" s="22" t="s">
        <v>1023</v>
      </c>
      <c r="C933" s="22" t="s">
        <v>902</v>
      </c>
      <c r="D933" s="23">
        <v>40</v>
      </c>
      <c r="E933" s="22" t="s">
        <v>1993</v>
      </c>
      <c r="F933" s="22" t="s">
        <v>1108</v>
      </c>
      <c r="G933" s="24">
        <v>1</v>
      </c>
      <c r="H933" s="24">
        <v>0</v>
      </c>
      <c r="I933" s="24">
        <v>0</v>
      </c>
      <c r="J933" s="24">
        <v>0</v>
      </c>
      <c r="K933" s="24">
        <v>0</v>
      </c>
      <c r="L933" s="24">
        <v>1</v>
      </c>
      <c r="M933" s="24">
        <v>0</v>
      </c>
      <c r="N933" s="24">
        <v>0</v>
      </c>
      <c r="O933" s="24">
        <v>0</v>
      </c>
      <c r="P933" s="24">
        <v>0</v>
      </c>
      <c r="Q933" s="24">
        <v>0</v>
      </c>
      <c r="R933" s="24">
        <v>0</v>
      </c>
      <c r="S933" s="24">
        <v>0</v>
      </c>
      <c r="T933" s="24">
        <v>11</v>
      </c>
      <c r="U933" s="24">
        <v>532</v>
      </c>
      <c r="V933" s="24">
        <v>11</v>
      </c>
      <c r="W933" s="24">
        <v>11</v>
      </c>
      <c r="X933" s="24">
        <v>11</v>
      </c>
      <c r="Y933" s="24">
        <v>11</v>
      </c>
      <c r="Z933" s="24">
        <v>11</v>
      </c>
      <c r="AA933" s="24">
        <v>0</v>
      </c>
      <c r="AB933" s="24">
        <v>0</v>
      </c>
      <c r="AC933" s="25">
        <v>0</v>
      </c>
      <c r="AD933" s="26">
        <v>8</v>
      </c>
      <c r="AE933" s="24">
        <v>0</v>
      </c>
      <c r="AF933" s="24">
        <f t="shared" si="432"/>
        <v>608</v>
      </c>
      <c r="AG933" s="24">
        <f t="shared" si="433"/>
        <v>600</v>
      </c>
    </row>
    <row r="934" spans="1:33" x14ac:dyDescent="0.3">
      <c r="A934" s="18"/>
      <c r="B934" s="17"/>
      <c r="C934" s="17"/>
      <c r="D934" s="19"/>
      <c r="E934" s="47" t="s">
        <v>65</v>
      </c>
      <c r="F934" s="65" t="s">
        <v>17</v>
      </c>
      <c r="G934" s="66">
        <f>SUM(G928:G933)</f>
        <v>7</v>
      </c>
      <c r="H934" s="66">
        <f t="shared" ref="H934:AG934" si="434">SUM(H928:H933)</f>
        <v>183</v>
      </c>
      <c r="I934" s="66">
        <f t="shared" si="434"/>
        <v>4</v>
      </c>
      <c r="J934" s="66">
        <f t="shared" si="434"/>
        <v>1</v>
      </c>
      <c r="K934" s="66">
        <f t="shared" si="434"/>
        <v>6</v>
      </c>
      <c r="L934" s="66">
        <f t="shared" si="434"/>
        <v>9</v>
      </c>
      <c r="M934" s="66">
        <f t="shared" si="434"/>
        <v>0</v>
      </c>
      <c r="N934" s="66">
        <f t="shared" si="434"/>
        <v>1</v>
      </c>
      <c r="O934" s="66">
        <f t="shared" si="434"/>
        <v>1</v>
      </c>
      <c r="P934" s="66">
        <f t="shared" si="434"/>
        <v>2</v>
      </c>
      <c r="Q934" s="66">
        <f t="shared" si="434"/>
        <v>1</v>
      </c>
      <c r="R934" s="66">
        <f t="shared" si="434"/>
        <v>0</v>
      </c>
      <c r="S934" s="66">
        <f t="shared" si="434"/>
        <v>1</v>
      </c>
      <c r="T934" s="66">
        <f t="shared" si="434"/>
        <v>11</v>
      </c>
      <c r="U934" s="66">
        <f t="shared" si="434"/>
        <v>3065</v>
      </c>
      <c r="V934" s="66">
        <f t="shared" si="434"/>
        <v>15</v>
      </c>
      <c r="W934" s="66">
        <f t="shared" si="434"/>
        <v>13</v>
      </c>
      <c r="X934" s="66">
        <f t="shared" si="434"/>
        <v>13</v>
      </c>
      <c r="Y934" s="66">
        <f t="shared" si="434"/>
        <v>58</v>
      </c>
      <c r="Z934" s="66">
        <f t="shared" si="434"/>
        <v>23</v>
      </c>
      <c r="AA934" s="66">
        <f t="shared" si="434"/>
        <v>3</v>
      </c>
      <c r="AB934" s="66">
        <f t="shared" si="434"/>
        <v>0</v>
      </c>
      <c r="AC934" s="66">
        <f t="shared" si="434"/>
        <v>0</v>
      </c>
      <c r="AD934" s="66">
        <f t="shared" si="434"/>
        <v>52</v>
      </c>
      <c r="AE934" s="66">
        <f t="shared" si="434"/>
        <v>0</v>
      </c>
      <c r="AF934" s="66">
        <f t="shared" si="434"/>
        <v>3469</v>
      </c>
      <c r="AG934" s="66">
        <f t="shared" si="434"/>
        <v>3417</v>
      </c>
    </row>
    <row r="935" spans="1:33" x14ac:dyDescent="0.3">
      <c r="A935" s="83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5"/>
    </row>
    <row r="936" spans="1:33" s="51" customFormat="1" ht="18" x14ac:dyDescent="0.35">
      <c r="A936" s="70" t="s">
        <v>1109</v>
      </c>
      <c r="B936" s="74"/>
      <c r="C936" s="75"/>
      <c r="D936" s="76"/>
      <c r="E936" s="72"/>
      <c r="F936" s="72"/>
      <c r="G936" s="73">
        <f>G861+G871+G878+G887+G891+G900+G907+G911+G916+G920+G926+G934</f>
        <v>54</v>
      </c>
      <c r="H936" s="73">
        <f t="shared" ref="H936:AG936" si="435">H861+H871+H878+H887+H891+H900+H907+H911+H916+H920+H926+H934</f>
        <v>4539</v>
      </c>
      <c r="I936" s="73">
        <f t="shared" si="435"/>
        <v>37</v>
      </c>
      <c r="J936" s="73">
        <f t="shared" si="435"/>
        <v>8</v>
      </c>
      <c r="K936" s="73">
        <f t="shared" si="435"/>
        <v>11</v>
      </c>
      <c r="L936" s="73">
        <f t="shared" si="435"/>
        <v>43</v>
      </c>
      <c r="M936" s="73">
        <f t="shared" si="435"/>
        <v>18</v>
      </c>
      <c r="N936" s="73">
        <f t="shared" si="435"/>
        <v>53</v>
      </c>
      <c r="O936" s="73">
        <f t="shared" si="435"/>
        <v>7</v>
      </c>
      <c r="P936" s="73">
        <f t="shared" si="435"/>
        <v>9</v>
      </c>
      <c r="Q936" s="73">
        <f t="shared" si="435"/>
        <v>9</v>
      </c>
      <c r="R936" s="73">
        <f t="shared" si="435"/>
        <v>4</v>
      </c>
      <c r="S936" s="73">
        <f t="shared" si="435"/>
        <v>8</v>
      </c>
      <c r="T936" s="73">
        <f t="shared" si="435"/>
        <v>577</v>
      </c>
      <c r="U936" s="73">
        <f t="shared" si="435"/>
        <v>19755</v>
      </c>
      <c r="V936" s="73">
        <f t="shared" si="435"/>
        <v>49</v>
      </c>
      <c r="W936" s="73">
        <f t="shared" si="435"/>
        <v>30</v>
      </c>
      <c r="X936" s="73">
        <f t="shared" si="435"/>
        <v>36</v>
      </c>
      <c r="Y936" s="73">
        <f t="shared" si="435"/>
        <v>219</v>
      </c>
      <c r="Z936" s="73">
        <f t="shared" si="435"/>
        <v>46</v>
      </c>
      <c r="AA936" s="73">
        <f t="shared" si="435"/>
        <v>18</v>
      </c>
      <c r="AB936" s="73">
        <f t="shared" si="435"/>
        <v>9</v>
      </c>
      <c r="AC936" s="73">
        <f t="shared" si="435"/>
        <v>17</v>
      </c>
      <c r="AD936" s="73">
        <f t="shared" si="435"/>
        <v>283</v>
      </c>
      <c r="AE936" s="73">
        <f t="shared" si="435"/>
        <v>1</v>
      </c>
      <c r="AF936" s="73">
        <f t="shared" si="435"/>
        <v>25839</v>
      </c>
      <c r="AG936" s="73">
        <f t="shared" si="435"/>
        <v>25556</v>
      </c>
    </row>
    <row r="937" spans="1:33" x14ac:dyDescent="0.3">
      <c r="A937" s="22" t="s">
        <v>900</v>
      </c>
      <c r="B937" s="22" t="s">
        <v>1110</v>
      </c>
      <c r="C937" s="22" t="s">
        <v>902</v>
      </c>
      <c r="D937" s="23">
        <v>7</v>
      </c>
      <c r="E937" s="22" t="s">
        <v>1111</v>
      </c>
      <c r="F937" s="22" t="s">
        <v>1112</v>
      </c>
      <c r="G937" s="24">
        <v>1</v>
      </c>
      <c r="H937" s="24">
        <v>189</v>
      </c>
      <c r="I937" s="24">
        <v>0</v>
      </c>
      <c r="J937" s="24">
        <v>1</v>
      </c>
      <c r="K937" s="24">
        <v>1</v>
      </c>
      <c r="L937" s="24">
        <v>3</v>
      </c>
      <c r="M937" s="24">
        <v>0</v>
      </c>
      <c r="N937" s="24">
        <v>5</v>
      </c>
      <c r="O937" s="24">
        <v>1</v>
      </c>
      <c r="P937" s="24">
        <v>0</v>
      </c>
      <c r="Q937" s="24">
        <v>0</v>
      </c>
      <c r="R937" s="24">
        <v>0</v>
      </c>
      <c r="S937" s="24">
        <v>0</v>
      </c>
      <c r="T937" s="24">
        <v>1</v>
      </c>
      <c r="U937" s="24">
        <v>455</v>
      </c>
      <c r="V937" s="24">
        <v>5</v>
      </c>
      <c r="W937" s="24">
        <v>1</v>
      </c>
      <c r="X937" s="24">
        <v>2</v>
      </c>
      <c r="Y937" s="24">
        <v>8</v>
      </c>
      <c r="Z937" s="24">
        <v>1</v>
      </c>
      <c r="AA937" s="24">
        <v>3</v>
      </c>
      <c r="AB937" s="24">
        <v>0</v>
      </c>
      <c r="AC937" s="25">
        <v>0</v>
      </c>
      <c r="AD937" s="26">
        <v>10</v>
      </c>
      <c r="AE937" s="24">
        <v>0</v>
      </c>
      <c r="AF937" s="24">
        <f t="shared" ref="AF937:AF940" si="436">G937+H937+I937+J937+K937+L937+M937+N937+O937+P937+Q937+R937+S937+T937+U937+V937+W937+X937+Y937+Z937+AA937+AB937+AC937+AD937</f>
        <v>687</v>
      </c>
      <c r="AG937" s="24">
        <f t="shared" ref="AG937:AG940" si="437">G937+H937+I937+J937+K937+L937+M937+N937+O937+P937+Q937+R937+S937+T937+U937+V937+W937+X937+Y937+Z937+AA937+AB937+AC937</f>
        <v>677</v>
      </c>
    </row>
    <row r="938" spans="1:33" x14ac:dyDescent="0.3">
      <c r="A938" s="22" t="s">
        <v>900</v>
      </c>
      <c r="B938" s="22" t="s">
        <v>1110</v>
      </c>
      <c r="C938" s="22" t="s">
        <v>902</v>
      </c>
      <c r="D938" s="23">
        <v>7</v>
      </c>
      <c r="E938" s="22" t="s">
        <v>1113</v>
      </c>
      <c r="F938" s="22" t="s">
        <v>1114</v>
      </c>
      <c r="G938" s="24">
        <v>4</v>
      </c>
      <c r="H938" s="24">
        <v>100</v>
      </c>
      <c r="I938" s="24">
        <v>2</v>
      </c>
      <c r="J938" s="24">
        <v>1</v>
      </c>
      <c r="K938" s="24">
        <v>0</v>
      </c>
      <c r="L938" s="24">
        <v>2</v>
      </c>
      <c r="M938" s="24">
        <v>0</v>
      </c>
      <c r="N938" s="24">
        <v>0</v>
      </c>
      <c r="O938" s="24">
        <v>1</v>
      </c>
      <c r="P938" s="24">
        <v>0</v>
      </c>
      <c r="Q938" s="24">
        <v>0</v>
      </c>
      <c r="R938" s="24">
        <v>0</v>
      </c>
      <c r="S938" s="24">
        <v>0</v>
      </c>
      <c r="T938" s="24">
        <v>2</v>
      </c>
      <c r="U938" s="24">
        <v>355</v>
      </c>
      <c r="V938" s="24">
        <v>0</v>
      </c>
      <c r="W938" s="24">
        <v>0</v>
      </c>
      <c r="X938" s="24">
        <v>0</v>
      </c>
      <c r="Y938" s="24">
        <v>2</v>
      </c>
      <c r="Z938" s="24">
        <v>2</v>
      </c>
      <c r="AA938" s="24">
        <v>1</v>
      </c>
      <c r="AB938" s="24">
        <v>0</v>
      </c>
      <c r="AC938" s="25">
        <v>1</v>
      </c>
      <c r="AD938" s="26">
        <v>8</v>
      </c>
      <c r="AE938" s="24">
        <v>0</v>
      </c>
      <c r="AF938" s="24">
        <f t="shared" si="436"/>
        <v>481</v>
      </c>
      <c r="AG938" s="24">
        <f t="shared" si="437"/>
        <v>473</v>
      </c>
    </row>
    <row r="939" spans="1:33" x14ac:dyDescent="0.3">
      <c r="A939" s="22" t="s">
        <v>900</v>
      </c>
      <c r="B939" s="22" t="s">
        <v>1110</v>
      </c>
      <c r="C939" s="22" t="s">
        <v>902</v>
      </c>
      <c r="D939" s="23">
        <v>7</v>
      </c>
      <c r="E939" s="22" t="s">
        <v>1994</v>
      </c>
      <c r="F939" s="22" t="s">
        <v>1115</v>
      </c>
      <c r="G939" s="24">
        <v>3</v>
      </c>
      <c r="H939" s="24">
        <v>113</v>
      </c>
      <c r="I939" s="24">
        <v>3</v>
      </c>
      <c r="J939" s="24">
        <v>0</v>
      </c>
      <c r="K939" s="24">
        <v>1</v>
      </c>
      <c r="L939" s="24">
        <v>2</v>
      </c>
      <c r="M939" s="24">
        <v>1</v>
      </c>
      <c r="N939" s="24">
        <v>8</v>
      </c>
      <c r="O939" s="24">
        <v>0</v>
      </c>
      <c r="P939" s="24">
        <v>1</v>
      </c>
      <c r="Q939" s="24">
        <v>0</v>
      </c>
      <c r="R939" s="24">
        <v>1</v>
      </c>
      <c r="S939" s="24">
        <v>0</v>
      </c>
      <c r="T939" s="24">
        <v>1</v>
      </c>
      <c r="U939" s="24">
        <v>436</v>
      </c>
      <c r="V939" s="24">
        <v>1</v>
      </c>
      <c r="W939" s="24">
        <v>0</v>
      </c>
      <c r="X939" s="24">
        <v>0</v>
      </c>
      <c r="Y939" s="24">
        <v>4</v>
      </c>
      <c r="Z939" s="24">
        <v>1</v>
      </c>
      <c r="AA939" s="24">
        <v>1</v>
      </c>
      <c r="AB939" s="24">
        <v>1</v>
      </c>
      <c r="AC939" s="25">
        <v>0</v>
      </c>
      <c r="AD939" s="26">
        <v>15</v>
      </c>
      <c r="AE939" s="24">
        <v>0</v>
      </c>
      <c r="AF939" s="24">
        <f t="shared" si="436"/>
        <v>593</v>
      </c>
      <c r="AG939" s="24">
        <f t="shared" si="437"/>
        <v>578</v>
      </c>
    </row>
    <row r="940" spans="1:33" x14ac:dyDescent="0.3">
      <c r="A940" s="22" t="s">
        <v>900</v>
      </c>
      <c r="B940" s="22" t="s">
        <v>1110</v>
      </c>
      <c r="C940" s="22" t="s">
        <v>902</v>
      </c>
      <c r="D940" s="23">
        <v>7</v>
      </c>
      <c r="E940" s="22" t="s">
        <v>1995</v>
      </c>
      <c r="F940" s="22" t="s">
        <v>1116</v>
      </c>
      <c r="G940" s="24">
        <v>3</v>
      </c>
      <c r="H940" s="24">
        <v>138</v>
      </c>
      <c r="I940" s="24">
        <v>5</v>
      </c>
      <c r="J940" s="24">
        <v>0</v>
      </c>
      <c r="K940" s="24">
        <v>0</v>
      </c>
      <c r="L940" s="24">
        <v>6</v>
      </c>
      <c r="M940" s="24">
        <v>0</v>
      </c>
      <c r="N940" s="24">
        <v>2</v>
      </c>
      <c r="O940" s="24">
        <v>0</v>
      </c>
      <c r="P940" s="24">
        <v>3</v>
      </c>
      <c r="Q940" s="24">
        <v>1</v>
      </c>
      <c r="R940" s="24">
        <v>1</v>
      </c>
      <c r="S940" s="24">
        <v>0</v>
      </c>
      <c r="T940" s="24">
        <v>1</v>
      </c>
      <c r="U940" s="24">
        <v>407</v>
      </c>
      <c r="V940" s="24">
        <v>3</v>
      </c>
      <c r="W940" s="24">
        <v>0</v>
      </c>
      <c r="X940" s="24">
        <v>3</v>
      </c>
      <c r="Y940" s="24">
        <v>4</v>
      </c>
      <c r="Z940" s="24">
        <v>0</v>
      </c>
      <c r="AA940" s="24">
        <v>3</v>
      </c>
      <c r="AB940" s="24">
        <v>1</v>
      </c>
      <c r="AC940" s="25">
        <v>1</v>
      </c>
      <c r="AD940" s="26">
        <v>3</v>
      </c>
      <c r="AE940" s="24">
        <v>0</v>
      </c>
      <c r="AF940" s="24">
        <f t="shared" si="436"/>
        <v>585</v>
      </c>
      <c r="AG940" s="24">
        <f t="shared" si="437"/>
        <v>582</v>
      </c>
    </row>
    <row r="941" spans="1:33" x14ac:dyDescent="0.3">
      <c r="A941" s="22"/>
      <c r="B941" s="22"/>
      <c r="C941" s="22"/>
      <c r="D941" s="23"/>
      <c r="E941" s="47" t="s">
        <v>128</v>
      </c>
      <c r="F941" s="65" t="s">
        <v>17</v>
      </c>
      <c r="G941" s="66">
        <f>SUM(G937:G940)</f>
        <v>11</v>
      </c>
      <c r="H941" s="66">
        <f t="shared" ref="H941:AG941" si="438">SUM(H937:H940)</f>
        <v>540</v>
      </c>
      <c r="I941" s="66">
        <f t="shared" si="438"/>
        <v>10</v>
      </c>
      <c r="J941" s="66">
        <f t="shared" si="438"/>
        <v>2</v>
      </c>
      <c r="K941" s="66">
        <f t="shared" si="438"/>
        <v>2</v>
      </c>
      <c r="L941" s="66">
        <f t="shared" si="438"/>
        <v>13</v>
      </c>
      <c r="M941" s="66">
        <f t="shared" si="438"/>
        <v>1</v>
      </c>
      <c r="N941" s="66">
        <f t="shared" si="438"/>
        <v>15</v>
      </c>
      <c r="O941" s="66">
        <f t="shared" si="438"/>
        <v>2</v>
      </c>
      <c r="P941" s="66">
        <f t="shared" si="438"/>
        <v>4</v>
      </c>
      <c r="Q941" s="66">
        <f t="shared" si="438"/>
        <v>1</v>
      </c>
      <c r="R941" s="66">
        <f t="shared" si="438"/>
        <v>2</v>
      </c>
      <c r="S941" s="66">
        <f t="shared" si="438"/>
        <v>0</v>
      </c>
      <c r="T941" s="66">
        <f t="shared" si="438"/>
        <v>5</v>
      </c>
      <c r="U941" s="66">
        <f t="shared" si="438"/>
        <v>1653</v>
      </c>
      <c r="V941" s="66">
        <f t="shared" si="438"/>
        <v>9</v>
      </c>
      <c r="W941" s="66">
        <f t="shared" si="438"/>
        <v>1</v>
      </c>
      <c r="X941" s="66">
        <f t="shared" si="438"/>
        <v>5</v>
      </c>
      <c r="Y941" s="66">
        <f t="shared" si="438"/>
        <v>18</v>
      </c>
      <c r="Z941" s="66">
        <f t="shared" si="438"/>
        <v>4</v>
      </c>
      <c r="AA941" s="66">
        <f t="shared" si="438"/>
        <v>8</v>
      </c>
      <c r="AB941" s="66">
        <f t="shared" si="438"/>
        <v>2</v>
      </c>
      <c r="AC941" s="66">
        <f t="shared" si="438"/>
        <v>2</v>
      </c>
      <c r="AD941" s="66">
        <f t="shared" si="438"/>
        <v>36</v>
      </c>
      <c r="AE941" s="66">
        <f t="shared" si="438"/>
        <v>0</v>
      </c>
      <c r="AF941" s="66">
        <f t="shared" si="438"/>
        <v>2346</v>
      </c>
      <c r="AG941" s="66">
        <f t="shared" si="438"/>
        <v>2310</v>
      </c>
    </row>
    <row r="942" spans="1:33" x14ac:dyDescent="0.3">
      <c r="A942" s="77"/>
      <c r="B942" s="77"/>
      <c r="C942" s="77"/>
      <c r="D942" s="78"/>
      <c r="E942" s="77"/>
      <c r="F942" s="77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4"/>
      <c r="AD942" s="35"/>
      <c r="AE942" s="33"/>
      <c r="AF942" s="33"/>
      <c r="AG942" s="33"/>
    </row>
    <row r="943" spans="1:33" x14ac:dyDescent="0.3">
      <c r="A943" s="22" t="s">
        <v>900</v>
      </c>
      <c r="B943" s="22" t="s">
        <v>1110</v>
      </c>
      <c r="C943" s="22" t="s">
        <v>902</v>
      </c>
      <c r="D943" s="23">
        <v>8</v>
      </c>
      <c r="E943" s="22" t="s">
        <v>1996</v>
      </c>
      <c r="F943" s="22" t="s">
        <v>1117</v>
      </c>
      <c r="G943" s="24">
        <v>1</v>
      </c>
      <c r="H943" s="24">
        <v>117</v>
      </c>
      <c r="I943" s="24">
        <v>1</v>
      </c>
      <c r="J943" s="24">
        <v>0</v>
      </c>
      <c r="K943" s="24">
        <v>1</v>
      </c>
      <c r="L943" s="24">
        <v>3</v>
      </c>
      <c r="M943" s="24">
        <v>1</v>
      </c>
      <c r="N943" s="24">
        <v>6</v>
      </c>
      <c r="O943" s="24">
        <v>0</v>
      </c>
      <c r="P943" s="24">
        <v>0</v>
      </c>
      <c r="Q943" s="24">
        <v>0</v>
      </c>
      <c r="R943" s="24">
        <v>0</v>
      </c>
      <c r="S943" s="24">
        <v>1</v>
      </c>
      <c r="T943" s="24">
        <v>1</v>
      </c>
      <c r="U943" s="24">
        <v>278</v>
      </c>
      <c r="V943" s="24">
        <v>3</v>
      </c>
      <c r="W943" s="24">
        <v>2</v>
      </c>
      <c r="X943" s="24">
        <v>0</v>
      </c>
      <c r="Y943" s="24">
        <v>25</v>
      </c>
      <c r="Z943" s="24">
        <v>1</v>
      </c>
      <c r="AA943" s="24">
        <v>0</v>
      </c>
      <c r="AB943" s="24">
        <v>1</v>
      </c>
      <c r="AC943" s="25">
        <v>3</v>
      </c>
      <c r="AD943" s="26">
        <v>6</v>
      </c>
      <c r="AE943" s="24">
        <v>0</v>
      </c>
      <c r="AF943" s="24">
        <f t="shared" ref="AF943:AF948" si="439">G943+H943+I943+J943+K943+L943+M943+N943+O943+P943+Q943+R943+S943+T943+U943+V943+W943+X943+Y943+Z943+AA943+AB943+AC943+AD943</f>
        <v>451</v>
      </c>
      <c r="AG943" s="24">
        <f t="shared" ref="AG943:AG948" si="440">G943+H943+I943+J943+K943+L943+M943+N943+O943+P943+Q943+R943+S943+T943+U943+V943+W943+X943+Y943+Z943+AA943+AB943+AC943</f>
        <v>445</v>
      </c>
    </row>
    <row r="944" spans="1:33" x14ac:dyDescent="0.3">
      <c r="A944" s="22" t="s">
        <v>900</v>
      </c>
      <c r="B944" s="22" t="s">
        <v>1110</v>
      </c>
      <c r="C944" s="22" t="s">
        <v>902</v>
      </c>
      <c r="D944" s="23">
        <v>8</v>
      </c>
      <c r="E944" s="22" t="s">
        <v>1997</v>
      </c>
      <c r="F944" s="22" t="s">
        <v>1118</v>
      </c>
      <c r="G944" s="24">
        <v>2</v>
      </c>
      <c r="H944" s="24">
        <v>121</v>
      </c>
      <c r="I944" s="24">
        <v>2</v>
      </c>
      <c r="J944" s="24">
        <v>1</v>
      </c>
      <c r="K944" s="24">
        <v>1</v>
      </c>
      <c r="L944" s="24">
        <v>3</v>
      </c>
      <c r="M944" s="24">
        <v>1</v>
      </c>
      <c r="N944" s="24">
        <v>5</v>
      </c>
      <c r="O944" s="24">
        <v>0</v>
      </c>
      <c r="P944" s="24">
        <v>0</v>
      </c>
      <c r="Q944" s="24">
        <v>0</v>
      </c>
      <c r="R944" s="24">
        <v>0</v>
      </c>
      <c r="S944" s="24">
        <v>0</v>
      </c>
      <c r="T944" s="24">
        <v>1</v>
      </c>
      <c r="U944" s="24">
        <v>256</v>
      </c>
      <c r="V944" s="24">
        <v>0</v>
      </c>
      <c r="W944" s="24">
        <v>0</v>
      </c>
      <c r="X944" s="24">
        <v>1</v>
      </c>
      <c r="Y944" s="24">
        <v>34</v>
      </c>
      <c r="Z944" s="24">
        <v>1</v>
      </c>
      <c r="AA944" s="24">
        <v>0</v>
      </c>
      <c r="AB944" s="24">
        <v>1</v>
      </c>
      <c r="AC944" s="25">
        <v>0</v>
      </c>
      <c r="AD944" s="26">
        <v>0</v>
      </c>
      <c r="AE944" s="24">
        <v>0</v>
      </c>
      <c r="AF944" s="24">
        <f t="shared" si="439"/>
        <v>430</v>
      </c>
      <c r="AG944" s="24">
        <f t="shared" si="440"/>
        <v>430</v>
      </c>
    </row>
    <row r="945" spans="1:33" x14ac:dyDescent="0.3">
      <c r="A945" s="22" t="s">
        <v>900</v>
      </c>
      <c r="B945" s="22" t="s">
        <v>1110</v>
      </c>
      <c r="C945" s="22" t="s">
        <v>902</v>
      </c>
      <c r="D945" s="23">
        <v>8</v>
      </c>
      <c r="E945" s="22" t="s">
        <v>1119</v>
      </c>
      <c r="F945" s="22" t="s">
        <v>1120</v>
      </c>
      <c r="G945" s="24">
        <v>4</v>
      </c>
      <c r="H945" s="24">
        <v>65</v>
      </c>
      <c r="I945" s="24">
        <v>2</v>
      </c>
      <c r="J945" s="24">
        <v>1</v>
      </c>
      <c r="K945" s="24">
        <v>1</v>
      </c>
      <c r="L945" s="24">
        <v>2</v>
      </c>
      <c r="M945" s="24">
        <v>0</v>
      </c>
      <c r="N945" s="24">
        <v>3</v>
      </c>
      <c r="O945" s="24">
        <v>0</v>
      </c>
      <c r="P945" s="24">
        <v>0</v>
      </c>
      <c r="Q945" s="24">
        <v>0</v>
      </c>
      <c r="R945" s="24">
        <v>0</v>
      </c>
      <c r="S945" s="24">
        <v>0</v>
      </c>
      <c r="T945" s="24">
        <v>1</v>
      </c>
      <c r="U945" s="24">
        <v>510</v>
      </c>
      <c r="V945" s="24">
        <v>4</v>
      </c>
      <c r="W945" s="24">
        <v>0</v>
      </c>
      <c r="X945" s="24">
        <v>0</v>
      </c>
      <c r="Y945" s="24">
        <v>13</v>
      </c>
      <c r="Z945" s="24">
        <v>0</v>
      </c>
      <c r="AA945" s="24">
        <v>2</v>
      </c>
      <c r="AB945" s="24">
        <v>0</v>
      </c>
      <c r="AC945" s="25">
        <v>0</v>
      </c>
      <c r="AD945" s="26">
        <v>10</v>
      </c>
      <c r="AE945" s="24">
        <v>0</v>
      </c>
      <c r="AF945" s="24">
        <f t="shared" si="439"/>
        <v>618</v>
      </c>
      <c r="AG945" s="24">
        <f t="shared" si="440"/>
        <v>608</v>
      </c>
    </row>
    <row r="946" spans="1:33" x14ac:dyDescent="0.3">
      <c r="A946" s="22" t="s">
        <v>900</v>
      </c>
      <c r="B946" s="22" t="s">
        <v>1110</v>
      </c>
      <c r="C946" s="22" t="s">
        <v>902</v>
      </c>
      <c r="D946" s="23">
        <v>8</v>
      </c>
      <c r="E946" s="22" t="s">
        <v>1121</v>
      </c>
      <c r="F946" s="22" t="s">
        <v>1122</v>
      </c>
      <c r="G946" s="24">
        <v>1</v>
      </c>
      <c r="H946" s="24">
        <v>56</v>
      </c>
      <c r="I946" s="24">
        <v>2</v>
      </c>
      <c r="J946" s="24">
        <v>0</v>
      </c>
      <c r="K946" s="24">
        <v>1</v>
      </c>
      <c r="L946" s="24">
        <v>1</v>
      </c>
      <c r="M946" s="24">
        <v>0</v>
      </c>
      <c r="N946" s="24">
        <v>4</v>
      </c>
      <c r="O946" s="24">
        <v>1</v>
      </c>
      <c r="P946" s="24">
        <v>0</v>
      </c>
      <c r="Q946" s="24">
        <v>0</v>
      </c>
      <c r="R946" s="24">
        <v>0</v>
      </c>
      <c r="S946" s="24">
        <v>1</v>
      </c>
      <c r="T946" s="24">
        <v>0</v>
      </c>
      <c r="U946" s="24">
        <v>347</v>
      </c>
      <c r="V946" s="24">
        <v>0</v>
      </c>
      <c r="W946" s="24">
        <v>1</v>
      </c>
      <c r="X946" s="24">
        <v>0</v>
      </c>
      <c r="Y946" s="24">
        <v>27</v>
      </c>
      <c r="Z946" s="24">
        <v>0</v>
      </c>
      <c r="AA946" s="24">
        <v>2</v>
      </c>
      <c r="AB946" s="24">
        <v>0</v>
      </c>
      <c r="AC946" s="25">
        <v>0</v>
      </c>
      <c r="AD946" s="26">
        <v>11</v>
      </c>
      <c r="AE946" s="24">
        <v>0</v>
      </c>
      <c r="AF946" s="24">
        <f t="shared" si="439"/>
        <v>455</v>
      </c>
      <c r="AG946" s="24">
        <f t="shared" si="440"/>
        <v>444</v>
      </c>
    </row>
    <row r="947" spans="1:33" x14ac:dyDescent="0.3">
      <c r="A947" s="22" t="s">
        <v>900</v>
      </c>
      <c r="B947" s="22" t="s">
        <v>1110</v>
      </c>
      <c r="C947" s="22" t="s">
        <v>902</v>
      </c>
      <c r="D947" s="23">
        <v>8</v>
      </c>
      <c r="E947" s="22" t="s">
        <v>1123</v>
      </c>
      <c r="F947" s="22" t="s">
        <v>1124</v>
      </c>
      <c r="G947" s="24">
        <v>0</v>
      </c>
      <c r="H947" s="24">
        <v>43</v>
      </c>
      <c r="I947" s="24">
        <v>0</v>
      </c>
      <c r="J947" s="24">
        <v>0</v>
      </c>
      <c r="K947" s="24">
        <v>0</v>
      </c>
      <c r="L947" s="24">
        <v>0</v>
      </c>
      <c r="M947" s="24">
        <v>2</v>
      </c>
      <c r="N947" s="24">
        <v>3</v>
      </c>
      <c r="O947" s="24">
        <v>0</v>
      </c>
      <c r="P947" s="24">
        <v>1</v>
      </c>
      <c r="Q947" s="24">
        <v>0</v>
      </c>
      <c r="R947" s="24">
        <v>1</v>
      </c>
      <c r="S947" s="24">
        <v>0</v>
      </c>
      <c r="T947" s="24">
        <v>1</v>
      </c>
      <c r="U947" s="24">
        <v>603</v>
      </c>
      <c r="V947" s="24">
        <v>1</v>
      </c>
      <c r="W947" s="24">
        <v>0</v>
      </c>
      <c r="X947" s="24">
        <v>0</v>
      </c>
      <c r="Y947" s="24">
        <v>15</v>
      </c>
      <c r="Z947" s="24">
        <v>0</v>
      </c>
      <c r="AA947" s="24">
        <v>0</v>
      </c>
      <c r="AB947" s="24">
        <v>0</v>
      </c>
      <c r="AC947" s="25">
        <v>1</v>
      </c>
      <c r="AD947" s="26">
        <v>19</v>
      </c>
      <c r="AE947" s="24">
        <v>0</v>
      </c>
      <c r="AF947" s="24">
        <f t="shared" si="439"/>
        <v>690</v>
      </c>
      <c r="AG947" s="24">
        <f t="shared" si="440"/>
        <v>671</v>
      </c>
    </row>
    <row r="948" spans="1:33" x14ac:dyDescent="0.3">
      <c r="A948" s="22" t="s">
        <v>900</v>
      </c>
      <c r="B948" s="22" t="s">
        <v>1110</v>
      </c>
      <c r="C948" s="22" t="s">
        <v>902</v>
      </c>
      <c r="D948" s="23">
        <v>8</v>
      </c>
      <c r="E948" s="22" t="s">
        <v>1125</v>
      </c>
      <c r="F948" s="22" t="s">
        <v>1126</v>
      </c>
      <c r="G948" s="24">
        <v>2</v>
      </c>
      <c r="H948" s="24">
        <v>126</v>
      </c>
      <c r="I948" s="24">
        <v>3</v>
      </c>
      <c r="J948" s="24">
        <v>3</v>
      </c>
      <c r="K948" s="24">
        <v>2</v>
      </c>
      <c r="L948" s="24">
        <v>4</v>
      </c>
      <c r="M948" s="24">
        <v>1</v>
      </c>
      <c r="N948" s="24">
        <v>2</v>
      </c>
      <c r="O948" s="24">
        <v>1</v>
      </c>
      <c r="P948" s="24">
        <v>0</v>
      </c>
      <c r="Q948" s="24">
        <v>0</v>
      </c>
      <c r="R948" s="24">
        <v>0</v>
      </c>
      <c r="S948" s="24">
        <v>0</v>
      </c>
      <c r="T948" s="24">
        <v>2</v>
      </c>
      <c r="U948" s="24">
        <v>632</v>
      </c>
      <c r="V948" s="24">
        <v>3</v>
      </c>
      <c r="W948" s="24">
        <v>0</v>
      </c>
      <c r="X948" s="24">
        <v>0</v>
      </c>
      <c r="Y948" s="24">
        <v>10</v>
      </c>
      <c r="Z948" s="24">
        <v>0</v>
      </c>
      <c r="AA948" s="24">
        <v>2</v>
      </c>
      <c r="AB948" s="24">
        <v>0</v>
      </c>
      <c r="AC948" s="25">
        <v>3</v>
      </c>
      <c r="AD948" s="26">
        <v>30</v>
      </c>
      <c r="AE948" s="24">
        <v>0</v>
      </c>
      <c r="AF948" s="24">
        <f t="shared" si="439"/>
        <v>826</v>
      </c>
      <c r="AG948" s="24">
        <f t="shared" si="440"/>
        <v>796</v>
      </c>
    </row>
    <row r="949" spans="1:33" x14ac:dyDescent="0.3">
      <c r="A949" s="22"/>
      <c r="B949" s="22"/>
      <c r="C949" s="22"/>
      <c r="D949" s="23"/>
      <c r="E949" s="47" t="s">
        <v>65</v>
      </c>
      <c r="F949" s="65" t="s">
        <v>17</v>
      </c>
      <c r="G949" s="66">
        <f>SUM(G943:G948)</f>
        <v>10</v>
      </c>
      <c r="H949" s="66">
        <f t="shared" ref="H949:AG949" si="441">SUM(H943:H948)</f>
        <v>528</v>
      </c>
      <c r="I949" s="66">
        <f t="shared" si="441"/>
        <v>10</v>
      </c>
      <c r="J949" s="66">
        <f t="shared" si="441"/>
        <v>5</v>
      </c>
      <c r="K949" s="66">
        <f t="shared" si="441"/>
        <v>6</v>
      </c>
      <c r="L949" s="66">
        <f t="shared" si="441"/>
        <v>13</v>
      </c>
      <c r="M949" s="66">
        <f t="shared" si="441"/>
        <v>5</v>
      </c>
      <c r="N949" s="66">
        <f t="shared" si="441"/>
        <v>23</v>
      </c>
      <c r="O949" s="66">
        <f t="shared" si="441"/>
        <v>2</v>
      </c>
      <c r="P949" s="66">
        <f t="shared" si="441"/>
        <v>1</v>
      </c>
      <c r="Q949" s="66">
        <f t="shared" si="441"/>
        <v>0</v>
      </c>
      <c r="R949" s="66">
        <f t="shared" si="441"/>
        <v>1</v>
      </c>
      <c r="S949" s="66">
        <f t="shared" si="441"/>
        <v>2</v>
      </c>
      <c r="T949" s="66">
        <f t="shared" si="441"/>
        <v>6</v>
      </c>
      <c r="U949" s="66">
        <f t="shared" si="441"/>
        <v>2626</v>
      </c>
      <c r="V949" s="66">
        <f t="shared" si="441"/>
        <v>11</v>
      </c>
      <c r="W949" s="66">
        <f t="shared" si="441"/>
        <v>3</v>
      </c>
      <c r="X949" s="66">
        <f t="shared" si="441"/>
        <v>1</v>
      </c>
      <c r="Y949" s="66">
        <f t="shared" si="441"/>
        <v>124</v>
      </c>
      <c r="Z949" s="66">
        <f t="shared" si="441"/>
        <v>2</v>
      </c>
      <c r="AA949" s="66">
        <f t="shared" si="441"/>
        <v>6</v>
      </c>
      <c r="AB949" s="66">
        <f t="shared" si="441"/>
        <v>2</v>
      </c>
      <c r="AC949" s="66">
        <f t="shared" si="441"/>
        <v>7</v>
      </c>
      <c r="AD949" s="66">
        <f t="shared" si="441"/>
        <v>76</v>
      </c>
      <c r="AE949" s="66">
        <f t="shared" si="441"/>
        <v>0</v>
      </c>
      <c r="AF949" s="66">
        <f t="shared" si="441"/>
        <v>3470</v>
      </c>
      <c r="AG949" s="66">
        <f t="shared" si="441"/>
        <v>3394</v>
      </c>
    </row>
    <row r="950" spans="1:33" x14ac:dyDescent="0.3">
      <c r="A950" s="77"/>
      <c r="B950" s="77"/>
      <c r="C950" s="77"/>
      <c r="D950" s="78"/>
      <c r="E950" s="77"/>
      <c r="F950" s="77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4"/>
      <c r="AD950" s="35"/>
      <c r="AE950" s="33"/>
      <c r="AF950" s="33"/>
      <c r="AG950" s="33"/>
    </row>
    <row r="951" spans="1:33" x14ac:dyDescent="0.3">
      <c r="A951" s="22" t="s">
        <v>900</v>
      </c>
      <c r="B951" s="22" t="s">
        <v>1110</v>
      </c>
      <c r="C951" s="22" t="s">
        <v>902</v>
      </c>
      <c r="D951" s="23">
        <v>9</v>
      </c>
      <c r="E951" s="22" t="s">
        <v>1127</v>
      </c>
      <c r="F951" s="22" t="s">
        <v>1128</v>
      </c>
      <c r="G951" s="32">
        <v>2</v>
      </c>
      <c r="H951" s="24">
        <v>290</v>
      </c>
      <c r="I951" s="24">
        <v>0</v>
      </c>
      <c r="J951" s="24">
        <v>1</v>
      </c>
      <c r="K951" s="24">
        <v>0</v>
      </c>
      <c r="L951" s="24">
        <v>1</v>
      </c>
      <c r="M951" s="24">
        <v>0</v>
      </c>
      <c r="N951" s="24">
        <v>4</v>
      </c>
      <c r="O951" s="24">
        <v>1</v>
      </c>
      <c r="P951" s="24">
        <v>0</v>
      </c>
      <c r="Q951" s="24">
        <v>0</v>
      </c>
      <c r="R951" s="24">
        <v>0</v>
      </c>
      <c r="S951" s="24">
        <v>1</v>
      </c>
      <c r="T951" s="24">
        <v>2</v>
      </c>
      <c r="U951" s="24">
        <v>249</v>
      </c>
      <c r="V951" s="24">
        <v>1</v>
      </c>
      <c r="W951" s="24">
        <v>0</v>
      </c>
      <c r="X951" s="24">
        <v>1</v>
      </c>
      <c r="Y951" s="24">
        <v>75</v>
      </c>
      <c r="Z951" s="24">
        <v>1</v>
      </c>
      <c r="AA951" s="24">
        <v>0</v>
      </c>
      <c r="AB951" s="24">
        <v>0</v>
      </c>
      <c r="AC951" s="25">
        <v>0</v>
      </c>
      <c r="AD951" s="26">
        <v>3</v>
      </c>
      <c r="AE951" s="33">
        <v>0</v>
      </c>
      <c r="AF951" s="32">
        <f t="shared" ref="AF951:AF952" si="442">G951+H951+I951+J951+K951+L951+M951+N951+O951+P951+Q951+R951+S951+T951+U951+V951+W951+X951+Y951+Z951+AA951+AB951+AC951+AD951</f>
        <v>632</v>
      </c>
      <c r="AG951" s="32">
        <f t="shared" ref="AG951:AG952" si="443">G951+H951+I951+J951+K951+L951+M951+N951+O951+P951+Q951+R951+S951+T951+U951+V951+W951+X951+Y951+Z951+AA951+AB951+AC951</f>
        <v>629</v>
      </c>
    </row>
    <row r="952" spans="1:33" x14ac:dyDescent="0.3">
      <c r="A952" s="22" t="s">
        <v>900</v>
      </c>
      <c r="B952" s="22" t="s">
        <v>1110</v>
      </c>
      <c r="C952" s="22" t="s">
        <v>902</v>
      </c>
      <c r="D952" s="23">
        <v>9</v>
      </c>
      <c r="E952" s="22" t="s">
        <v>1129</v>
      </c>
      <c r="F952" s="22" t="s">
        <v>1130</v>
      </c>
      <c r="G952" s="32">
        <v>0</v>
      </c>
      <c r="H952" s="32">
        <v>125</v>
      </c>
      <c r="I952" s="32">
        <v>1</v>
      </c>
      <c r="J952" s="32">
        <v>0</v>
      </c>
      <c r="K952" s="32">
        <v>0</v>
      </c>
      <c r="L952" s="32">
        <v>1</v>
      </c>
      <c r="M952" s="32">
        <v>0</v>
      </c>
      <c r="N952" s="32">
        <v>4</v>
      </c>
      <c r="O952" s="32">
        <v>0</v>
      </c>
      <c r="P952" s="32">
        <v>0</v>
      </c>
      <c r="Q952" s="32">
        <v>0</v>
      </c>
      <c r="R952" s="32">
        <v>0</v>
      </c>
      <c r="S952" s="32">
        <v>0</v>
      </c>
      <c r="T952" s="32">
        <v>1</v>
      </c>
      <c r="U952" s="32">
        <v>232</v>
      </c>
      <c r="V952" s="32">
        <v>2</v>
      </c>
      <c r="W952" s="32">
        <v>0</v>
      </c>
      <c r="X952" s="32">
        <v>0</v>
      </c>
      <c r="Y952" s="32">
        <v>49</v>
      </c>
      <c r="Z952" s="32">
        <v>0</v>
      </c>
      <c r="AA952" s="32">
        <v>0</v>
      </c>
      <c r="AB952" s="32">
        <v>0</v>
      </c>
      <c r="AC952" s="41">
        <v>1</v>
      </c>
      <c r="AD952" s="31">
        <v>4</v>
      </c>
      <c r="AE952" s="33">
        <v>0</v>
      </c>
      <c r="AF952" s="32">
        <f t="shared" si="442"/>
        <v>420</v>
      </c>
      <c r="AG952" s="32">
        <f t="shared" si="443"/>
        <v>416</v>
      </c>
    </row>
    <row r="953" spans="1:33" x14ac:dyDescent="0.3">
      <c r="A953" s="22"/>
      <c r="B953" s="22"/>
      <c r="C953" s="22"/>
      <c r="D953" s="23"/>
      <c r="E953" s="47" t="s">
        <v>28</v>
      </c>
      <c r="F953" s="65" t="s">
        <v>17</v>
      </c>
      <c r="G953" s="66">
        <f>SUM(G951:G952)</f>
        <v>2</v>
      </c>
      <c r="H953" s="66">
        <f t="shared" ref="H953:AG953" si="444">SUM(H951:H952)</f>
        <v>415</v>
      </c>
      <c r="I953" s="66">
        <f t="shared" si="444"/>
        <v>1</v>
      </c>
      <c r="J953" s="66">
        <f t="shared" si="444"/>
        <v>1</v>
      </c>
      <c r="K953" s="66">
        <f t="shared" si="444"/>
        <v>0</v>
      </c>
      <c r="L953" s="66">
        <f t="shared" si="444"/>
        <v>2</v>
      </c>
      <c r="M953" s="66">
        <f t="shared" si="444"/>
        <v>0</v>
      </c>
      <c r="N953" s="66">
        <f t="shared" si="444"/>
        <v>8</v>
      </c>
      <c r="O953" s="66">
        <f t="shared" si="444"/>
        <v>1</v>
      </c>
      <c r="P953" s="66">
        <f t="shared" si="444"/>
        <v>0</v>
      </c>
      <c r="Q953" s="66">
        <f t="shared" si="444"/>
        <v>0</v>
      </c>
      <c r="R953" s="66">
        <f t="shared" si="444"/>
        <v>0</v>
      </c>
      <c r="S953" s="66">
        <f t="shared" si="444"/>
        <v>1</v>
      </c>
      <c r="T953" s="66">
        <f t="shared" si="444"/>
        <v>3</v>
      </c>
      <c r="U953" s="66">
        <f t="shared" si="444"/>
        <v>481</v>
      </c>
      <c r="V953" s="66">
        <f t="shared" si="444"/>
        <v>3</v>
      </c>
      <c r="W953" s="66">
        <f t="shared" si="444"/>
        <v>0</v>
      </c>
      <c r="X953" s="66">
        <f t="shared" si="444"/>
        <v>1</v>
      </c>
      <c r="Y953" s="66">
        <f t="shared" si="444"/>
        <v>124</v>
      </c>
      <c r="Z953" s="66">
        <f t="shared" si="444"/>
        <v>1</v>
      </c>
      <c r="AA953" s="66">
        <f t="shared" si="444"/>
        <v>0</v>
      </c>
      <c r="AB953" s="66">
        <f t="shared" si="444"/>
        <v>0</v>
      </c>
      <c r="AC953" s="66">
        <f t="shared" si="444"/>
        <v>1</v>
      </c>
      <c r="AD953" s="66">
        <f t="shared" si="444"/>
        <v>7</v>
      </c>
      <c r="AE953" s="66">
        <f t="shared" si="444"/>
        <v>0</v>
      </c>
      <c r="AF953" s="66">
        <f t="shared" si="444"/>
        <v>1052</v>
      </c>
      <c r="AG953" s="66">
        <f t="shared" si="444"/>
        <v>1045</v>
      </c>
    </row>
    <row r="954" spans="1:33" x14ac:dyDescent="0.3">
      <c r="A954" s="77"/>
      <c r="B954" s="77"/>
      <c r="C954" s="77"/>
      <c r="D954" s="78"/>
      <c r="E954" s="77"/>
      <c r="F954" s="77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4"/>
      <c r="AD954" s="35"/>
      <c r="AE954" s="33"/>
      <c r="AF954" s="33"/>
      <c r="AG954" s="33"/>
    </row>
    <row r="955" spans="1:33" x14ac:dyDescent="0.3">
      <c r="A955" s="22" t="s">
        <v>900</v>
      </c>
      <c r="B955" s="22" t="s">
        <v>1110</v>
      </c>
      <c r="C955" s="22" t="s">
        <v>902</v>
      </c>
      <c r="D955" s="23">
        <v>16</v>
      </c>
      <c r="E955" s="22" t="s">
        <v>1998</v>
      </c>
      <c r="F955" s="22" t="s">
        <v>1131</v>
      </c>
      <c r="G955" s="24">
        <v>0</v>
      </c>
      <c r="H955" s="24">
        <v>92</v>
      </c>
      <c r="I955" s="24">
        <v>2</v>
      </c>
      <c r="J955" s="24">
        <v>1</v>
      </c>
      <c r="K955" s="24">
        <v>0</v>
      </c>
      <c r="L955" s="24">
        <v>0</v>
      </c>
      <c r="M955" s="24">
        <v>2</v>
      </c>
      <c r="N955" s="24">
        <v>2</v>
      </c>
      <c r="O955" s="24">
        <v>0</v>
      </c>
      <c r="P955" s="24">
        <v>1</v>
      </c>
      <c r="Q955" s="24">
        <v>1</v>
      </c>
      <c r="R955" s="24">
        <v>1</v>
      </c>
      <c r="S955" s="24">
        <v>0</v>
      </c>
      <c r="T955" s="24">
        <v>0</v>
      </c>
      <c r="U955" s="24">
        <v>361</v>
      </c>
      <c r="V955" s="24">
        <v>0</v>
      </c>
      <c r="W955" s="24">
        <v>0</v>
      </c>
      <c r="X955" s="24">
        <v>0</v>
      </c>
      <c r="Y955" s="24">
        <v>4</v>
      </c>
      <c r="Z955" s="24">
        <v>0</v>
      </c>
      <c r="AA955" s="24">
        <v>0</v>
      </c>
      <c r="AB955" s="24">
        <v>0</v>
      </c>
      <c r="AC955" s="25">
        <v>0</v>
      </c>
      <c r="AD955" s="26">
        <v>8</v>
      </c>
      <c r="AE955" s="24">
        <v>0</v>
      </c>
      <c r="AF955" s="24">
        <f t="shared" ref="AF955:AF958" si="445">G955+H955+I955+J955+K955+L955+M955+N955+O955+P955+Q955+R955+S955+T955+U955+V955+W955+X955+Y955+Z955+AA955+AB955+AC955+AD955</f>
        <v>475</v>
      </c>
      <c r="AG955" s="24">
        <f t="shared" ref="AG955:AG958" si="446">G955+H955+I955+J955+K955+L955+M955+N955+O955+P955+Q955+R955+S955+T955+U955+V955+W955+X955+Y955+Z955+AA955+AB955+AC955</f>
        <v>467</v>
      </c>
    </row>
    <row r="956" spans="1:33" x14ac:dyDescent="0.3">
      <c r="A956" s="22" t="s">
        <v>900</v>
      </c>
      <c r="B956" s="22" t="s">
        <v>1110</v>
      </c>
      <c r="C956" s="22" t="s">
        <v>902</v>
      </c>
      <c r="D956" s="23">
        <v>16</v>
      </c>
      <c r="E956" s="22" t="s">
        <v>1999</v>
      </c>
      <c r="F956" s="22" t="s">
        <v>1132</v>
      </c>
      <c r="G956" s="24">
        <v>1</v>
      </c>
      <c r="H956" s="24">
        <v>101</v>
      </c>
      <c r="I956" s="24">
        <v>2</v>
      </c>
      <c r="J956" s="24">
        <v>0</v>
      </c>
      <c r="K956" s="24">
        <v>0</v>
      </c>
      <c r="L956" s="24">
        <v>1</v>
      </c>
      <c r="M956" s="24">
        <v>0</v>
      </c>
      <c r="N956" s="24">
        <v>4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1</v>
      </c>
      <c r="U956" s="24">
        <v>371</v>
      </c>
      <c r="V956" s="24">
        <v>1</v>
      </c>
      <c r="W956" s="24">
        <v>1</v>
      </c>
      <c r="X956" s="24">
        <v>0</v>
      </c>
      <c r="Y956" s="24">
        <v>3</v>
      </c>
      <c r="Z956" s="24">
        <v>0</v>
      </c>
      <c r="AA956" s="24">
        <v>1</v>
      </c>
      <c r="AB956" s="24">
        <v>0</v>
      </c>
      <c r="AC956" s="25">
        <v>0</v>
      </c>
      <c r="AD956" s="26">
        <v>2</v>
      </c>
      <c r="AE956" s="24">
        <v>0</v>
      </c>
      <c r="AF956" s="24">
        <f t="shared" si="445"/>
        <v>489</v>
      </c>
      <c r="AG956" s="24">
        <f t="shared" si="446"/>
        <v>487</v>
      </c>
    </row>
    <row r="957" spans="1:33" x14ac:dyDescent="0.3">
      <c r="A957" s="22" t="s">
        <v>900</v>
      </c>
      <c r="B957" s="22" t="s">
        <v>1110</v>
      </c>
      <c r="C957" s="22" t="s">
        <v>902</v>
      </c>
      <c r="D957" s="23">
        <v>16</v>
      </c>
      <c r="E957" s="22" t="s">
        <v>1133</v>
      </c>
      <c r="F957" s="22" t="s">
        <v>1134</v>
      </c>
      <c r="G957" s="24">
        <v>0</v>
      </c>
      <c r="H957" s="24">
        <v>100</v>
      </c>
      <c r="I957" s="24">
        <v>2</v>
      </c>
      <c r="J957" s="24">
        <v>0</v>
      </c>
      <c r="K957" s="24">
        <v>1</v>
      </c>
      <c r="L957" s="24">
        <v>0</v>
      </c>
      <c r="M957" s="24">
        <v>1</v>
      </c>
      <c r="N957" s="24">
        <v>5</v>
      </c>
      <c r="O957" s="24">
        <v>0</v>
      </c>
      <c r="P957" s="24">
        <v>1</v>
      </c>
      <c r="Q957" s="24">
        <v>0</v>
      </c>
      <c r="R957" s="24">
        <v>0</v>
      </c>
      <c r="S957" s="24">
        <v>2</v>
      </c>
      <c r="T957" s="24">
        <v>3</v>
      </c>
      <c r="U957" s="24">
        <v>543</v>
      </c>
      <c r="V957" s="24">
        <v>1</v>
      </c>
      <c r="W957" s="24">
        <v>0</v>
      </c>
      <c r="X957" s="24">
        <v>1</v>
      </c>
      <c r="Y957" s="24">
        <v>66</v>
      </c>
      <c r="Z957" s="24">
        <v>2</v>
      </c>
      <c r="AA957" s="24">
        <v>0</v>
      </c>
      <c r="AB957" s="24">
        <v>1</v>
      </c>
      <c r="AC957" s="25">
        <v>1</v>
      </c>
      <c r="AD957" s="26">
        <v>4</v>
      </c>
      <c r="AE957" s="24">
        <v>0</v>
      </c>
      <c r="AF957" s="24">
        <f t="shared" si="445"/>
        <v>734</v>
      </c>
      <c r="AG957" s="24">
        <f t="shared" si="446"/>
        <v>730</v>
      </c>
    </row>
    <row r="958" spans="1:33" x14ac:dyDescent="0.3">
      <c r="A958" s="22" t="s">
        <v>900</v>
      </c>
      <c r="B958" s="22" t="s">
        <v>1110</v>
      </c>
      <c r="C958" s="22" t="s">
        <v>902</v>
      </c>
      <c r="D958" s="23">
        <v>16</v>
      </c>
      <c r="E958" s="22" t="s">
        <v>1135</v>
      </c>
      <c r="F958" s="22" t="s">
        <v>1136</v>
      </c>
      <c r="G958" s="24">
        <v>5</v>
      </c>
      <c r="H958" s="24">
        <v>213</v>
      </c>
      <c r="I958" s="24">
        <v>5</v>
      </c>
      <c r="J958" s="24">
        <v>1</v>
      </c>
      <c r="K958" s="24">
        <v>2</v>
      </c>
      <c r="L958" s="24">
        <v>5</v>
      </c>
      <c r="M958" s="24">
        <v>1</v>
      </c>
      <c r="N958" s="24">
        <v>7</v>
      </c>
      <c r="O958" s="24">
        <v>0</v>
      </c>
      <c r="P958" s="24">
        <v>1</v>
      </c>
      <c r="Q958" s="24">
        <v>2</v>
      </c>
      <c r="R958" s="24">
        <v>0</v>
      </c>
      <c r="S958" s="24">
        <v>1</v>
      </c>
      <c r="T958" s="24">
        <v>3</v>
      </c>
      <c r="U958" s="24">
        <v>551</v>
      </c>
      <c r="V958" s="24">
        <v>5</v>
      </c>
      <c r="W958" s="24">
        <v>0</v>
      </c>
      <c r="X958" s="24">
        <v>3</v>
      </c>
      <c r="Y958" s="24">
        <v>10</v>
      </c>
      <c r="Z958" s="24">
        <v>3</v>
      </c>
      <c r="AA958" s="24">
        <v>0</v>
      </c>
      <c r="AB958" s="24">
        <v>1</v>
      </c>
      <c r="AC958" s="25">
        <v>2</v>
      </c>
      <c r="AD958" s="26">
        <v>9</v>
      </c>
      <c r="AE958" s="24">
        <v>0</v>
      </c>
      <c r="AF958" s="24">
        <f t="shared" si="445"/>
        <v>830</v>
      </c>
      <c r="AG958" s="24">
        <f t="shared" si="446"/>
        <v>821</v>
      </c>
    </row>
    <row r="959" spans="1:33" x14ac:dyDescent="0.3">
      <c r="A959" s="22"/>
      <c r="B959" s="22"/>
      <c r="C959" s="22"/>
      <c r="D959" s="23"/>
      <c r="E959" s="47" t="s">
        <v>128</v>
      </c>
      <c r="F959" s="65" t="s">
        <v>17</v>
      </c>
      <c r="G959" s="66">
        <f>SUM(G955:G958)</f>
        <v>6</v>
      </c>
      <c r="H959" s="66">
        <f t="shared" ref="H959:AG959" si="447">SUM(H955:H958)</f>
        <v>506</v>
      </c>
      <c r="I959" s="66">
        <f t="shared" si="447"/>
        <v>11</v>
      </c>
      <c r="J959" s="66">
        <f t="shared" si="447"/>
        <v>2</v>
      </c>
      <c r="K959" s="66">
        <f t="shared" si="447"/>
        <v>3</v>
      </c>
      <c r="L959" s="66">
        <f t="shared" si="447"/>
        <v>6</v>
      </c>
      <c r="M959" s="66">
        <f t="shared" si="447"/>
        <v>4</v>
      </c>
      <c r="N959" s="66">
        <f t="shared" si="447"/>
        <v>18</v>
      </c>
      <c r="O959" s="66">
        <f t="shared" si="447"/>
        <v>0</v>
      </c>
      <c r="P959" s="66">
        <f t="shared" si="447"/>
        <v>3</v>
      </c>
      <c r="Q959" s="66">
        <f t="shared" si="447"/>
        <v>3</v>
      </c>
      <c r="R959" s="66">
        <f t="shared" si="447"/>
        <v>1</v>
      </c>
      <c r="S959" s="66">
        <f t="shared" si="447"/>
        <v>3</v>
      </c>
      <c r="T959" s="66">
        <f t="shared" si="447"/>
        <v>7</v>
      </c>
      <c r="U959" s="66">
        <f t="shared" si="447"/>
        <v>1826</v>
      </c>
      <c r="V959" s="66">
        <f t="shared" si="447"/>
        <v>7</v>
      </c>
      <c r="W959" s="66">
        <f t="shared" si="447"/>
        <v>1</v>
      </c>
      <c r="X959" s="66">
        <f t="shared" si="447"/>
        <v>4</v>
      </c>
      <c r="Y959" s="66">
        <f t="shared" si="447"/>
        <v>83</v>
      </c>
      <c r="Z959" s="66">
        <f t="shared" si="447"/>
        <v>5</v>
      </c>
      <c r="AA959" s="66">
        <f t="shared" si="447"/>
        <v>1</v>
      </c>
      <c r="AB959" s="66">
        <f t="shared" si="447"/>
        <v>2</v>
      </c>
      <c r="AC959" s="66">
        <f t="shared" si="447"/>
        <v>3</v>
      </c>
      <c r="AD959" s="66">
        <f t="shared" si="447"/>
        <v>23</v>
      </c>
      <c r="AE959" s="66">
        <f t="shared" si="447"/>
        <v>0</v>
      </c>
      <c r="AF959" s="66">
        <f t="shared" si="447"/>
        <v>2528</v>
      </c>
      <c r="AG959" s="66">
        <f t="shared" si="447"/>
        <v>2505</v>
      </c>
    </row>
    <row r="960" spans="1:33" x14ac:dyDescent="0.3">
      <c r="A960" s="77"/>
      <c r="B960" s="77"/>
      <c r="C960" s="77"/>
      <c r="D960" s="78"/>
      <c r="E960" s="77"/>
      <c r="F960" s="77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4"/>
      <c r="AD960" s="35"/>
      <c r="AE960" s="33"/>
      <c r="AF960" s="33"/>
      <c r="AG960" s="33"/>
    </row>
    <row r="961" spans="1:33" x14ac:dyDescent="0.3">
      <c r="A961" s="22" t="s">
        <v>900</v>
      </c>
      <c r="B961" s="22" t="s">
        <v>1110</v>
      </c>
      <c r="C961" s="22" t="s">
        <v>902</v>
      </c>
      <c r="D961" s="23">
        <v>17</v>
      </c>
      <c r="E961" s="22" t="s">
        <v>2000</v>
      </c>
      <c r="F961" s="22" t="s">
        <v>1137</v>
      </c>
      <c r="G961" s="24">
        <v>2</v>
      </c>
      <c r="H961" s="24">
        <v>96</v>
      </c>
      <c r="I961" s="24">
        <v>2</v>
      </c>
      <c r="J961" s="24">
        <v>0</v>
      </c>
      <c r="K961" s="24">
        <v>1</v>
      </c>
      <c r="L961" s="24">
        <v>1</v>
      </c>
      <c r="M961" s="24">
        <v>0</v>
      </c>
      <c r="N961" s="24">
        <v>0</v>
      </c>
      <c r="O961" s="24">
        <v>0</v>
      </c>
      <c r="P961" s="24">
        <v>1</v>
      </c>
      <c r="Q961" s="24">
        <v>0</v>
      </c>
      <c r="R961" s="24">
        <v>0</v>
      </c>
      <c r="S961" s="24">
        <v>1</v>
      </c>
      <c r="T961" s="24">
        <v>1</v>
      </c>
      <c r="U961" s="24">
        <v>324</v>
      </c>
      <c r="V961" s="24">
        <v>3</v>
      </c>
      <c r="W961" s="24">
        <v>0</v>
      </c>
      <c r="X961" s="24">
        <v>1</v>
      </c>
      <c r="Y961" s="24">
        <v>37</v>
      </c>
      <c r="Z961" s="24">
        <v>0</v>
      </c>
      <c r="AA961" s="24">
        <v>0</v>
      </c>
      <c r="AB961" s="24">
        <v>0</v>
      </c>
      <c r="AC961" s="25">
        <v>0</v>
      </c>
      <c r="AD961" s="26">
        <v>6</v>
      </c>
      <c r="AE961" s="24">
        <v>0</v>
      </c>
      <c r="AF961" s="24">
        <f t="shared" ref="AF961:AF965" si="448">G961+H961+I961+J961+K961+L961+M961+N961+O961+P961+Q961+R961+S961+T961+U961+V961+W961+X961+Y961+Z961+AA961+AB961+AC961+AD961</f>
        <v>476</v>
      </c>
      <c r="AG961" s="24">
        <f t="shared" ref="AG961:AG965" si="449">G961+H961+I961+J961+K961+L961+M961+N961+O961+P961+Q961+R961+S961+T961+U961+V961+W961+X961+Y961+Z961+AA961+AB961+AC961</f>
        <v>470</v>
      </c>
    </row>
    <row r="962" spans="1:33" x14ac:dyDescent="0.3">
      <c r="A962" s="22" t="s">
        <v>900</v>
      </c>
      <c r="B962" s="22" t="s">
        <v>1110</v>
      </c>
      <c r="C962" s="22" t="s">
        <v>902</v>
      </c>
      <c r="D962" s="23">
        <v>17</v>
      </c>
      <c r="E962" s="22" t="s">
        <v>2001</v>
      </c>
      <c r="F962" s="22" t="s">
        <v>1138</v>
      </c>
      <c r="G962" s="24">
        <v>3</v>
      </c>
      <c r="H962" s="24">
        <v>122</v>
      </c>
      <c r="I962" s="24">
        <v>5</v>
      </c>
      <c r="J962" s="24">
        <v>0</v>
      </c>
      <c r="K962" s="24">
        <v>0</v>
      </c>
      <c r="L962" s="24">
        <v>0</v>
      </c>
      <c r="M962" s="24">
        <v>0</v>
      </c>
      <c r="N962" s="24">
        <v>7</v>
      </c>
      <c r="O962" s="24">
        <v>0</v>
      </c>
      <c r="P962" s="24">
        <v>0</v>
      </c>
      <c r="Q962" s="24">
        <v>0</v>
      </c>
      <c r="R962" s="24">
        <v>1</v>
      </c>
      <c r="S962" s="24">
        <v>0</v>
      </c>
      <c r="T962" s="24">
        <v>1</v>
      </c>
      <c r="U962" s="24">
        <v>272</v>
      </c>
      <c r="V962" s="24">
        <v>5</v>
      </c>
      <c r="W962" s="24">
        <v>0</v>
      </c>
      <c r="X962" s="24">
        <v>0</v>
      </c>
      <c r="Y962" s="24">
        <v>43</v>
      </c>
      <c r="Z962" s="24">
        <v>1</v>
      </c>
      <c r="AA962" s="24">
        <v>1</v>
      </c>
      <c r="AB962" s="24">
        <v>0</v>
      </c>
      <c r="AC962" s="25">
        <v>3</v>
      </c>
      <c r="AD962" s="26">
        <v>1</v>
      </c>
      <c r="AE962" s="24">
        <v>0</v>
      </c>
      <c r="AF962" s="24">
        <f t="shared" si="448"/>
        <v>465</v>
      </c>
      <c r="AG962" s="24">
        <f t="shared" si="449"/>
        <v>464</v>
      </c>
    </row>
    <row r="963" spans="1:33" x14ac:dyDescent="0.3">
      <c r="A963" s="22" t="s">
        <v>900</v>
      </c>
      <c r="B963" s="22" t="s">
        <v>1110</v>
      </c>
      <c r="C963" s="22" t="s">
        <v>902</v>
      </c>
      <c r="D963" s="23">
        <v>17</v>
      </c>
      <c r="E963" s="22" t="s">
        <v>1139</v>
      </c>
      <c r="F963" s="22" t="s">
        <v>1140</v>
      </c>
      <c r="G963" s="24">
        <v>2</v>
      </c>
      <c r="H963" s="24">
        <v>17</v>
      </c>
      <c r="I963" s="24">
        <v>0</v>
      </c>
      <c r="J963" s="24">
        <v>0</v>
      </c>
      <c r="K963" s="24">
        <v>0</v>
      </c>
      <c r="L963" s="24">
        <v>2</v>
      </c>
      <c r="M963" s="24">
        <v>1</v>
      </c>
      <c r="N963" s="24">
        <v>0</v>
      </c>
      <c r="O963" s="24">
        <v>0</v>
      </c>
      <c r="P963" s="24">
        <v>0</v>
      </c>
      <c r="Q963" s="24">
        <v>0</v>
      </c>
      <c r="R963" s="24">
        <v>0</v>
      </c>
      <c r="S963" s="24">
        <v>1</v>
      </c>
      <c r="T963" s="24">
        <v>2</v>
      </c>
      <c r="U963" s="24">
        <v>374</v>
      </c>
      <c r="V963" s="24">
        <v>1</v>
      </c>
      <c r="W963" s="24">
        <v>0</v>
      </c>
      <c r="X963" s="24">
        <v>0</v>
      </c>
      <c r="Y963" s="24">
        <v>7</v>
      </c>
      <c r="Z963" s="24">
        <v>0</v>
      </c>
      <c r="AA963" s="24">
        <v>1</v>
      </c>
      <c r="AB963" s="24">
        <v>0</v>
      </c>
      <c r="AC963" s="25">
        <v>0</v>
      </c>
      <c r="AD963" s="26">
        <v>4</v>
      </c>
      <c r="AE963" s="24">
        <v>0</v>
      </c>
      <c r="AF963" s="24">
        <f t="shared" si="448"/>
        <v>412</v>
      </c>
      <c r="AG963" s="24">
        <f t="shared" si="449"/>
        <v>408</v>
      </c>
    </row>
    <row r="964" spans="1:33" x14ac:dyDescent="0.3">
      <c r="A964" s="22" t="s">
        <v>900</v>
      </c>
      <c r="B964" s="22" t="s">
        <v>1110</v>
      </c>
      <c r="C964" s="22" t="s">
        <v>902</v>
      </c>
      <c r="D964" s="23">
        <v>17</v>
      </c>
      <c r="E964" s="22" t="s">
        <v>2002</v>
      </c>
      <c r="F964" s="22" t="s">
        <v>1141</v>
      </c>
      <c r="G964" s="24">
        <v>2</v>
      </c>
      <c r="H964" s="24">
        <v>50</v>
      </c>
      <c r="I964" s="24">
        <v>0</v>
      </c>
      <c r="J964" s="24">
        <v>1</v>
      </c>
      <c r="K964" s="24">
        <v>0</v>
      </c>
      <c r="L964" s="24">
        <v>3</v>
      </c>
      <c r="M964" s="24">
        <v>1</v>
      </c>
      <c r="N964" s="24">
        <v>0</v>
      </c>
      <c r="O964" s="24">
        <v>0</v>
      </c>
      <c r="P964" s="24">
        <v>1</v>
      </c>
      <c r="Q964" s="24">
        <v>0</v>
      </c>
      <c r="R964" s="24">
        <v>0</v>
      </c>
      <c r="S964" s="24">
        <v>0</v>
      </c>
      <c r="T964" s="24">
        <v>2</v>
      </c>
      <c r="U964" s="24">
        <v>548</v>
      </c>
      <c r="V964" s="24">
        <v>1</v>
      </c>
      <c r="W964" s="24">
        <v>0</v>
      </c>
      <c r="X964" s="24">
        <v>0</v>
      </c>
      <c r="Y964" s="24">
        <v>5</v>
      </c>
      <c r="Z964" s="24">
        <v>0</v>
      </c>
      <c r="AA964" s="24">
        <v>0</v>
      </c>
      <c r="AB964" s="24">
        <v>0</v>
      </c>
      <c r="AC964" s="25">
        <v>2</v>
      </c>
      <c r="AD964" s="26">
        <v>5</v>
      </c>
      <c r="AE964" s="24">
        <v>0</v>
      </c>
      <c r="AF964" s="24">
        <f t="shared" si="448"/>
        <v>621</v>
      </c>
      <c r="AG964" s="24">
        <f t="shared" si="449"/>
        <v>616</v>
      </c>
    </row>
    <row r="965" spans="1:33" x14ac:dyDescent="0.3">
      <c r="A965" s="22" t="s">
        <v>900</v>
      </c>
      <c r="B965" s="22" t="s">
        <v>1110</v>
      </c>
      <c r="C965" s="22" t="s">
        <v>902</v>
      </c>
      <c r="D965" s="23">
        <v>17</v>
      </c>
      <c r="E965" s="22" t="s">
        <v>2003</v>
      </c>
      <c r="F965" s="22" t="s">
        <v>1142</v>
      </c>
      <c r="G965" s="24">
        <v>1</v>
      </c>
      <c r="H965" s="24">
        <v>47</v>
      </c>
      <c r="I965" s="24">
        <v>1</v>
      </c>
      <c r="J965" s="24">
        <v>0</v>
      </c>
      <c r="K965" s="24">
        <v>0</v>
      </c>
      <c r="L965" s="24">
        <v>1</v>
      </c>
      <c r="M965" s="24">
        <v>1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547</v>
      </c>
      <c r="V965" s="24">
        <v>1</v>
      </c>
      <c r="W965" s="24">
        <v>2</v>
      </c>
      <c r="X965" s="24">
        <v>1</v>
      </c>
      <c r="Y965" s="24">
        <v>3</v>
      </c>
      <c r="Z965" s="24">
        <v>2</v>
      </c>
      <c r="AA965" s="24">
        <v>0</v>
      </c>
      <c r="AB965" s="24">
        <v>1</v>
      </c>
      <c r="AC965" s="25">
        <v>0</v>
      </c>
      <c r="AD965" s="26">
        <v>10</v>
      </c>
      <c r="AE965" s="24">
        <v>0</v>
      </c>
      <c r="AF965" s="24">
        <f t="shared" si="448"/>
        <v>618</v>
      </c>
      <c r="AG965" s="24">
        <f t="shared" si="449"/>
        <v>608</v>
      </c>
    </row>
    <row r="966" spans="1:33" x14ac:dyDescent="0.3">
      <c r="A966" s="22"/>
      <c r="B966" s="22"/>
      <c r="C966" s="22"/>
      <c r="D966" s="23"/>
      <c r="E966" s="47" t="s">
        <v>75</v>
      </c>
      <c r="F966" s="65" t="s">
        <v>17</v>
      </c>
      <c r="G966" s="66">
        <f>SUM(G961:G965)</f>
        <v>10</v>
      </c>
      <c r="H966" s="66">
        <f t="shared" ref="H966:AG966" si="450">SUM(H961:H965)</f>
        <v>332</v>
      </c>
      <c r="I966" s="66">
        <f t="shared" si="450"/>
        <v>8</v>
      </c>
      <c r="J966" s="66">
        <f t="shared" si="450"/>
        <v>1</v>
      </c>
      <c r="K966" s="66">
        <f t="shared" si="450"/>
        <v>1</v>
      </c>
      <c r="L966" s="66">
        <f t="shared" si="450"/>
        <v>7</v>
      </c>
      <c r="M966" s="66">
        <f t="shared" si="450"/>
        <v>3</v>
      </c>
      <c r="N966" s="66">
        <f t="shared" si="450"/>
        <v>7</v>
      </c>
      <c r="O966" s="66">
        <f t="shared" si="450"/>
        <v>0</v>
      </c>
      <c r="P966" s="66">
        <f t="shared" si="450"/>
        <v>2</v>
      </c>
      <c r="Q966" s="66">
        <f t="shared" si="450"/>
        <v>0</v>
      </c>
      <c r="R966" s="66">
        <f t="shared" si="450"/>
        <v>1</v>
      </c>
      <c r="S966" s="66">
        <f t="shared" si="450"/>
        <v>2</v>
      </c>
      <c r="T966" s="66">
        <f t="shared" si="450"/>
        <v>6</v>
      </c>
      <c r="U966" s="66">
        <f t="shared" si="450"/>
        <v>2065</v>
      </c>
      <c r="V966" s="66">
        <f t="shared" si="450"/>
        <v>11</v>
      </c>
      <c r="W966" s="66">
        <f t="shared" si="450"/>
        <v>2</v>
      </c>
      <c r="X966" s="66">
        <f t="shared" si="450"/>
        <v>2</v>
      </c>
      <c r="Y966" s="66">
        <f t="shared" si="450"/>
        <v>95</v>
      </c>
      <c r="Z966" s="66">
        <f t="shared" si="450"/>
        <v>3</v>
      </c>
      <c r="AA966" s="66">
        <f t="shared" si="450"/>
        <v>2</v>
      </c>
      <c r="AB966" s="66">
        <f t="shared" si="450"/>
        <v>1</v>
      </c>
      <c r="AC966" s="66">
        <f t="shared" si="450"/>
        <v>5</v>
      </c>
      <c r="AD966" s="66">
        <f t="shared" si="450"/>
        <v>26</v>
      </c>
      <c r="AE966" s="66">
        <f t="shared" si="450"/>
        <v>0</v>
      </c>
      <c r="AF966" s="66">
        <f t="shared" si="450"/>
        <v>2592</v>
      </c>
      <c r="AG966" s="66">
        <f t="shared" si="450"/>
        <v>2566</v>
      </c>
    </row>
    <row r="967" spans="1:33" x14ac:dyDescent="0.3">
      <c r="A967" s="77"/>
      <c r="B967" s="77"/>
      <c r="C967" s="77"/>
      <c r="D967" s="78"/>
      <c r="E967" s="77"/>
      <c r="F967" s="77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4"/>
      <c r="AD967" s="35"/>
      <c r="AE967" s="33"/>
      <c r="AF967" s="33"/>
      <c r="AG967" s="33"/>
    </row>
    <row r="968" spans="1:33" x14ac:dyDescent="0.3">
      <c r="A968" s="22" t="s">
        <v>900</v>
      </c>
      <c r="B968" s="22" t="s">
        <v>1110</v>
      </c>
      <c r="C968" s="22" t="s">
        <v>902</v>
      </c>
      <c r="D968" s="23">
        <v>18</v>
      </c>
      <c r="E968" s="22" t="s">
        <v>1143</v>
      </c>
      <c r="F968" s="22" t="s">
        <v>1144</v>
      </c>
      <c r="G968" s="24">
        <v>0</v>
      </c>
      <c r="H968" s="24">
        <v>17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1</v>
      </c>
      <c r="U968" s="24">
        <v>567</v>
      </c>
      <c r="V968" s="24">
        <v>0</v>
      </c>
      <c r="W968" s="24">
        <v>0</v>
      </c>
      <c r="X968" s="24">
        <v>0</v>
      </c>
      <c r="Y968" s="24">
        <v>0</v>
      </c>
      <c r="Z968" s="24">
        <v>0</v>
      </c>
      <c r="AA968" s="24">
        <v>0</v>
      </c>
      <c r="AB968" s="24">
        <v>0</v>
      </c>
      <c r="AC968" s="25">
        <v>0</v>
      </c>
      <c r="AD968" s="26">
        <v>9</v>
      </c>
      <c r="AE968" s="24">
        <v>0</v>
      </c>
      <c r="AF968" s="24">
        <f t="shared" ref="AF968:AF972" si="451">G968+H968+I968+J968+K968+L968+M968+N968+O968+P968+Q968+R968+S968+T968+U968+V968+W968+X968+Y968+Z968+AA968+AB968+AC968+AD968</f>
        <v>594</v>
      </c>
      <c r="AG968" s="24">
        <f t="shared" ref="AG968:AG972" si="452">G968+H968+I968+J968+K968+L968+M968+N968+O968+P968+Q968+R968+S968+T968+U968+V968+W968+X968+Y968+Z968+AA968+AB968+AC968</f>
        <v>585</v>
      </c>
    </row>
    <row r="969" spans="1:33" x14ac:dyDescent="0.3">
      <c r="A969" s="22" t="s">
        <v>900</v>
      </c>
      <c r="B969" s="22" t="s">
        <v>1110</v>
      </c>
      <c r="C969" s="22" t="s">
        <v>902</v>
      </c>
      <c r="D969" s="23">
        <v>18</v>
      </c>
      <c r="E969" s="22" t="s">
        <v>1145</v>
      </c>
      <c r="F969" s="22" t="s">
        <v>1146</v>
      </c>
      <c r="G969" s="24">
        <v>2</v>
      </c>
      <c r="H969" s="24">
        <v>18</v>
      </c>
      <c r="I969" s="24">
        <v>1</v>
      </c>
      <c r="J969" s="24">
        <v>0</v>
      </c>
      <c r="K969" s="24">
        <v>0</v>
      </c>
      <c r="L969" s="24">
        <v>1</v>
      </c>
      <c r="M969" s="24">
        <v>0</v>
      </c>
      <c r="N969" s="24">
        <v>2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817</v>
      </c>
      <c r="V969" s="24">
        <v>0</v>
      </c>
      <c r="W969" s="24">
        <v>0</v>
      </c>
      <c r="X969" s="24">
        <v>0</v>
      </c>
      <c r="Y969" s="24">
        <v>5</v>
      </c>
      <c r="Z969" s="24">
        <v>0</v>
      </c>
      <c r="AA969" s="24">
        <v>1</v>
      </c>
      <c r="AB969" s="24">
        <v>0</v>
      </c>
      <c r="AC969" s="25">
        <v>1</v>
      </c>
      <c r="AD969" s="26">
        <v>6</v>
      </c>
      <c r="AE969" s="24">
        <v>0</v>
      </c>
      <c r="AF969" s="24">
        <f t="shared" si="451"/>
        <v>854</v>
      </c>
      <c r="AG969" s="24">
        <f t="shared" si="452"/>
        <v>848</v>
      </c>
    </row>
    <row r="970" spans="1:33" x14ac:dyDescent="0.3">
      <c r="A970" s="22" t="s">
        <v>900</v>
      </c>
      <c r="B970" s="22" t="s">
        <v>1110</v>
      </c>
      <c r="C970" s="22" t="s">
        <v>902</v>
      </c>
      <c r="D970" s="23">
        <v>18</v>
      </c>
      <c r="E970" s="22" t="s">
        <v>1147</v>
      </c>
      <c r="F970" s="22" t="s">
        <v>1148</v>
      </c>
      <c r="G970" s="24">
        <v>0</v>
      </c>
      <c r="H970" s="24">
        <v>32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1</v>
      </c>
      <c r="R970" s="24">
        <v>0</v>
      </c>
      <c r="S970" s="24">
        <v>0</v>
      </c>
      <c r="T970" s="24">
        <v>1</v>
      </c>
      <c r="U970" s="24">
        <v>561</v>
      </c>
      <c r="V970" s="24">
        <v>0</v>
      </c>
      <c r="W970" s="24">
        <v>0</v>
      </c>
      <c r="X970" s="24">
        <v>0</v>
      </c>
      <c r="Y970" s="24">
        <v>6</v>
      </c>
      <c r="Z970" s="24">
        <v>0</v>
      </c>
      <c r="AA970" s="24">
        <v>0</v>
      </c>
      <c r="AB970" s="24">
        <v>0</v>
      </c>
      <c r="AC970" s="25">
        <v>0</v>
      </c>
      <c r="AD970" s="26">
        <v>3</v>
      </c>
      <c r="AE970" s="24">
        <v>0</v>
      </c>
      <c r="AF970" s="24">
        <f t="shared" si="451"/>
        <v>604</v>
      </c>
      <c r="AG970" s="24">
        <f t="shared" si="452"/>
        <v>601</v>
      </c>
    </row>
    <row r="971" spans="1:33" x14ac:dyDescent="0.3">
      <c r="A971" s="22" t="s">
        <v>900</v>
      </c>
      <c r="B971" s="22" t="s">
        <v>1110</v>
      </c>
      <c r="C971" s="22" t="s">
        <v>902</v>
      </c>
      <c r="D971" s="23">
        <v>18</v>
      </c>
      <c r="E971" s="22" t="s">
        <v>1149</v>
      </c>
      <c r="F971" s="22" t="s">
        <v>1150</v>
      </c>
      <c r="G971" s="24">
        <v>1</v>
      </c>
      <c r="H971" s="24">
        <v>22</v>
      </c>
      <c r="I971" s="24">
        <v>1</v>
      </c>
      <c r="J971" s="24">
        <v>0</v>
      </c>
      <c r="K971" s="24">
        <v>0</v>
      </c>
      <c r="L971" s="24">
        <v>2</v>
      </c>
      <c r="M971" s="24">
        <v>0</v>
      </c>
      <c r="N971" s="24">
        <v>1</v>
      </c>
      <c r="O971" s="24">
        <v>1</v>
      </c>
      <c r="P971" s="24">
        <v>0</v>
      </c>
      <c r="Q971" s="24">
        <v>0</v>
      </c>
      <c r="R971" s="24">
        <v>0</v>
      </c>
      <c r="S971" s="24">
        <v>0</v>
      </c>
      <c r="T971" s="24">
        <v>1</v>
      </c>
      <c r="U971" s="24">
        <v>443</v>
      </c>
      <c r="V971" s="24">
        <v>0</v>
      </c>
      <c r="W971" s="24">
        <v>0</v>
      </c>
      <c r="X971" s="24">
        <v>0</v>
      </c>
      <c r="Y971" s="24">
        <v>8</v>
      </c>
      <c r="Z971" s="24">
        <v>0</v>
      </c>
      <c r="AA971" s="24">
        <v>0</v>
      </c>
      <c r="AB971" s="24">
        <v>0</v>
      </c>
      <c r="AC971" s="25">
        <v>1</v>
      </c>
      <c r="AD971" s="26">
        <v>7</v>
      </c>
      <c r="AE971" s="24">
        <v>0</v>
      </c>
      <c r="AF971" s="24">
        <f t="shared" si="451"/>
        <v>488</v>
      </c>
      <c r="AG971" s="24">
        <f t="shared" si="452"/>
        <v>481</v>
      </c>
    </row>
    <row r="972" spans="1:33" x14ac:dyDescent="0.3">
      <c r="A972" s="22" t="s">
        <v>900</v>
      </c>
      <c r="B972" s="22" t="s">
        <v>1110</v>
      </c>
      <c r="C972" s="22" t="s">
        <v>902</v>
      </c>
      <c r="D972" s="23">
        <v>18</v>
      </c>
      <c r="E972" s="22" t="s">
        <v>1151</v>
      </c>
      <c r="F972" s="22" t="s">
        <v>1152</v>
      </c>
      <c r="G972" s="24">
        <v>0</v>
      </c>
      <c r="H972" s="24">
        <v>5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1</v>
      </c>
      <c r="Q972" s="24">
        <v>0</v>
      </c>
      <c r="R972" s="24">
        <v>0</v>
      </c>
      <c r="S972" s="24">
        <v>0</v>
      </c>
      <c r="T972" s="24">
        <v>1</v>
      </c>
      <c r="U972" s="24">
        <v>285</v>
      </c>
      <c r="V972" s="24">
        <v>0</v>
      </c>
      <c r="W972" s="24">
        <v>0</v>
      </c>
      <c r="X972" s="24">
        <v>0</v>
      </c>
      <c r="Y972" s="24">
        <v>1</v>
      </c>
      <c r="Z972" s="24">
        <v>1</v>
      </c>
      <c r="AA972" s="24">
        <v>0</v>
      </c>
      <c r="AB972" s="24">
        <v>1</v>
      </c>
      <c r="AC972" s="25">
        <v>1</v>
      </c>
      <c r="AD972" s="26">
        <v>0</v>
      </c>
      <c r="AE972" s="24">
        <v>0</v>
      </c>
      <c r="AF972" s="24">
        <f t="shared" si="451"/>
        <v>296</v>
      </c>
      <c r="AG972" s="24">
        <f t="shared" si="452"/>
        <v>296</v>
      </c>
    </row>
    <row r="973" spans="1:33" x14ac:dyDescent="0.3">
      <c r="A973" s="22"/>
      <c r="B973" s="22"/>
      <c r="C973" s="22"/>
      <c r="D973" s="23"/>
      <c r="E973" s="47" t="s">
        <v>75</v>
      </c>
      <c r="F973" s="65" t="s">
        <v>17</v>
      </c>
      <c r="G973" s="66">
        <f>SUM(G968:G972)</f>
        <v>3</v>
      </c>
      <c r="H973" s="66">
        <f t="shared" ref="H973:AG973" si="453">SUM(H968:H972)</f>
        <v>94</v>
      </c>
      <c r="I973" s="66">
        <f t="shared" si="453"/>
        <v>2</v>
      </c>
      <c r="J973" s="66">
        <f t="shared" si="453"/>
        <v>0</v>
      </c>
      <c r="K973" s="66">
        <f t="shared" si="453"/>
        <v>0</v>
      </c>
      <c r="L973" s="66">
        <f t="shared" si="453"/>
        <v>3</v>
      </c>
      <c r="M973" s="66">
        <f t="shared" si="453"/>
        <v>0</v>
      </c>
      <c r="N973" s="66">
        <f t="shared" si="453"/>
        <v>3</v>
      </c>
      <c r="O973" s="66">
        <f t="shared" si="453"/>
        <v>1</v>
      </c>
      <c r="P973" s="66">
        <f t="shared" si="453"/>
        <v>1</v>
      </c>
      <c r="Q973" s="66">
        <f t="shared" si="453"/>
        <v>1</v>
      </c>
      <c r="R973" s="66">
        <f t="shared" si="453"/>
        <v>0</v>
      </c>
      <c r="S973" s="66">
        <f t="shared" si="453"/>
        <v>0</v>
      </c>
      <c r="T973" s="66">
        <f t="shared" si="453"/>
        <v>4</v>
      </c>
      <c r="U973" s="66">
        <f t="shared" si="453"/>
        <v>2673</v>
      </c>
      <c r="V973" s="66">
        <f t="shared" si="453"/>
        <v>0</v>
      </c>
      <c r="W973" s="66">
        <f t="shared" si="453"/>
        <v>0</v>
      </c>
      <c r="X973" s="66">
        <f t="shared" si="453"/>
        <v>0</v>
      </c>
      <c r="Y973" s="66">
        <f t="shared" si="453"/>
        <v>20</v>
      </c>
      <c r="Z973" s="66">
        <f t="shared" si="453"/>
        <v>1</v>
      </c>
      <c r="AA973" s="66">
        <f t="shared" si="453"/>
        <v>1</v>
      </c>
      <c r="AB973" s="66">
        <f t="shared" si="453"/>
        <v>1</v>
      </c>
      <c r="AC973" s="66">
        <f t="shared" si="453"/>
        <v>3</v>
      </c>
      <c r="AD973" s="66">
        <f t="shared" si="453"/>
        <v>25</v>
      </c>
      <c r="AE973" s="66">
        <f t="shared" si="453"/>
        <v>0</v>
      </c>
      <c r="AF973" s="66">
        <f t="shared" si="453"/>
        <v>2836</v>
      </c>
      <c r="AG973" s="66">
        <f t="shared" si="453"/>
        <v>2811</v>
      </c>
    </row>
    <row r="974" spans="1:33" x14ac:dyDescent="0.3">
      <c r="A974" s="77"/>
      <c r="B974" s="77"/>
      <c r="C974" s="77"/>
      <c r="D974" s="78"/>
      <c r="E974" s="77"/>
      <c r="F974" s="77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4"/>
      <c r="AD974" s="35"/>
      <c r="AE974" s="33"/>
      <c r="AF974" s="33"/>
      <c r="AG974" s="33"/>
    </row>
    <row r="975" spans="1:33" x14ac:dyDescent="0.3">
      <c r="A975" s="22" t="s">
        <v>900</v>
      </c>
      <c r="B975" s="22" t="s">
        <v>1110</v>
      </c>
      <c r="C975" s="22" t="s">
        <v>902</v>
      </c>
      <c r="D975" s="23">
        <v>19</v>
      </c>
      <c r="E975" s="22" t="s">
        <v>1153</v>
      </c>
      <c r="F975" s="22" t="s">
        <v>1154</v>
      </c>
      <c r="G975" s="24">
        <v>1</v>
      </c>
      <c r="H975" s="24">
        <v>4</v>
      </c>
      <c r="I975" s="24">
        <v>0</v>
      </c>
      <c r="J975" s="24">
        <v>0</v>
      </c>
      <c r="K975" s="24">
        <v>0</v>
      </c>
      <c r="L975" s="24">
        <v>1</v>
      </c>
      <c r="M975" s="24">
        <v>0</v>
      </c>
      <c r="N975" s="24">
        <v>0</v>
      </c>
      <c r="O975" s="24">
        <v>0</v>
      </c>
      <c r="P975" s="24">
        <v>0</v>
      </c>
      <c r="Q975" s="24">
        <v>0</v>
      </c>
      <c r="R975" s="24">
        <v>0</v>
      </c>
      <c r="S975" s="24">
        <v>0</v>
      </c>
      <c r="T975" s="24">
        <v>0</v>
      </c>
      <c r="U975" s="24">
        <v>434</v>
      </c>
      <c r="V975" s="24">
        <v>0</v>
      </c>
      <c r="W975" s="24">
        <v>0</v>
      </c>
      <c r="X975" s="24">
        <v>0</v>
      </c>
      <c r="Y975" s="24">
        <v>0</v>
      </c>
      <c r="Z975" s="24">
        <v>0</v>
      </c>
      <c r="AA975" s="24">
        <v>0</v>
      </c>
      <c r="AB975" s="24">
        <v>1</v>
      </c>
      <c r="AC975" s="25">
        <v>0</v>
      </c>
      <c r="AD975" s="26">
        <v>3</v>
      </c>
      <c r="AE975" s="24">
        <v>0</v>
      </c>
      <c r="AF975" s="24">
        <f t="shared" ref="AF975:AF984" si="454">G975+H975+I975+J975+K975+L975+M975+N975+O975+P975+Q975+R975+S975+T975+U975+V975+W975+X975+Y975+Z975+AA975+AB975+AC975+AD975</f>
        <v>444</v>
      </c>
      <c r="AG975" s="24">
        <f t="shared" ref="AG975:AG984" si="455">G975+H975+I975+J975+K975+L975+M975+N975+O975+P975+Q975+R975+S975+T975+U975+V975+W975+X975+Y975+Z975+AA975+AB975+AC975</f>
        <v>441</v>
      </c>
    </row>
    <row r="976" spans="1:33" x14ac:dyDescent="0.3">
      <c r="A976" s="22" t="s">
        <v>900</v>
      </c>
      <c r="B976" s="22" t="s">
        <v>1110</v>
      </c>
      <c r="C976" s="22" t="s">
        <v>902</v>
      </c>
      <c r="D976" s="23">
        <v>19</v>
      </c>
      <c r="E976" s="22" t="s">
        <v>1155</v>
      </c>
      <c r="F976" s="22" t="s">
        <v>1156</v>
      </c>
      <c r="G976" s="24">
        <v>0</v>
      </c>
      <c r="H976" s="24">
        <v>40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1</v>
      </c>
      <c r="P976" s="24">
        <v>0</v>
      </c>
      <c r="Q976" s="24">
        <v>0</v>
      </c>
      <c r="R976" s="24">
        <v>0</v>
      </c>
      <c r="S976" s="24">
        <v>0</v>
      </c>
      <c r="T976" s="24">
        <v>1</v>
      </c>
      <c r="U976" s="24">
        <v>688</v>
      </c>
      <c r="V976" s="24">
        <v>1</v>
      </c>
      <c r="W976" s="24">
        <v>0</v>
      </c>
      <c r="X976" s="24">
        <v>0</v>
      </c>
      <c r="Y976" s="24">
        <v>1</v>
      </c>
      <c r="Z976" s="24">
        <v>0</v>
      </c>
      <c r="AA976" s="24">
        <v>2</v>
      </c>
      <c r="AB976" s="24">
        <v>0</v>
      </c>
      <c r="AC976" s="25">
        <v>0</v>
      </c>
      <c r="AD976" s="26">
        <v>6</v>
      </c>
      <c r="AE976" s="24">
        <v>0</v>
      </c>
      <c r="AF976" s="24">
        <f t="shared" si="454"/>
        <v>740</v>
      </c>
      <c r="AG976" s="24">
        <f t="shared" si="455"/>
        <v>734</v>
      </c>
    </row>
    <row r="977" spans="1:33" x14ac:dyDescent="0.3">
      <c r="A977" s="22" t="s">
        <v>900</v>
      </c>
      <c r="B977" s="22" t="s">
        <v>1110</v>
      </c>
      <c r="C977" s="22" t="s">
        <v>902</v>
      </c>
      <c r="D977" s="23">
        <v>19</v>
      </c>
      <c r="E977" s="22" t="s">
        <v>1157</v>
      </c>
      <c r="F977" s="22" t="s">
        <v>1158</v>
      </c>
      <c r="G977" s="24">
        <v>0</v>
      </c>
      <c r="H977" s="24">
        <v>16</v>
      </c>
      <c r="I977" s="24">
        <v>0</v>
      </c>
      <c r="J977" s="24">
        <v>0</v>
      </c>
      <c r="K977" s="24">
        <v>1</v>
      </c>
      <c r="L977" s="24">
        <v>1</v>
      </c>
      <c r="M977" s="24">
        <v>0</v>
      </c>
      <c r="N977" s="24">
        <v>0</v>
      </c>
      <c r="O977" s="24">
        <v>0</v>
      </c>
      <c r="P977" s="24">
        <v>0</v>
      </c>
      <c r="Q977" s="24">
        <v>0</v>
      </c>
      <c r="R977" s="24">
        <v>0</v>
      </c>
      <c r="S977" s="24">
        <v>0</v>
      </c>
      <c r="T977" s="24">
        <v>0</v>
      </c>
      <c r="U977" s="24">
        <v>250</v>
      </c>
      <c r="V977" s="24">
        <v>1</v>
      </c>
      <c r="W977" s="24">
        <v>0</v>
      </c>
      <c r="X977" s="24">
        <v>0</v>
      </c>
      <c r="Y977" s="24">
        <v>18</v>
      </c>
      <c r="Z977" s="24">
        <v>0</v>
      </c>
      <c r="AA977" s="24">
        <v>0</v>
      </c>
      <c r="AB977" s="24">
        <v>0</v>
      </c>
      <c r="AC977" s="25">
        <v>0</v>
      </c>
      <c r="AD977" s="26">
        <v>0</v>
      </c>
      <c r="AE977" s="24">
        <v>0</v>
      </c>
      <c r="AF977" s="24">
        <f t="shared" si="454"/>
        <v>287</v>
      </c>
      <c r="AG977" s="24">
        <f t="shared" si="455"/>
        <v>287</v>
      </c>
    </row>
    <row r="978" spans="1:33" x14ac:dyDescent="0.3">
      <c r="A978" s="22" t="s">
        <v>900</v>
      </c>
      <c r="B978" s="22" t="s">
        <v>1110</v>
      </c>
      <c r="C978" s="22" t="s">
        <v>902</v>
      </c>
      <c r="D978" s="23">
        <v>19</v>
      </c>
      <c r="E978" s="22" t="s">
        <v>1159</v>
      </c>
      <c r="F978" s="22" t="s">
        <v>1160</v>
      </c>
      <c r="G978" s="24">
        <v>1</v>
      </c>
      <c r="H978" s="24">
        <v>41</v>
      </c>
      <c r="I978" s="24">
        <v>1</v>
      </c>
      <c r="J978" s="24">
        <v>0</v>
      </c>
      <c r="K978" s="24">
        <v>0</v>
      </c>
      <c r="L978" s="24">
        <v>3</v>
      </c>
      <c r="M978" s="24">
        <v>1</v>
      </c>
      <c r="N978" s="24">
        <v>0</v>
      </c>
      <c r="O978" s="24">
        <v>0</v>
      </c>
      <c r="P978" s="24">
        <v>0</v>
      </c>
      <c r="Q978" s="24">
        <v>0</v>
      </c>
      <c r="R978" s="24">
        <v>0</v>
      </c>
      <c r="S978" s="24">
        <v>0</v>
      </c>
      <c r="T978" s="24">
        <v>0</v>
      </c>
      <c r="U978" s="24">
        <v>456</v>
      </c>
      <c r="V978" s="24">
        <v>0</v>
      </c>
      <c r="W978" s="24">
        <v>0</v>
      </c>
      <c r="X978" s="24">
        <v>0</v>
      </c>
      <c r="Y978" s="24">
        <v>0</v>
      </c>
      <c r="Z978" s="24">
        <v>0</v>
      </c>
      <c r="AA978" s="24">
        <v>0</v>
      </c>
      <c r="AB978" s="24">
        <v>0</v>
      </c>
      <c r="AC978" s="25">
        <v>0</v>
      </c>
      <c r="AD978" s="26">
        <v>7</v>
      </c>
      <c r="AE978" s="24">
        <v>0</v>
      </c>
      <c r="AF978" s="24">
        <f t="shared" si="454"/>
        <v>510</v>
      </c>
      <c r="AG978" s="24">
        <f t="shared" si="455"/>
        <v>503</v>
      </c>
    </row>
    <row r="979" spans="1:33" x14ac:dyDescent="0.3">
      <c r="A979" s="22" t="s">
        <v>900</v>
      </c>
      <c r="B979" s="22" t="s">
        <v>1110</v>
      </c>
      <c r="C979" s="22" t="s">
        <v>902</v>
      </c>
      <c r="D979" s="23">
        <v>19</v>
      </c>
      <c r="E979" s="22" t="s">
        <v>1161</v>
      </c>
      <c r="F979" s="22" t="s">
        <v>1162</v>
      </c>
      <c r="G979" s="24">
        <v>0</v>
      </c>
      <c r="H979" s="24">
        <v>1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150</v>
      </c>
      <c r="V979" s="24">
        <v>0</v>
      </c>
      <c r="W979" s="24">
        <v>0</v>
      </c>
      <c r="X979" s="24">
        <v>0</v>
      </c>
      <c r="Y979" s="24">
        <v>0</v>
      </c>
      <c r="Z979" s="24">
        <v>0</v>
      </c>
      <c r="AA979" s="24">
        <v>0</v>
      </c>
      <c r="AB979" s="24">
        <v>0</v>
      </c>
      <c r="AC979" s="25">
        <v>0</v>
      </c>
      <c r="AD979" s="26">
        <v>0</v>
      </c>
      <c r="AE979" s="24">
        <v>0</v>
      </c>
      <c r="AF979" s="24">
        <f t="shared" si="454"/>
        <v>151</v>
      </c>
      <c r="AG979" s="24">
        <f t="shared" si="455"/>
        <v>151</v>
      </c>
    </row>
    <row r="980" spans="1:33" x14ac:dyDescent="0.3">
      <c r="A980" s="22" t="s">
        <v>900</v>
      </c>
      <c r="B980" s="22" t="s">
        <v>1110</v>
      </c>
      <c r="C980" s="22" t="s">
        <v>902</v>
      </c>
      <c r="D980" s="23">
        <v>19</v>
      </c>
      <c r="E980" s="22" t="s">
        <v>1163</v>
      </c>
      <c r="F980" s="22" t="s">
        <v>1164</v>
      </c>
      <c r="G980" s="24">
        <v>0</v>
      </c>
      <c r="H980" s="24">
        <v>1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1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460</v>
      </c>
      <c r="V980" s="24">
        <v>0</v>
      </c>
      <c r="W980" s="24">
        <v>0</v>
      </c>
      <c r="X980" s="24">
        <v>0</v>
      </c>
      <c r="Y980" s="24">
        <v>0</v>
      </c>
      <c r="Z980" s="24">
        <v>0</v>
      </c>
      <c r="AA980" s="24">
        <v>0</v>
      </c>
      <c r="AB980" s="24">
        <v>0</v>
      </c>
      <c r="AC980" s="25">
        <v>0</v>
      </c>
      <c r="AD980" s="26">
        <v>7</v>
      </c>
      <c r="AE980" s="24">
        <v>0</v>
      </c>
      <c r="AF980" s="24">
        <f t="shared" si="454"/>
        <v>469</v>
      </c>
      <c r="AG980" s="24">
        <f t="shared" si="455"/>
        <v>462</v>
      </c>
    </row>
    <row r="981" spans="1:33" x14ac:dyDescent="0.3">
      <c r="A981" s="22" t="s">
        <v>900</v>
      </c>
      <c r="B981" s="22" t="s">
        <v>1110</v>
      </c>
      <c r="C981" s="22" t="s">
        <v>902</v>
      </c>
      <c r="D981" s="23">
        <v>19</v>
      </c>
      <c r="E981" s="22" t="s">
        <v>1165</v>
      </c>
      <c r="F981" s="22" t="s">
        <v>1166</v>
      </c>
      <c r="G981" s="24">
        <v>1</v>
      </c>
      <c r="H981" s="24">
        <v>17</v>
      </c>
      <c r="I981" s="24">
        <v>0</v>
      </c>
      <c r="J981" s="24">
        <v>0</v>
      </c>
      <c r="K981" s="24">
        <v>0</v>
      </c>
      <c r="L981" s="24">
        <v>2</v>
      </c>
      <c r="M981" s="24">
        <v>0</v>
      </c>
      <c r="N981" s="24">
        <v>1</v>
      </c>
      <c r="O981" s="24">
        <v>0</v>
      </c>
      <c r="P981" s="24">
        <v>1</v>
      </c>
      <c r="Q981" s="24">
        <v>0</v>
      </c>
      <c r="R981" s="24">
        <v>0</v>
      </c>
      <c r="S981" s="24">
        <v>0</v>
      </c>
      <c r="T981" s="24">
        <v>2</v>
      </c>
      <c r="U981" s="24">
        <v>466</v>
      </c>
      <c r="V981" s="24">
        <v>0</v>
      </c>
      <c r="W981" s="24">
        <v>1</v>
      </c>
      <c r="X981" s="24">
        <v>0</v>
      </c>
      <c r="Y981" s="24">
        <v>3</v>
      </c>
      <c r="Z981" s="24">
        <v>0</v>
      </c>
      <c r="AA981" s="24">
        <v>0</v>
      </c>
      <c r="AB981" s="24">
        <v>0</v>
      </c>
      <c r="AC981" s="25">
        <v>0</v>
      </c>
      <c r="AD981" s="26">
        <v>8</v>
      </c>
      <c r="AE981" s="24">
        <v>0</v>
      </c>
      <c r="AF981" s="24">
        <f t="shared" si="454"/>
        <v>502</v>
      </c>
      <c r="AG981" s="24">
        <f t="shared" si="455"/>
        <v>494</v>
      </c>
    </row>
    <row r="982" spans="1:33" x14ac:dyDescent="0.3">
      <c r="A982" s="22" t="s">
        <v>900</v>
      </c>
      <c r="B982" s="22" t="s">
        <v>1110</v>
      </c>
      <c r="C982" s="22" t="s">
        <v>902</v>
      </c>
      <c r="D982" s="23">
        <v>19</v>
      </c>
      <c r="E982" s="22" t="s">
        <v>1167</v>
      </c>
      <c r="F982" s="22" t="s">
        <v>1168</v>
      </c>
      <c r="G982" s="24">
        <v>1</v>
      </c>
      <c r="H982" s="24">
        <v>2</v>
      </c>
      <c r="I982" s="24">
        <v>1</v>
      </c>
      <c r="J982" s="24">
        <v>0</v>
      </c>
      <c r="K982" s="24">
        <v>0</v>
      </c>
      <c r="L982" s="24">
        <v>1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235</v>
      </c>
      <c r="V982" s="24">
        <v>0</v>
      </c>
      <c r="W982" s="24">
        <v>0</v>
      </c>
      <c r="X982" s="24">
        <v>1</v>
      </c>
      <c r="Y982" s="24">
        <v>1</v>
      </c>
      <c r="Z982" s="24">
        <v>1</v>
      </c>
      <c r="AA982" s="24">
        <v>1</v>
      </c>
      <c r="AB982" s="24">
        <v>0</v>
      </c>
      <c r="AC982" s="25">
        <v>1</v>
      </c>
      <c r="AD982" s="26">
        <v>8</v>
      </c>
      <c r="AE982" s="24">
        <v>0</v>
      </c>
      <c r="AF982" s="24">
        <f t="shared" si="454"/>
        <v>253</v>
      </c>
      <c r="AG982" s="24">
        <f t="shared" si="455"/>
        <v>245</v>
      </c>
    </row>
    <row r="983" spans="1:33" x14ac:dyDescent="0.3">
      <c r="A983" s="22" t="s">
        <v>900</v>
      </c>
      <c r="B983" s="22" t="s">
        <v>1110</v>
      </c>
      <c r="C983" s="22" t="s">
        <v>902</v>
      </c>
      <c r="D983" s="23">
        <v>19</v>
      </c>
      <c r="E983" s="22" t="s">
        <v>1169</v>
      </c>
      <c r="F983" s="22" t="s">
        <v>1170</v>
      </c>
      <c r="G983" s="24">
        <v>0</v>
      </c>
      <c r="H983" s="24">
        <v>19</v>
      </c>
      <c r="I983" s="24">
        <v>1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1</v>
      </c>
      <c r="P983" s="24">
        <v>1</v>
      </c>
      <c r="Q983" s="24">
        <v>0</v>
      </c>
      <c r="R983" s="24">
        <v>0</v>
      </c>
      <c r="S983" s="24">
        <v>0</v>
      </c>
      <c r="T983" s="24">
        <v>0</v>
      </c>
      <c r="U983" s="24">
        <v>219</v>
      </c>
      <c r="V983" s="24">
        <v>0</v>
      </c>
      <c r="W983" s="24">
        <v>0</v>
      </c>
      <c r="X983" s="24">
        <v>0</v>
      </c>
      <c r="Y983" s="24">
        <v>0</v>
      </c>
      <c r="Z983" s="24">
        <v>0</v>
      </c>
      <c r="AA983" s="24">
        <v>0</v>
      </c>
      <c r="AB983" s="24">
        <v>0</v>
      </c>
      <c r="AC983" s="25">
        <v>0</v>
      </c>
      <c r="AD983" s="26">
        <v>0</v>
      </c>
      <c r="AE983" s="24">
        <v>0</v>
      </c>
      <c r="AF983" s="24">
        <f t="shared" si="454"/>
        <v>241</v>
      </c>
      <c r="AG983" s="24">
        <f t="shared" si="455"/>
        <v>241</v>
      </c>
    </row>
    <row r="984" spans="1:33" x14ac:dyDescent="0.3">
      <c r="A984" s="22" t="s">
        <v>900</v>
      </c>
      <c r="B984" s="22" t="s">
        <v>1110</v>
      </c>
      <c r="C984" s="22" t="s">
        <v>902</v>
      </c>
      <c r="D984" s="23">
        <v>19</v>
      </c>
      <c r="E984" s="22" t="s">
        <v>1171</v>
      </c>
      <c r="F984" s="22" t="s">
        <v>1172</v>
      </c>
      <c r="G984" s="24">
        <v>0</v>
      </c>
      <c r="H984" s="24">
        <v>3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237</v>
      </c>
      <c r="V984" s="24">
        <v>0</v>
      </c>
      <c r="W984" s="24">
        <v>0</v>
      </c>
      <c r="X984" s="24">
        <v>0</v>
      </c>
      <c r="Y984" s="24">
        <v>0</v>
      </c>
      <c r="Z984" s="24">
        <v>0</v>
      </c>
      <c r="AA984" s="24">
        <v>0</v>
      </c>
      <c r="AB984" s="24">
        <v>0</v>
      </c>
      <c r="AC984" s="25">
        <v>0</v>
      </c>
      <c r="AD984" s="26">
        <v>0</v>
      </c>
      <c r="AE984" s="24">
        <v>0</v>
      </c>
      <c r="AF984" s="24">
        <f t="shared" si="454"/>
        <v>240</v>
      </c>
      <c r="AG984" s="24">
        <f t="shared" si="455"/>
        <v>240</v>
      </c>
    </row>
    <row r="985" spans="1:33" x14ac:dyDescent="0.3">
      <c r="A985" s="77"/>
      <c r="B985" s="77"/>
      <c r="C985" s="77"/>
      <c r="D985" s="47"/>
      <c r="E985" s="47" t="s">
        <v>975</v>
      </c>
      <c r="F985" s="65" t="s">
        <v>17</v>
      </c>
      <c r="G985" s="66">
        <f>SUM(G975:G984)</f>
        <v>4</v>
      </c>
      <c r="H985" s="66">
        <f t="shared" ref="H985:AG985" si="456">SUM(H975:H984)</f>
        <v>144</v>
      </c>
      <c r="I985" s="66">
        <f t="shared" si="456"/>
        <v>3</v>
      </c>
      <c r="J985" s="66">
        <f t="shared" si="456"/>
        <v>0</v>
      </c>
      <c r="K985" s="66">
        <f t="shared" si="456"/>
        <v>1</v>
      </c>
      <c r="L985" s="66">
        <f t="shared" si="456"/>
        <v>8</v>
      </c>
      <c r="M985" s="66">
        <f t="shared" si="456"/>
        <v>1</v>
      </c>
      <c r="N985" s="66">
        <f t="shared" si="456"/>
        <v>2</v>
      </c>
      <c r="O985" s="66">
        <f t="shared" si="456"/>
        <v>2</v>
      </c>
      <c r="P985" s="66">
        <f t="shared" si="456"/>
        <v>2</v>
      </c>
      <c r="Q985" s="66">
        <f t="shared" si="456"/>
        <v>0</v>
      </c>
      <c r="R985" s="66">
        <f t="shared" si="456"/>
        <v>0</v>
      </c>
      <c r="S985" s="66">
        <f t="shared" si="456"/>
        <v>0</v>
      </c>
      <c r="T985" s="66">
        <f t="shared" si="456"/>
        <v>3</v>
      </c>
      <c r="U985" s="66">
        <f t="shared" si="456"/>
        <v>3595</v>
      </c>
      <c r="V985" s="66">
        <f t="shared" si="456"/>
        <v>2</v>
      </c>
      <c r="W985" s="66">
        <f t="shared" si="456"/>
        <v>1</v>
      </c>
      <c r="X985" s="66">
        <f t="shared" si="456"/>
        <v>1</v>
      </c>
      <c r="Y985" s="66">
        <f t="shared" si="456"/>
        <v>23</v>
      </c>
      <c r="Z985" s="66">
        <f t="shared" si="456"/>
        <v>1</v>
      </c>
      <c r="AA985" s="66">
        <f t="shared" si="456"/>
        <v>3</v>
      </c>
      <c r="AB985" s="66">
        <f t="shared" si="456"/>
        <v>1</v>
      </c>
      <c r="AC985" s="66">
        <f t="shared" si="456"/>
        <v>1</v>
      </c>
      <c r="AD985" s="66">
        <f t="shared" si="456"/>
        <v>39</v>
      </c>
      <c r="AE985" s="66">
        <f t="shared" si="456"/>
        <v>0</v>
      </c>
      <c r="AF985" s="66">
        <f t="shared" si="456"/>
        <v>3837</v>
      </c>
      <c r="AG985" s="66">
        <f t="shared" si="456"/>
        <v>3798</v>
      </c>
    </row>
    <row r="986" spans="1:33" s="68" customFormat="1" x14ac:dyDescent="0.3">
      <c r="A986" s="18"/>
      <c r="B986" s="18"/>
      <c r="C986" s="18"/>
      <c r="D986" s="18"/>
      <c r="E986" s="67"/>
      <c r="F986" s="18"/>
      <c r="G986" s="24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50"/>
      <c r="AD986" s="49"/>
      <c r="AE986" s="45"/>
      <c r="AF986" s="45"/>
      <c r="AG986" s="24"/>
    </row>
    <row r="987" spans="1:33" x14ac:dyDescent="0.3">
      <c r="A987" s="22" t="s">
        <v>900</v>
      </c>
      <c r="B987" s="22" t="s">
        <v>1110</v>
      </c>
      <c r="C987" s="22" t="s">
        <v>902</v>
      </c>
      <c r="D987" s="23">
        <v>20</v>
      </c>
      <c r="E987" s="22" t="s">
        <v>1173</v>
      </c>
      <c r="F987" s="22" t="s">
        <v>1174</v>
      </c>
      <c r="G987" s="24">
        <v>0</v>
      </c>
      <c r="H987" s="24">
        <v>32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301</v>
      </c>
      <c r="V987" s="24">
        <v>0</v>
      </c>
      <c r="W987" s="24">
        <v>0</v>
      </c>
      <c r="X987" s="24">
        <v>0</v>
      </c>
      <c r="Y987" s="24">
        <v>5</v>
      </c>
      <c r="Z987" s="24">
        <v>0</v>
      </c>
      <c r="AA987" s="24">
        <v>0</v>
      </c>
      <c r="AB987" s="24">
        <v>0</v>
      </c>
      <c r="AC987" s="25">
        <v>0</v>
      </c>
      <c r="AD987" s="26">
        <v>2</v>
      </c>
      <c r="AE987" s="24">
        <v>0</v>
      </c>
      <c r="AF987" s="24">
        <f t="shared" ref="AF987:AF991" si="457">G987+H987+I987+J987+K987+L987+M987+N987+O987+P987+Q987+R987+S987+T987+U987+V987+W987+X987+Y987+Z987+AA987+AB987+AC987+AD987</f>
        <v>340</v>
      </c>
      <c r="AG987" s="24">
        <f t="shared" ref="AG987:AG991" si="458">G987+H987+I987+J987+K987+L987+M987+N987+O987+P987+Q987+R987+S987+T987+U987+V987+W987+X987+Y987+Z987+AA987+AB987+AC987</f>
        <v>338</v>
      </c>
    </row>
    <row r="988" spans="1:33" x14ac:dyDescent="0.3">
      <c r="A988" s="22" t="s">
        <v>900</v>
      </c>
      <c r="B988" s="22" t="s">
        <v>1110</v>
      </c>
      <c r="C988" s="22" t="s">
        <v>902</v>
      </c>
      <c r="D988" s="23">
        <v>20</v>
      </c>
      <c r="E988" s="22" t="s">
        <v>1175</v>
      </c>
      <c r="F988" s="22" t="s">
        <v>1176</v>
      </c>
      <c r="G988" s="24">
        <v>1</v>
      </c>
      <c r="H988" s="24">
        <v>7</v>
      </c>
      <c r="I988" s="24">
        <v>0</v>
      </c>
      <c r="J988" s="24">
        <v>0</v>
      </c>
      <c r="K988" s="24">
        <v>0</v>
      </c>
      <c r="L988" s="24">
        <v>1</v>
      </c>
      <c r="M988" s="24">
        <v>1</v>
      </c>
      <c r="N988" s="24">
        <v>1</v>
      </c>
      <c r="O988" s="24">
        <v>0</v>
      </c>
      <c r="P988" s="24">
        <v>0</v>
      </c>
      <c r="Q988" s="24">
        <v>1</v>
      </c>
      <c r="R988" s="24">
        <v>0</v>
      </c>
      <c r="S988" s="24">
        <v>0</v>
      </c>
      <c r="T988" s="24">
        <v>3</v>
      </c>
      <c r="U988" s="24">
        <v>586</v>
      </c>
      <c r="V988" s="24">
        <v>1</v>
      </c>
      <c r="W988" s="24">
        <v>0</v>
      </c>
      <c r="X988" s="24">
        <v>0</v>
      </c>
      <c r="Y988" s="24">
        <v>2</v>
      </c>
      <c r="Z988" s="24">
        <v>0</v>
      </c>
      <c r="AA988" s="24">
        <v>0</v>
      </c>
      <c r="AB988" s="24">
        <v>0</v>
      </c>
      <c r="AC988" s="25">
        <v>0</v>
      </c>
      <c r="AD988" s="26">
        <v>1</v>
      </c>
      <c r="AE988" s="24">
        <v>0</v>
      </c>
      <c r="AF988" s="24">
        <f t="shared" si="457"/>
        <v>605</v>
      </c>
      <c r="AG988" s="24">
        <f t="shared" si="458"/>
        <v>604</v>
      </c>
    </row>
    <row r="989" spans="1:33" x14ac:dyDescent="0.3">
      <c r="A989" s="22" t="s">
        <v>900</v>
      </c>
      <c r="B989" s="22" t="s">
        <v>1110</v>
      </c>
      <c r="C989" s="22" t="s">
        <v>902</v>
      </c>
      <c r="D989" s="23">
        <v>20</v>
      </c>
      <c r="E989" s="22" t="s">
        <v>1177</v>
      </c>
      <c r="F989" s="22" t="s">
        <v>1178</v>
      </c>
      <c r="G989" s="24">
        <v>0</v>
      </c>
      <c r="H989" s="24">
        <v>16</v>
      </c>
      <c r="I989" s="24">
        <v>0</v>
      </c>
      <c r="J989" s="24">
        <v>0</v>
      </c>
      <c r="K989" s="24">
        <v>0</v>
      </c>
      <c r="L989" s="24">
        <v>1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479</v>
      </c>
      <c r="V989" s="24">
        <v>0</v>
      </c>
      <c r="W989" s="24">
        <v>0</v>
      </c>
      <c r="X989" s="24">
        <v>0</v>
      </c>
      <c r="Y989" s="24">
        <v>4</v>
      </c>
      <c r="Z989" s="24">
        <v>0</v>
      </c>
      <c r="AA989" s="24">
        <v>0</v>
      </c>
      <c r="AB989" s="24">
        <v>0</v>
      </c>
      <c r="AC989" s="25">
        <v>0</v>
      </c>
      <c r="AD989" s="26">
        <v>1</v>
      </c>
      <c r="AE989" s="24">
        <v>0</v>
      </c>
      <c r="AF989" s="24">
        <f t="shared" si="457"/>
        <v>501</v>
      </c>
      <c r="AG989" s="24">
        <f t="shared" si="458"/>
        <v>500</v>
      </c>
    </row>
    <row r="990" spans="1:33" x14ac:dyDescent="0.3">
      <c r="A990" s="22" t="s">
        <v>900</v>
      </c>
      <c r="B990" s="22" t="s">
        <v>1110</v>
      </c>
      <c r="C990" s="22" t="s">
        <v>902</v>
      </c>
      <c r="D990" s="23">
        <v>20</v>
      </c>
      <c r="E990" s="22" t="s">
        <v>1179</v>
      </c>
      <c r="F990" s="22" t="s">
        <v>1180</v>
      </c>
      <c r="G990" s="24">
        <v>0</v>
      </c>
      <c r="H990" s="24">
        <v>16</v>
      </c>
      <c r="I990" s="24">
        <v>0</v>
      </c>
      <c r="J990" s="24">
        <v>0</v>
      </c>
      <c r="K990" s="24">
        <v>0</v>
      </c>
      <c r="L990" s="24">
        <v>0</v>
      </c>
      <c r="M990" s="24">
        <v>1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1</v>
      </c>
      <c r="U990" s="24">
        <v>248</v>
      </c>
      <c r="V990" s="24">
        <v>0</v>
      </c>
      <c r="W990" s="24">
        <v>0</v>
      </c>
      <c r="X990" s="24">
        <v>0</v>
      </c>
      <c r="Y990" s="24">
        <v>5</v>
      </c>
      <c r="Z990" s="24">
        <v>0</v>
      </c>
      <c r="AA990" s="24">
        <v>0</v>
      </c>
      <c r="AB990" s="24">
        <v>0</v>
      </c>
      <c r="AC990" s="25">
        <v>0</v>
      </c>
      <c r="AD990" s="26">
        <v>0</v>
      </c>
      <c r="AE990" s="24">
        <v>0</v>
      </c>
      <c r="AF990" s="24">
        <f t="shared" si="457"/>
        <v>271</v>
      </c>
      <c r="AG990" s="24">
        <f t="shared" si="458"/>
        <v>271</v>
      </c>
    </row>
    <row r="991" spans="1:33" x14ac:dyDescent="0.3">
      <c r="A991" s="77" t="s">
        <v>900</v>
      </c>
      <c r="B991" s="77" t="s">
        <v>1110</v>
      </c>
      <c r="C991" s="77" t="s">
        <v>902</v>
      </c>
      <c r="D991" s="23">
        <v>20</v>
      </c>
      <c r="E991" s="62" t="s">
        <v>1181</v>
      </c>
      <c r="F991" s="22" t="s">
        <v>1182</v>
      </c>
      <c r="G991" s="24">
        <v>0</v>
      </c>
      <c r="H991" s="24">
        <v>23</v>
      </c>
      <c r="I991" s="24">
        <v>1</v>
      </c>
      <c r="J991" s="24">
        <v>0</v>
      </c>
      <c r="K991" s="24">
        <v>0</v>
      </c>
      <c r="L991" s="24">
        <v>0</v>
      </c>
      <c r="M991" s="24">
        <v>2</v>
      </c>
      <c r="N991" s="24">
        <v>0</v>
      </c>
      <c r="O991" s="24">
        <v>0</v>
      </c>
      <c r="P991" s="24">
        <v>0</v>
      </c>
      <c r="Q991" s="24">
        <v>0</v>
      </c>
      <c r="R991" s="24">
        <v>0</v>
      </c>
      <c r="S991" s="24">
        <v>1</v>
      </c>
      <c r="T991" s="24">
        <v>0</v>
      </c>
      <c r="U991" s="24">
        <v>464</v>
      </c>
      <c r="V991" s="24">
        <v>1</v>
      </c>
      <c r="W991" s="24">
        <v>1</v>
      </c>
      <c r="X991" s="24">
        <v>0</v>
      </c>
      <c r="Y991" s="24">
        <v>0</v>
      </c>
      <c r="Z991" s="24">
        <v>1</v>
      </c>
      <c r="AA991" s="24">
        <v>0</v>
      </c>
      <c r="AB991" s="24">
        <v>0</v>
      </c>
      <c r="AC991" s="25">
        <v>0</v>
      </c>
      <c r="AD991" s="26">
        <v>0</v>
      </c>
      <c r="AE991" s="24">
        <v>0</v>
      </c>
      <c r="AF991" s="24">
        <f t="shared" si="457"/>
        <v>494</v>
      </c>
      <c r="AG991" s="24">
        <f t="shared" si="458"/>
        <v>494</v>
      </c>
    </row>
    <row r="992" spans="1:33" x14ac:dyDescent="0.3">
      <c r="A992" s="77"/>
      <c r="B992" s="77"/>
      <c r="C992" s="77"/>
      <c r="D992" s="47"/>
      <c r="E992" s="47" t="s">
        <v>75</v>
      </c>
      <c r="F992" s="65" t="s">
        <v>17</v>
      </c>
      <c r="G992" s="66">
        <f>SUM(G987:G991)</f>
        <v>1</v>
      </c>
      <c r="H992" s="66">
        <f t="shared" ref="H992:AG992" si="459">SUM(H987:H991)</f>
        <v>94</v>
      </c>
      <c r="I992" s="66">
        <f t="shared" si="459"/>
        <v>1</v>
      </c>
      <c r="J992" s="66">
        <f t="shared" si="459"/>
        <v>0</v>
      </c>
      <c r="K992" s="66">
        <f t="shared" si="459"/>
        <v>0</v>
      </c>
      <c r="L992" s="66">
        <f t="shared" si="459"/>
        <v>2</v>
      </c>
      <c r="M992" s="66">
        <f t="shared" si="459"/>
        <v>4</v>
      </c>
      <c r="N992" s="66">
        <f t="shared" si="459"/>
        <v>1</v>
      </c>
      <c r="O992" s="66">
        <f t="shared" si="459"/>
        <v>0</v>
      </c>
      <c r="P992" s="66">
        <f t="shared" si="459"/>
        <v>0</v>
      </c>
      <c r="Q992" s="66">
        <f t="shared" si="459"/>
        <v>1</v>
      </c>
      <c r="R992" s="66">
        <f t="shared" si="459"/>
        <v>0</v>
      </c>
      <c r="S992" s="66">
        <f t="shared" si="459"/>
        <v>1</v>
      </c>
      <c r="T992" s="66">
        <f t="shared" si="459"/>
        <v>4</v>
      </c>
      <c r="U992" s="66">
        <f t="shared" si="459"/>
        <v>2078</v>
      </c>
      <c r="V992" s="66">
        <f t="shared" si="459"/>
        <v>2</v>
      </c>
      <c r="W992" s="66">
        <f t="shared" si="459"/>
        <v>1</v>
      </c>
      <c r="X992" s="66">
        <f t="shared" si="459"/>
        <v>0</v>
      </c>
      <c r="Y992" s="66">
        <f t="shared" si="459"/>
        <v>16</v>
      </c>
      <c r="Z992" s="66">
        <f t="shared" si="459"/>
        <v>1</v>
      </c>
      <c r="AA992" s="66">
        <f t="shared" si="459"/>
        <v>0</v>
      </c>
      <c r="AB992" s="66">
        <f t="shared" si="459"/>
        <v>0</v>
      </c>
      <c r="AC992" s="66">
        <f t="shared" si="459"/>
        <v>0</v>
      </c>
      <c r="AD992" s="66">
        <f t="shared" si="459"/>
        <v>4</v>
      </c>
      <c r="AE992" s="66">
        <f t="shared" si="459"/>
        <v>0</v>
      </c>
      <c r="AF992" s="66">
        <f t="shared" si="459"/>
        <v>2211</v>
      </c>
      <c r="AG992" s="66">
        <f t="shared" si="459"/>
        <v>2207</v>
      </c>
    </row>
    <row r="993" spans="1:33" x14ac:dyDescent="0.3">
      <c r="A993" s="77"/>
      <c r="B993" s="77"/>
      <c r="C993" s="77"/>
      <c r="D993" s="78"/>
      <c r="E993" s="77"/>
      <c r="F993" s="77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4"/>
      <c r="AD993" s="35"/>
      <c r="AE993" s="33"/>
      <c r="AF993" s="33"/>
      <c r="AG993" s="33"/>
    </row>
    <row r="994" spans="1:33" x14ac:dyDescent="0.3">
      <c r="A994" s="22" t="s">
        <v>900</v>
      </c>
      <c r="B994" s="22" t="s">
        <v>1110</v>
      </c>
      <c r="C994" s="22" t="s">
        <v>902</v>
      </c>
      <c r="D994" s="23">
        <v>21</v>
      </c>
      <c r="E994" s="22" t="s">
        <v>1183</v>
      </c>
      <c r="F994" s="22" t="s">
        <v>1184</v>
      </c>
      <c r="G994" s="24">
        <v>0</v>
      </c>
      <c r="H994" s="24">
        <v>37</v>
      </c>
      <c r="I994" s="24">
        <v>1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1</v>
      </c>
      <c r="Q994" s="24">
        <v>0</v>
      </c>
      <c r="R994" s="24">
        <v>0</v>
      </c>
      <c r="S994" s="24">
        <v>0</v>
      </c>
      <c r="T994" s="24">
        <v>0</v>
      </c>
      <c r="U994" s="24">
        <v>145</v>
      </c>
      <c r="V994" s="24">
        <v>0</v>
      </c>
      <c r="W994" s="24">
        <v>0</v>
      </c>
      <c r="X994" s="24">
        <v>0</v>
      </c>
      <c r="Y994" s="24">
        <v>1</v>
      </c>
      <c r="Z994" s="24">
        <v>1</v>
      </c>
      <c r="AA994" s="24">
        <v>0</v>
      </c>
      <c r="AB994" s="24">
        <v>0</v>
      </c>
      <c r="AC994" s="25">
        <v>0</v>
      </c>
      <c r="AD994" s="26">
        <v>0</v>
      </c>
      <c r="AE994" s="24">
        <v>0</v>
      </c>
      <c r="AF994" s="24">
        <f t="shared" ref="AF994:AF995" si="460">G994+H994+I994+J994+K994+L994+M994+N994+O994+P994+Q994+R994+S994+T994+U994+V994+W994+X994+Y994+Z994+AA994+AB994+AC994+AD994</f>
        <v>186</v>
      </c>
      <c r="AG994" s="24">
        <f t="shared" ref="AG994:AG995" si="461">G994+H994+I994+J994+K994+L994+M994+N994+O994+P994+Q994+R994+S994+T994+U994+V994+W994+X994+Y994+Z994+AA994+AB994+AC994</f>
        <v>186</v>
      </c>
    </row>
    <row r="995" spans="1:33" x14ac:dyDescent="0.3">
      <c r="A995" s="22" t="s">
        <v>900</v>
      </c>
      <c r="B995" s="22" t="s">
        <v>1110</v>
      </c>
      <c r="C995" s="22" t="s">
        <v>902</v>
      </c>
      <c r="D995" s="23">
        <v>21</v>
      </c>
      <c r="E995" s="22" t="s">
        <v>1185</v>
      </c>
      <c r="F995" s="22" t="s">
        <v>1186</v>
      </c>
      <c r="G995" s="24">
        <v>0</v>
      </c>
      <c r="H995" s="24">
        <v>49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2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117</v>
      </c>
      <c r="V995" s="24">
        <v>1</v>
      </c>
      <c r="W995" s="24">
        <v>0</v>
      </c>
      <c r="X995" s="24">
        <v>0</v>
      </c>
      <c r="Y995" s="24">
        <v>0</v>
      </c>
      <c r="Z995" s="24">
        <v>1</v>
      </c>
      <c r="AA995" s="24">
        <v>1</v>
      </c>
      <c r="AB995" s="24">
        <v>0</v>
      </c>
      <c r="AC995" s="25">
        <v>0</v>
      </c>
      <c r="AD995" s="26">
        <v>1</v>
      </c>
      <c r="AE995" s="24">
        <v>0</v>
      </c>
      <c r="AF995" s="24">
        <f t="shared" si="460"/>
        <v>172</v>
      </c>
      <c r="AG995" s="24">
        <f t="shared" si="461"/>
        <v>171</v>
      </c>
    </row>
    <row r="996" spans="1:33" x14ac:dyDescent="0.3">
      <c r="A996" s="77"/>
      <c r="B996" s="77"/>
      <c r="C996" s="77"/>
      <c r="D996" s="47"/>
      <c r="E996" s="47" t="s">
        <v>28</v>
      </c>
      <c r="F996" s="65" t="s">
        <v>17</v>
      </c>
      <c r="G996" s="66">
        <f>SUM(G994:G995)</f>
        <v>0</v>
      </c>
      <c r="H996" s="66">
        <f t="shared" ref="H996:AG996" si="462">SUM(H994:H995)</f>
        <v>86</v>
      </c>
      <c r="I996" s="66">
        <f t="shared" si="462"/>
        <v>1</v>
      </c>
      <c r="J996" s="66">
        <f t="shared" si="462"/>
        <v>0</v>
      </c>
      <c r="K996" s="66">
        <f t="shared" si="462"/>
        <v>0</v>
      </c>
      <c r="L996" s="66">
        <f t="shared" si="462"/>
        <v>0</v>
      </c>
      <c r="M996" s="66">
        <f t="shared" si="462"/>
        <v>0</v>
      </c>
      <c r="N996" s="66">
        <f t="shared" si="462"/>
        <v>2</v>
      </c>
      <c r="O996" s="66">
        <f t="shared" si="462"/>
        <v>0</v>
      </c>
      <c r="P996" s="66">
        <f t="shared" si="462"/>
        <v>1</v>
      </c>
      <c r="Q996" s="66">
        <f t="shared" si="462"/>
        <v>0</v>
      </c>
      <c r="R996" s="66">
        <f t="shared" si="462"/>
        <v>0</v>
      </c>
      <c r="S996" s="66">
        <f t="shared" si="462"/>
        <v>0</v>
      </c>
      <c r="T996" s="66">
        <f t="shared" si="462"/>
        <v>0</v>
      </c>
      <c r="U996" s="66">
        <f t="shared" si="462"/>
        <v>262</v>
      </c>
      <c r="V996" s="66">
        <f t="shared" si="462"/>
        <v>1</v>
      </c>
      <c r="W996" s="66">
        <f t="shared" si="462"/>
        <v>0</v>
      </c>
      <c r="X996" s="66">
        <f t="shared" si="462"/>
        <v>0</v>
      </c>
      <c r="Y996" s="66">
        <f t="shared" si="462"/>
        <v>1</v>
      </c>
      <c r="Z996" s="66">
        <f t="shared" si="462"/>
        <v>2</v>
      </c>
      <c r="AA996" s="66">
        <f t="shared" si="462"/>
        <v>1</v>
      </c>
      <c r="AB996" s="66">
        <f t="shared" si="462"/>
        <v>0</v>
      </c>
      <c r="AC996" s="66">
        <f t="shared" si="462"/>
        <v>0</v>
      </c>
      <c r="AD996" s="66">
        <f t="shared" si="462"/>
        <v>1</v>
      </c>
      <c r="AE996" s="66">
        <f t="shared" si="462"/>
        <v>0</v>
      </c>
      <c r="AF996" s="66">
        <f t="shared" si="462"/>
        <v>358</v>
      </c>
      <c r="AG996" s="66">
        <f t="shared" si="462"/>
        <v>357</v>
      </c>
    </row>
    <row r="997" spans="1:33" x14ac:dyDescent="0.3">
      <c r="A997" s="77"/>
      <c r="B997" s="77"/>
      <c r="C997" s="77"/>
      <c r="D997" s="78"/>
      <c r="E997" s="77"/>
      <c r="F997" s="77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4"/>
      <c r="AD997" s="35"/>
      <c r="AE997" s="33"/>
      <c r="AF997" s="33"/>
      <c r="AG997" s="33"/>
    </row>
    <row r="998" spans="1:33" x14ac:dyDescent="0.3">
      <c r="A998" s="22" t="s">
        <v>900</v>
      </c>
      <c r="B998" s="22" t="s">
        <v>1110</v>
      </c>
      <c r="C998" s="22" t="s">
        <v>902</v>
      </c>
      <c r="D998" s="23">
        <v>35</v>
      </c>
      <c r="E998" s="22" t="s">
        <v>1187</v>
      </c>
      <c r="F998" s="22" t="s">
        <v>1188</v>
      </c>
      <c r="G998" s="24">
        <v>1</v>
      </c>
      <c r="H998" s="24">
        <v>93</v>
      </c>
      <c r="I998" s="24">
        <v>3</v>
      </c>
      <c r="J998" s="24">
        <v>0</v>
      </c>
      <c r="K998" s="24">
        <v>0</v>
      </c>
      <c r="L998" s="24">
        <v>1</v>
      </c>
      <c r="M998" s="24">
        <v>1</v>
      </c>
      <c r="N998" s="24">
        <v>4</v>
      </c>
      <c r="O998" s="24">
        <v>0</v>
      </c>
      <c r="P998" s="24">
        <v>1</v>
      </c>
      <c r="Q998" s="24">
        <v>0</v>
      </c>
      <c r="R998" s="24">
        <v>0</v>
      </c>
      <c r="S998" s="24">
        <v>1</v>
      </c>
      <c r="T998" s="24">
        <v>0</v>
      </c>
      <c r="U998" s="24">
        <v>533</v>
      </c>
      <c r="V998" s="24">
        <v>1</v>
      </c>
      <c r="W998" s="24">
        <v>1</v>
      </c>
      <c r="X998" s="24">
        <v>0</v>
      </c>
      <c r="Y998" s="24">
        <v>3</v>
      </c>
      <c r="Z998" s="24">
        <v>0</v>
      </c>
      <c r="AA998" s="24">
        <v>0</v>
      </c>
      <c r="AB998" s="24">
        <v>1</v>
      </c>
      <c r="AC998" s="25">
        <v>1</v>
      </c>
      <c r="AD998" s="26">
        <v>9</v>
      </c>
      <c r="AE998" s="24">
        <v>0</v>
      </c>
      <c r="AF998" s="24">
        <f t="shared" ref="AF998:AF1000" si="463">G998+H998+I998+J998+K998+L998+M998+N998+O998+P998+Q998+R998+S998+T998+U998+V998+W998+X998+Y998+Z998+AA998+AB998+AC998+AD998</f>
        <v>654</v>
      </c>
      <c r="AG998" s="24">
        <f t="shared" ref="AG998:AG1000" si="464">G998+H998+I998+J998+K998+L998+M998+N998+O998+P998+Q998+R998+S998+T998+U998+V998+W998+X998+Y998+Z998+AA998+AB998+AC998</f>
        <v>645</v>
      </c>
    </row>
    <row r="999" spans="1:33" x14ac:dyDescent="0.3">
      <c r="A999" s="22" t="s">
        <v>900</v>
      </c>
      <c r="B999" s="22" t="s">
        <v>1110</v>
      </c>
      <c r="C999" s="22" t="s">
        <v>902</v>
      </c>
      <c r="D999" s="23">
        <v>35</v>
      </c>
      <c r="E999" s="22" t="s">
        <v>1189</v>
      </c>
      <c r="F999" s="22" t="s">
        <v>1190</v>
      </c>
      <c r="G999" s="24">
        <v>0</v>
      </c>
      <c r="H999" s="24">
        <v>11</v>
      </c>
      <c r="I999" s="24">
        <v>0</v>
      </c>
      <c r="J999" s="24">
        <v>0</v>
      </c>
      <c r="K999" s="24">
        <v>0</v>
      </c>
      <c r="L999" s="24">
        <v>1</v>
      </c>
      <c r="M999" s="24">
        <v>1</v>
      </c>
      <c r="N999" s="24">
        <v>1</v>
      </c>
      <c r="O999" s="24">
        <v>0</v>
      </c>
      <c r="P999" s="24">
        <v>1</v>
      </c>
      <c r="Q999" s="24">
        <v>0</v>
      </c>
      <c r="R999" s="24">
        <v>0</v>
      </c>
      <c r="S999" s="24">
        <v>0</v>
      </c>
      <c r="T999" s="24">
        <v>2</v>
      </c>
      <c r="U999" s="24">
        <v>254</v>
      </c>
      <c r="V999" s="24">
        <v>0</v>
      </c>
      <c r="W999" s="24">
        <v>0</v>
      </c>
      <c r="X999" s="24">
        <v>0</v>
      </c>
      <c r="Y999" s="24">
        <v>1</v>
      </c>
      <c r="Z999" s="24">
        <v>0</v>
      </c>
      <c r="AA999" s="24">
        <v>0</v>
      </c>
      <c r="AB999" s="24">
        <v>0</v>
      </c>
      <c r="AC999" s="25">
        <v>1</v>
      </c>
      <c r="AD999" s="26">
        <v>7</v>
      </c>
      <c r="AE999" s="24">
        <v>0</v>
      </c>
      <c r="AF999" s="24">
        <f t="shared" si="463"/>
        <v>280</v>
      </c>
      <c r="AG999" s="24">
        <f t="shared" si="464"/>
        <v>273</v>
      </c>
    </row>
    <row r="1000" spans="1:33" x14ac:dyDescent="0.3">
      <c r="A1000" s="22" t="s">
        <v>900</v>
      </c>
      <c r="B1000" s="22" t="s">
        <v>1110</v>
      </c>
      <c r="C1000" s="22" t="s">
        <v>902</v>
      </c>
      <c r="D1000" s="23">
        <v>35</v>
      </c>
      <c r="E1000" s="22" t="s">
        <v>1191</v>
      </c>
      <c r="F1000" s="22" t="s">
        <v>1192</v>
      </c>
      <c r="G1000" s="24">
        <v>2</v>
      </c>
      <c r="H1000" s="24">
        <v>109</v>
      </c>
      <c r="I1000" s="24">
        <v>1</v>
      </c>
      <c r="J1000" s="24">
        <v>0</v>
      </c>
      <c r="K1000" s="24">
        <v>0</v>
      </c>
      <c r="L1000" s="24">
        <v>1</v>
      </c>
      <c r="M1000" s="24">
        <v>0</v>
      </c>
      <c r="N1000" s="24">
        <v>2</v>
      </c>
      <c r="O1000" s="24">
        <v>0</v>
      </c>
      <c r="P1000" s="24">
        <v>0</v>
      </c>
      <c r="Q1000" s="24">
        <v>0</v>
      </c>
      <c r="R1000" s="24">
        <v>1</v>
      </c>
      <c r="S1000" s="24">
        <v>1</v>
      </c>
      <c r="T1000" s="24">
        <v>2</v>
      </c>
      <c r="U1000" s="24">
        <v>389</v>
      </c>
      <c r="V1000" s="24">
        <v>1</v>
      </c>
      <c r="W1000" s="24">
        <v>0</v>
      </c>
      <c r="X1000" s="24">
        <v>0</v>
      </c>
      <c r="Y1000" s="24">
        <v>5</v>
      </c>
      <c r="Z1000" s="24">
        <v>1</v>
      </c>
      <c r="AA1000" s="24">
        <v>0</v>
      </c>
      <c r="AB1000" s="24">
        <v>1</v>
      </c>
      <c r="AC1000" s="25">
        <v>2</v>
      </c>
      <c r="AD1000" s="26">
        <v>6</v>
      </c>
      <c r="AE1000" s="24">
        <v>0</v>
      </c>
      <c r="AF1000" s="24">
        <f t="shared" si="463"/>
        <v>524</v>
      </c>
      <c r="AG1000" s="24">
        <f t="shared" si="464"/>
        <v>518</v>
      </c>
    </row>
    <row r="1001" spans="1:33" x14ac:dyDescent="0.3">
      <c r="A1001" s="77"/>
      <c r="B1001" s="77"/>
      <c r="C1001" s="77"/>
      <c r="D1001" s="47"/>
      <c r="E1001" s="47" t="s">
        <v>16</v>
      </c>
      <c r="F1001" s="65" t="s">
        <v>17</v>
      </c>
      <c r="G1001" s="66">
        <f>SUM(G998:G1000)</f>
        <v>3</v>
      </c>
      <c r="H1001" s="66">
        <f t="shared" ref="H1001:AG1001" si="465">SUM(H998:H1000)</f>
        <v>213</v>
      </c>
      <c r="I1001" s="66">
        <f t="shared" si="465"/>
        <v>4</v>
      </c>
      <c r="J1001" s="66">
        <f t="shared" si="465"/>
        <v>0</v>
      </c>
      <c r="K1001" s="66">
        <f t="shared" si="465"/>
        <v>0</v>
      </c>
      <c r="L1001" s="66">
        <f t="shared" si="465"/>
        <v>3</v>
      </c>
      <c r="M1001" s="66">
        <f t="shared" si="465"/>
        <v>2</v>
      </c>
      <c r="N1001" s="66">
        <f t="shared" si="465"/>
        <v>7</v>
      </c>
      <c r="O1001" s="66">
        <f t="shared" si="465"/>
        <v>0</v>
      </c>
      <c r="P1001" s="66">
        <f t="shared" si="465"/>
        <v>2</v>
      </c>
      <c r="Q1001" s="66">
        <f t="shared" si="465"/>
        <v>0</v>
      </c>
      <c r="R1001" s="66">
        <f t="shared" si="465"/>
        <v>1</v>
      </c>
      <c r="S1001" s="66">
        <f t="shared" si="465"/>
        <v>2</v>
      </c>
      <c r="T1001" s="66">
        <f t="shared" si="465"/>
        <v>4</v>
      </c>
      <c r="U1001" s="66">
        <f t="shared" si="465"/>
        <v>1176</v>
      </c>
      <c r="V1001" s="66">
        <f t="shared" si="465"/>
        <v>2</v>
      </c>
      <c r="W1001" s="66">
        <f t="shared" si="465"/>
        <v>1</v>
      </c>
      <c r="X1001" s="66">
        <f t="shared" si="465"/>
        <v>0</v>
      </c>
      <c r="Y1001" s="66">
        <f t="shared" si="465"/>
        <v>9</v>
      </c>
      <c r="Z1001" s="66">
        <f t="shared" si="465"/>
        <v>1</v>
      </c>
      <c r="AA1001" s="66">
        <f t="shared" si="465"/>
        <v>0</v>
      </c>
      <c r="AB1001" s="66">
        <f t="shared" si="465"/>
        <v>2</v>
      </c>
      <c r="AC1001" s="66">
        <f t="shared" si="465"/>
        <v>4</v>
      </c>
      <c r="AD1001" s="66">
        <f t="shared" si="465"/>
        <v>22</v>
      </c>
      <c r="AE1001" s="66">
        <f t="shared" si="465"/>
        <v>0</v>
      </c>
      <c r="AF1001" s="66">
        <f t="shared" si="465"/>
        <v>1458</v>
      </c>
      <c r="AG1001" s="66">
        <f t="shared" si="465"/>
        <v>1436</v>
      </c>
    </row>
    <row r="1002" spans="1:33" x14ac:dyDescent="0.3">
      <c r="A1002" s="77"/>
      <c r="B1002" s="77"/>
      <c r="C1002" s="77"/>
      <c r="D1002" s="78"/>
      <c r="E1002" s="77"/>
      <c r="F1002" s="77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4"/>
      <c r="AD1002" s="35"/>
      <c r="AE1002" s="33"/>
      <c r="AF1002" s="33"/>
      <c r="AG1002" s="33"/>
    </row>
    <row r="1003" spans="1:33" x14ac:dyDescent="0.3">
      <c r="A1003" s="22" t="s">
        <v>900</v>
      </c>
      <c r="B1003" s="22" t="s">
        <v>1110</v>
      </c>
      <c r="C1003" s="22" t="s">
        <v>902</v>
      </c>
      <c r="D1003" s="23">
        <v>36</v>
      </c>
      <c r="E1003" s="22" t="s">
        <v>1193</v>
      </c>
      <c r="F1003" s="22" t="s">
        <v>1194</v>
      </c>
      <c r="G1003" s="24">
        <v>1</v>
      </c>
      <c r="H1003" s="24">
        <v>32</v>
      </c>
      <c r="I1003" s="24">
        <v>1</v>
      </c>
      <c r="J1003" s="24">
        <v>0</v>
      </c>
      <c r="K1003" s="24">
        <v>0</v>
      </c>
      <c r="L1003" s="24">
        <v>1</v>
      </c>
      <c r="M1003" s="24">
        <v>0</v>
      </c>
      <c r="N1003" s="24">
        <v>4</v>
      </c>
      <c r="O1003" s="24">
        <v>0</v>
      </c>
      <c r="P1003" s="24">
        <v>1</v>
      </c>
      <c r="Q1003" s="24">
        <v>0</v>
      </c>
      <c r="R1003" s="24">
        <v>0</v>
      </c>
      <c r="S1003" s="24">
        <v>3</v>
      </c>
      <c r="T1003" s="24">
        <v>0</v>
      </c>
      <c r="U1003" s="24">
        <v>299</v>
      </c>
      <c r="V1003" s="24">
        <v>2</v>
      </c>
      <c r="W1003" s="24">
        <v>1</v>
      </c>
      <c r="X1003" s="24">
        <v>0</v>
      </c>
      <c r="Y1003" s="24">
        <v>32</v>
      </c>
      <c r="Z1003" s="24">
        <v>1</v>
      </c>
      <c r="AA1003" s="24">
        <v>1</v>
      </c>
      <c r="AB1003" s="24">
        <v>0</v>
      </c>
      <c r="AC1003" s="25">
        <v>1</v>
      </c>
      <c r="AD1003" s="26">
        <v>3</v>
      </c>
      <c r="AE1003" s="24">
        <v>0</v>
      </c>
      <c r="AF1003" s="24">
        <f t="shared" ref="AF1003:AF1008" si="466">G1003+H1003+I1003+J1003+K1003+L1003+M1003+N1003+O1003+P1003+Q1003+R1003+S1003+T1003+U1003+V1003+W1003+X1003+Y1003+Z1003+AA1003+AB1003+AC1003+AD1003</f>
        <v>383</v>
      </c>
      <c r="AG1003" s="24">
        <f t="shared" ref="AG1003:AG1008" si="467">G1003+H1003+I1003+J1003+K1003+L1003+M1003+N1003+O1003+P1003+Q1003+R1003+S1003+T1003+U1003+V1003+W1003+X1003+Y1003+Z1003+AA1003+AB1003+AC1003</f>
        <v>380</v>
      </c>
    </row>
    <row r="1004" spans="1:33" x14ac:dyDescent="0.3">
      <c r="A1004" s="22" t="s">
        <v>900</v>
      </c>
      <c r="B1004" s="22" t="s">
        <v>1110</v>
      </c>
      <c r="C1004" s="22" t="s">
        <v>902</v>
      </c>
      <c r="D1004" s="23">
        <v>36</v>
      </c>
      <c r="E1004" s="22" t="s">
        <v>2004</v>
      </c>
      <c r="F1004" s="22" t="s">
        <v>1195</v>
      </c>
      <c r="G1004" s="24">
        <v>1</v>
      </c>
      <c r="H1004" s="24">
        <v>103</v>
      </c>
      <c r="I1004" s="24">
        <v>0</v>
      </c>
      <c r="J1004" s="24">
        <v>1</v>
      </c>
      <c r="K1004" s="24">
        <v>0</v>
      </c>
      <c r="L1004" s="24">
        <v>0</v>
      </c>
      <c r="M1004" s="24">
        <v>2</v>
      </c>
      <c r="N1004" s="24">
        <v>5</v>
      </c>
      <c r="O1004" s="24">
        <v>1</v>
      </c>
      <c r="P1004" s="24">
        <v>0</v>
      </c>
      <c r="Q1004" s="24">
        <v>0</v>
      </c>
      <c r="R1004" s="24">
        <v>0</v>
      </c>
      <c r="S1004" s="24">
        <v>0</v>
      </c>
      <c r="T1004" s="24">
        <v>1</v>
      </c>
      <c r="U1004" s="24">
        <v>269</v>
      </c>
      <c r="V1004" s="24">
        <v>2</v>
      </c>
      <c r="W1004" s="24">
        <v>0</v>
      </c>
      <c r="X1004" s="24">
        <v>0</v>
      </c>
      <c r="Y1004" s="24">
        <v>56</v>
      </c>
      <c r="Z1004" s="24">
        <v>0</v>
      </c>
      <c r="AA1004" s="24">
        <v>0</v>
      </c>
      <c r="AB1004" s="24">
        <v>1</v>
      </c>
      <c r="AC1004" s="25">
        <v>2</v>
      </c>
      <c r="AD1004" s="26">
        <v>7</v>
      </c>
      <c r="AE1004" s="24">
        <v>0</v>
      </c>
      <c r="AF1004" s="24">
        <f t="shared" si="466"/>
        <v>451</v>
      </c>
      <c r="AG1004" s="24">
        <f t="shared" si="467"/>
        <v>444</v>
      </c>
    </row>
    <row r="1005" spans="1:33" x14ac:dyDescent="0.3">
      <c r="A1005" s="22" t="s">
        <v>900</v>
      </c>
      <c r="B1005" s="22" t="s">
        <v>1110</v>
      </c>
      <c r="C1005" s="22" t="s">
        <v>902</v>
      </c>
      <c r="D1005" s="23">
        <v>36</v>
      </c>
      <c r="E1005" s="22" t="s">
        <v>2005</v>
      </c>
      <c r="F1005" s="22" t="s">
        <v>1196</v>
      </c>
      <c r="G1005" s="24">
        <v>2</v>
      </c>
      <c r="H1005" s="24">
        <v>89</v>
      </c>
      <c r="I1005" s="24">
        <v>0</v>
      </c>
      <c r="J1005" s="24">
        <v>0</v>
      </c>
      <c r="K1005" s="24">
        <v>1</v>
      </c>
      <c r="L1005" s="24">
        <v>1</v>
      </c>
      <c r="M1005" s="24">
        <v>1</v>
      </c>
      <c r="N1005" s="24">
        <v>1</v>
      </c>
      <c r="O1005" s="24">
        <v>0</v>
      </c>
      <c r="P1005" s="24">
        <v>0</v>
      </c>
      <c r="Q1005" s="24">
        <v>0</v>
      </c>
      <c r="R1005" s="24">
        <v>1</v>
      </c>
      <c r="S1005" s="24">
        <v>2</v>
      </c>
      <c r="T1005" s="24">
        <v>0</v>
      </c>
      <c r="U1005" s="24">
        <v>274</v>
      </c>
      <c r="V1005" s="24">
        <v>0</v>
      </c>
      <c r="W1005" s="24">
        <v>0</v>
      </c>
      <c r="X1005" s="24">
        <v>1</v>
      </c>
      <c r="Y1005" s="24">
        <v>62</v>
      </c>
      <c r="Z1005" s="24">
        <v>2</v>
      </c>
      <c r="AA1005" s="24">
        <v>1</v>
      </c>
      <c r="AB1005" s="24">
        <v>0</v>
      </c>
      <c r="AC1005" s="25">
        <v>1</v>
      </c>
      <c r="AD1005" s="26">
        <v>17</v>
      </c>
      <c r="AE1005" s="24">
        <v>0</v>
      </c>
      <c r="AF1005" s="24">
        <f t="shared" si="466"/>
        <v>456</v>
      </c>
      <c r="AG1005" s="24">
        <f t="shared" si="467"/>
        <v>439</v>
      </c>
    </row>
    <row r="1006" spans="1:33" x14ac:dyDescent="0.3">
      <c r="A1006" s="22" t="s">
        <v>900</v>
      </c>
      <c r="B1006" s="22" t="s">
        <v>1110</v>
      </c>
      <c r="C1006" s="22" t="s">
        <v>902</v>
      </c>
      <c r="D1006" s="23">
        <v>36</v>
      </c>
      <c r="E1006" s="22" t="s">
        <v>1197</v>
      </c>
      <c r="F1006" s="22" t="s">
        <v>1198</v>
      </c>
      <c r="G1006" s="24">
        <v>5</v>
      </c>
      <c r="H1006" s="24">
        <v>137</v>
      </c>
      <c r="I1006" s="24">
        <v>3</v>
      </c>
      <c r="J1006" s="24">
        <v>1</v>
      </c>
      <c r="K1006" s="24">
        <v>0</v>
      </c>
      <c r="L1006" s="24">
        <v>2</v>
      </c>
      <c r="M1006" s="24">
        <v>1</v>
      </c>
      <c r="N1006" s="24">
        <v>11</v>
      </c>
      <c r="O1006" s="24">
        <v>0</v>
      </c>
      <c r="P1006" s="24">
        <v>0</v>
      </c>
      <c r="Q1006" s="24">
        <v>0</v>
      </c>
      <c r="R1006" s="24">
        <v>0</v>
      </c>
      <c r="S1006" s="24">
        <v>3</v>
      </c>
      <c r="T1006" s="24">
        <v>1</v>
      </c>
      <c r="U1006" s="24">
        <v>347</v>
      </c>
      <c r="V1006" s="24">
        <v>1</v>
      </c>
      <c r="W1006" s="24">
        <v>1</v>
      </c>
      <c r="X1006" s="24">
        <v>1</v>
      </c>
      <c r="Y1006" s="24">
        <v>101</v>
      </c>
      <c r="Z1006" s="24">
        <v>2</v>
      </c>
      <c r="AA1006" s="24">
        <v>2</v>
      </c>
      <c r="AB1006" s="24">
        <v>0</v>
      </c>
      <c r="AC1006" s="25">
        <v>0</v>
      </c>
      <c r="AD1006" s="26">
        <v>14</v>
      </c>
      <c r="AE1006" s="24">
        <v>0</v>
      </c>
      <c r="AF1006" s="24">
        <f t="shared" si="466"/>
        <v>633</v>
      </c>
      <c r="AG1006" s="24">
        <f t="shared" si="467"/>
        <v>619</v>
      </c>
    </row>
    <row r="1007" spans="1:33" x14ac:dyDescent="0.3">
      <c r="A1007" s="22" t="s">
        <v>900</v>
      </c>
      <c r="B1007" s="22" t="s">
        <v>1110</v>
      </c>
      <c r="C1007" s="22" t="s">
        <v>902</v>
      </c>
      <c r="D1007" s="23">
        <v>36</v>
      </c>
      <c r="E1007" s="22" t="s">
        <v>1199</v>
      </c>
      <c r="F1007" s="22" t="s">
        <v>1200</v>
      </c>
      <c r="G1007" s="24">
        <v>3</v>
      </c>
      <c r="H1007" s="24">
        <v>49</v>
      </c>
      <c r="I1007" s="24">
        <v>3</v>
      </c>
      <c r="J1007" s="24">
        <v>0</v>
      </c>
      <c r="K1007" s="24">
        <v>1</v>
      </c>
      <c r="L1007" s="24">
        <v>2</v>
      </c>
      <c r="M1007" s="24">
        <v>2</v>
      </c>
      <c r="N1007" s="24">
        <v>5</v>
      </c>
      <c r="O1007" s="24">
        <v>0</v>
      </c>
      <c r="P1007" s="24">
        <v>2</v>
      </c>
      <c r="Q1007" s="24">
        <v>0</v>
      </c>
      <c r="R1007" s="24">
        <v>0</v>
      </c>
      <c r="S1007" s="24">
        <v>1</v>
      </c>
      <c r="T1007" s="24">
        <v>1</v>
      </c>
      <c r="U1007" s="24">
        <v>546</v>
      </c>
      <c r="V1007" s="24">
        <v>1</v>
      </c>
      <c r="W1007" s="24">
        <v>0</v>
      </c>
      <c r="X1007" s="24">
        <v>1</v>
      </c>
      <c r="Y1007" s="24">
        <v>38</v>
      </c>
      <c r="Z1007" s="24">
        <v>0</v>
      </c>
      <c r="AA1007" s="24">
        <v>0</v>
      </c>
      <c r="AB1007" s="24">
        <v>1</v>
      </c>
      <c r="AC1007" s="25">
        <v>1</v>
      </c>
      <c r="AD1007" s="26">
        <v>3</v>
      </c>
      <c r="AE1007" s="24">
        <v>0</v>
      </c>
      <c r="AF1007" s="24">
        <f t="shared" si="466"/>
        <v>660</v>
      </c>
      <c r="AG1007" s="24">
        <f t="shared" si="467"/>
        <v>657</v>
      </c>
    </row>
    <row r="1008" spans="1:33" x14ac:dyDescent="0.3">
      <c r="A1008" s="22" t="s">
        <v>900</v>
      </c>
      <c r="B1008" s="22" t="s">
        <v>1110</v>
      </c>
      <c r="C1008" s="22" t="s">
        <v>902</v>
      </c>
      <c r="D1008" s="23">
        <v>36</v>
      </c>
      <c r="E1008" s="22" t="s">
        <v>1201</v>
      </c>
      <c r="F1008" s="22" t="s">
        <v>1202</v>
      </c>
      <c r="G1008" s="24">
        <v>3</v>
      </c>
      <c r="H1008" s="24">
        <v>143</v>
      </c>
      <c r="I1008" s="24">
        <v>2</v>
      </c>
      <c r="J1008" s="24">
        <v>2</v>
      </c>
      <c r="K1008" s="24">
        <v>1</v>
      </c>
      <c r="L1008" s="24">
        <v>2</v>
      </c>
      <c r="M1008" s="24">
        <v>0</v>
      </c>
      <c r="N1008" s="24">
        <v>14</v>
      </c>
      <c r="O1008" s="24">
        <v>0</v>
      </c>
      <c r="P1008" s="24">
        <v>0</v>
      </c>
      <c r="Q1008" s="24">
        <v>0</v>
      </c>
      <c r="R1008" s="24">
        <v>0</v>
      </c>
      <c r="S1008" s="24">
        <v>5</v>
      </c>
      <c r="T1008" s="24">
        <v>1</v>
      </c>
      <c r="U1008" s="24">
        <v>180</v>
      </c>
      <c r="V1008" s="24">
        <v>1</v>
      </c>
      <c r="W1008" s="24">
        <v>0</v>
      </c>
      <c r="X1008" s="24">
        <v>4</v>
      </c>
      <c r="Y1008" s="24">
        <v>129</v>
      </c>
      <c r="Z1008" s="24">
        <v>1</v>
      </c>
      <c r="AA1008" s="24">
        <v>1</v>
      </c>
      <c r="AB1008" s="24">
        <v>2</v>
      </c>
      <c r="AC1008" s="25">
        <v>4</v>
      </c>
      <c r="AD1008" s="26">
        <v>17</v>
      </c>
      <c r="AE1008" s="24">
        <v>0</v>
      </c>
      <c r="AF1008" s="24">
        <f t="shared" si="466"/>
        <v>512</v>
      </c>
      <c r="AG1008" s="24">
        <f t="shared" si="467"/>
        <v>495</v>
      </c>
    </row>
    <row r="1009" spans="1:33" x14ac:dyDescent="0.3">
      <c r="A1009" s="77"/>
      <c r="B1009" s="77"/>
      <c r="C1009" s="77"/>
      <c r="D1009" s="47"/>
      <c r="E1009" s="47" t="s">
        <v>65</v>
      </c>
      <c r="F1009" s="65" t="s">
        <v>17</v>
      </c>
      <c r="G1009" s="66">
        <f>SUM(G1003:G1008)</f>
        <v>15</v>
      </c>
      <c r="H1009" s="66">
        <f t="shared" ref="H1009:AG1009" si="468">SUM(H1003:H1008)</f>
        <v>553</v>
      </c>
      <c r="I1009" s="66">
        <f t="shared" si="468"/>
        <v>9</v>
      </c>
      <c r="J1009" s="66">
        <f t="shared" si="468"/>
        <v>4</v>
      </c>
      <c r="K1009" s="66">
        <f t="shared" si="468"/>
        <v>3</v>
      </c>
      <c r="L1009" s="66">
        <f t="shared" si="468"/>
        <v>8</v>
      </c>
      <c r="M1009" s="66">
        <f t="shared" si="468"/>
        <v>6</v>
      </c>
      <c r="N1009" s="66">
        <f t="shared" si="468"/>
        <v>40</v>
      </c>
      <c r="O1009" s="66">
        <f t="shared" si="468"/>
        <v>1</v>
      </c>
      <c r="P1009" s="66">
        <f t="shared" si="468"/>
        <v>3</v>
      </c>
      <c r="Q1009" s="66">
        <f t="shared" si="468"/>
        <v>0</v>
      </c>
      <c r="R1009" s="66">
        <f t="shared" si="468"/>
        <v>1</v>
      </c>
      <c r="S1009" s="66">
        <f t="shared" si="468"/>
        <v>14</v>
      </c>
      <c r="T1009" s="66">
        <f t="shared" si="468"/>
        <v>4</v>
      </c>
      <c r="U1009" s="66">
        <f t="shared" si="468"/>
        <v>1915</v>
      </c>
      <c r="V1009" s="66">
        <f t="shared" si="468"/>
        <v>7</v>
      </c>
      <c r="W1009" s="66">
        <f t="shared" si="468"/>
        <v>2</v>
      </c>
      <c r="X1009" s="66">
        <f t="shared" si="468"/>
        <v>7</v>
      </c>
      <c r="Y1009" s="66">
        <f t="shared" si="468"/>
        <v>418</v>
      </c>
      <c r="Z1009" s="66">
        <f t="shared" si="468"/>
        <v>6</v>
      </c>
      <c r="AA1009" s="66">
        <f t="shared" si="468"/>
        <v>5</v>
      </c>
      <c r="AB1009" s="66">
        <f t="shared" si="468"/>
        <v>4</v>
      </c>
      <c r="AC1009" s="66">
        <f t="shared" si="468"/>
        <v>9</v>
      </c>
      <c r="AD1009" s="66">
        <f t="shared" si="468"/>
        <v>61</v>
      </c>
      <c r="AE1009" s="66">
        <f t="shared" si="468"/>
        <v>0</v>
      </c>
      <c r="AF1009" s="66">
        <f t="shared" si="468"/>
        <v>3095</v>
      </c>
      <c r="AG1009" s="66">
        <f t="shared" si="468"/>
        <v>3034</v>
      </c>
    </row>
    <row r="1010" spans="1:33" x14ac:dyDescent="0.3">
      <c r="A1010" s="83"/>
      <c r="B1010" s="84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5"/>
    </row>
    <row r="1011" spans="1:33" s="51" customFormat="1" ht="18" x14ac:dyDescent="0.35">
      <c r="A1011" s="70" t="s">
        <v>1203</v>
      </c>
      <c r="B1011" s="74"/>
      <c r="C1011" s="75"/>
      <c r="D1011" s="76"/>
      <c r="E1011" s="72"/>
      <c r="F1011" s="72"/>
      <c r="G1011" s="73">
        <f>G941+G949+G953+G959+G966+G973+G985+G992+G996+G1001+G1009</f>
        <v>65</v>
      </c>
      <c r="H1011" s="73">
        <f t="shared" ref="H1011:AG1011" si="469">H941+H949+H953+H959+H966+H973+H985+H992+H996+H1001+H1009</f>
        <v>3505</v>
      </c>
      <c r="I1011" s="73">
        <f t="shared" si="469"/>
        <v>60</v>
      </c>
      <c r="J1011" s="73">
        <f t="shared" si="469"/>
        <v>15</v>
      </c>
      <c r="K1011" s="73">
        <f t="shared" si="469"/>
        <v>16</v>
      </c>
      <c r="L1011" s="73">
        <f t="shared" si="469"/>
        <v>65</v>
      </c>
      <c r="M1011" s="73">
        <f t="shared" si="469"/>
        <v>26</v>
      </c>
      <c r="N1011" s="73">
        <f t="shared" si="469"/>
        <v>126</v>
      </c>
      <c r="O1011" s="73">
        <f t="shared" si="469"/>
        <v>9</v>
      </c>
      <c r="P1011" s="73">
        <f t="shared" si="469"/>
        <v>19</v>
      </c>
      <c r="Q1011" s="73">
        <f t="shared" si="469"/>
        <v>6</v>
      </c>
      <c r="R1011" s="73">
        <f t="shared" si="469"/>
        <v>7</v>
      </c>
      <c r="S1011" s="73">
        <f t="shared" si="469"/>
        <v>25</v>
      </c>
      <c r="T1011" s="73">
        <f t="shared" si="469"/>
        <v>46</v>
      </c>
      <c r="U1011" s="73">
        <f t="shared" si="469"/>
        <v>20350</v>
      </c>
      <c r="V1011" s="73">
        <f t="shared" si="469"/>
        <v>55</v>
      </c>
      <c r="W1011" s="73">
        <f t="shared" si="469"/>
        <v>12</v>
      </c>
      <c r="X1011" s="73">
        <f t="shared" si="469"/>
        <v>21</v>
      </c>
      <c r="Y1011" s="73">
        <f t="shared" si="469"/>
        <v>931</v>
      </c>
      <c r="Z1011" s="73">
        <f t="shared" si="469"/>
        <v>27</v>
      </c>
      <c r="AA1011" s="73">
        <f t="shared" si="469"/>
        <v>27</v>
      </c>
      <c r="AB1011" s="73">
        <f t="shared" si="469"/>
        <v>15</v>
      </c>
      <c r="AC1011" s="73">
        <f t="shared" si="469"/>
        <v>35</v>
      </c>
      <c r="AD1011" s="73">
        <f t="shared" si="469"/>
        <v>320</v>
      </c>
      <c r="AE1011" s="73">
        <f t="shared" si="469"/>
        <v>0</v>
      </c>
      <c r="AF1011" s="73">
        <f t="shared" si="469"/>
        <v>25783</v>
      </c>
      <c r="AG1011" s="73">
        <f t="shared" si="469"/>
        <v>25463</v>
      </c>
    </row>
    <row r="1012" spans="1:33" x14ac:dyDescent="0.3">
      <c r="A1012" s="22" t="s">
        <v>1204</v>
      </c>
      <c r="B1012" s="22" t="s">
        <v>1205</v>
      </c>
      <c r="C1012" s="22" t="s">
        <v>1206</v>
      </c>
      <c r="D1012" s="23">
        <v>1</v>
      </c>
      <c r="E1012" s="22" t="s">
        <v>1207</v>
      </c>
      <c r="F1012" s="22" t="s">
        <v>1208</v>
      </c>
      <c r="G1012" s="24">
        <v>1</v>
      </c>
      <c r="H1012" s="24">
        <v>37</v>
      </c>
      <c r="I1012" s="24">
        <v>1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1</v>
      </c>
      <c r="U1012" s="24">
        <v>404</v>
      </c>
      <c r="V1012" s="24">
        <v>0</v>
      </c>
      <c r="W1012" s="24">
        <v>1</v>
      </c>
      <c r="X1012" s="24">
        <v>0</v>
      </c>
      <c r="Y1012" s="24">
        <v>0</v>
      </c>
      <c r="Z1012" s="24">
        <v>0</v>
      </c>
      <c r="AA1012" s="24">
        <v>0</v>
      </c>
      <c r="AB1012" s="24">
        <v>0</v>
      </c>
      <c r="AC1012" s="25">
        <v>0</v>
      </c>
      <c r="AD1012" s="26">
        <v>9</v>
      </c>
      <c r="AE1012" s="24">
        <v>0</v>
      </c>
      <c r="AF1012" s="24">
        <f t="shared" ref="AF1012:AF1018" si="470">G1012+H1012+I1012+J1012+K1012+L1012+M1012+N1012+O1012+P1012+Q1012+R1012+S1012+T1012+U1012+V1012+W1012+X1012+Y1012+Z1012+AA1012+AB1012+AC1012+AD1012</f>
        <v>454</v>
      </c>
      <c r="AG1012" s="24">
        <f t="shared" ref="AG1012:AG1018" si="471">G1012+H1012+I1012+J1012+K1012+L1012+M1012+N1012+O1012+P1012+Q1012+R1012+S1012+T1012+U1012+V1012+W1012+X1012+Y1012+Z1012+AA1012+AB1012+AC1012</f>
        <v>445</v>
      </c>
    </row>
    <row r="1013" spans="1:33" x14ac:dyDescent="0.3">
      <c r="A1013" s="22" t="s">
        <v>1204</v>
      </c>
      <c r="B1013" s="22" t="s">
        <v>1205</v>
      </c>
      <c r="C1013" s="22" t="s">
        <v>1206</v>
      </c>
      <c r="D1013" s="23">
        <v>1</v>
      </c>
      <c r="E1013" s="22" t="s">
        <v>1209</v>
      </c>
      <c r="F1013" s="22" t="s">
        <v>1210</v>
      </c>
      <c r="G1013" s="24">
        <v>0</v>
      </c>
      <c r="H1013" s="24">
        <v>11</v>
      </c>
      <c r="I1013" s="24">
        <v>1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1</v>
      </c>
      <c r="Q1013" s="24">
        <v>0</v>
      </c>
      <c r="R1013" s="24">
        <v>0</v>
      </c>
      <c r="S1013" s="24">
        <v>0</v>
      </c>
      <c r="T1013" s="24">
        <v>0</v>
      </c>
      <c r="U1013" s="24">
        <v>164</v>
      </c>
      <c r="V1013" s="24">
        <v>0</v>
      </c>
      <c r="W1013" s="24">
        <v>0</v>
      </c>
      <c r="X1013" s="24">
        <v>0</v>
      </c>
      <c r="Y1013" s="24">
        <v>0</v>
      </c>
      <c r="Z1013" s="24">
        <v>0</v>
      </c>
      <c r="AA1013" s="24">
        <v>0</v>
      </c>
      <c r="AB1013" s="24">
        <v>0</v>
      </c>
      <c r="AC1013" s="25">
        <v>0</v>
      </c>
      <c r="AD1013" s="26">
        <v>6</v>
      </c>
      <c r="AE1013" s="24">
        <v>0</v>
      </c>
      <c r="AF1013" s="24">
        <f t="shared" si="470"/>
        <v>183</v>
      </c>
      <c r="AG1013" s="24">
        <f t="shared" si="471"/>
        <v>177</v>
      </c>
    </row>
    <row r="1014" spans="1:33" x14ac:dyDescent="0.3">
      <c r="A1014" s="22" t="s">
        <v>1204</v>
      </c>
      <c r="B1014" s="22" t="s">
        <v>1205</v>
      </c>
      <c r="C1014" s="22" t="s">
        <v>1206</v>
      </c>
      <c r="D1014" s="23">
        <v>1</v>
      </c>
      <c r="E1014" s="22" t="s">
        <v>1211</v>
      </c>
      <c r="F1014" s="22" t="s">
        <v>1212</v>
      </c>
      <c r="G1014" s="24">
        <v>4</v>
      </c>
      <c r="H1014" s="24">
        <v>40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1</v>
      </c>
      <c r="U1014" s="24">
        <v>405</v>
      </c>
      <c r="V1014" s="24">
        <v>1</v>
      </c>
      <c r="W1014" s="24">
        <v>0</v>
      </c>
      <c r="X1014" s="24">
        <v>0</v>
      </c>
      <c r="Y1014" s="24">
        <v>1</v>
      </c>
      <c r="Z1014" s="24">
        <v>0</v>
      </c>
      <c r="AA1014" s="24">
        <v>0</v>
      </c>
      <c r="AB1014" s="24">
        <v>0</v>
      </c>
      <c r="AC1014" s="25">
        <v>0</v>
      </c>
      <c r="AD1014" s="26">
        <v>8</v>
      </c>
      <c r="AE1014" s="24">
        <v>0</v>
      </c>
      <c r="AF1014" s="24">
        <f t="shared" si="470"/>
        <v>460</v>
      </c>
      <c r="AG1014" s="24">
        <f t="shared" si="471"/>
        <v>452</v>
      </c>
    </row>
    <row r="1015" spans="1:33" x14ac:dyDescent="0.3">
      <c r="A1015" s="22" t="s">
        <v>1204</v>
      </c>
      <c r="B1015" s="22" t="s">
        <v>1205</v>
      </c>
      <c r="C1015" s="22" t="s">
        <v>1206</v>
      </c>
      <c r="D1015" s="23">
        <v>1</v>
      </c>
      <c r="E1015" s="22" t="s">
        <v>1213</v>
      </c>
      <c r="F1015" s="22" t="s">
        <v>1214</v>
      </c>
      <c r="G1015" s="24">
        <v>0</v>
      </c>
      <c r="H1015" s="24">
        <v>17</v>
      </c>
      <c r="I1015" s="24">
        <v>0</v>
      </c>
      <c r="J1015" s="24">
        <v>0</v>
      </c>
      <c r="K1015" s="24">
        <v>0</v>
      </c>
      <c r="L1015" s="24">
        <v>1</v>
      </c>
      <c r="M1015" s="24">
        <v>0</v>
      </c>
      <c r="N1015" s="24">
        <v>1</v>
      </c>
      <c r="O1015" s="24">
        <v>0</v>
      </c>
      <c r="P1015" s="24">
        <v>2</v>
      </c>
      <c r="Q1015" s="24">
        <v>0</v>
      </c>
      <c r="R1015" s="24">
        <v>0</v>
      </c>
      <c r="S1015" s="24">
        <v>0</v>
      </c>
      <c r="T1015" s="24">
        <v>0</v>
      </c>
      <c r="U1015" s="24">
        <v>458</v>
      </c>
      <c r="V1015" s="24">
        <v>1</v>
      </c>
      <c r="W1015" s="24">
        <v>0</v>
      </c>
      <c r="X1015" s="24">
        <v>0</v>
      </c>
      <c r="Y1015" s="24">
        <v>0</v>
      </c>
      <c r="Z1015" s="24">
        <v>0</v>
      </c>
      <c r="AA1015" s="24">
        <v>1</v>
      </c>
      <c r="AB1015" s="24">
        <v>0</v>
      </c>
      <c r="AC1015" s="25">
        <v>0</v>
      </c>
      <c r="AD1015" s="26">
        <v>5</v>
      </c>
      <c r="AE1015" s="24">
        <v>0</v>
      </c>
      <c r="AF1015" s="24">
        <f t="shared" si="470"/>
        <v>486</v>
      </c>
      <c r="AG1015" s="24">
        <f t="shared" si="471"/>
        <v>481</v>
      </c>
    </row>
    <row r="1016" spans="1:33" x14ac:dyDescent="0.3">
      <c r="A1016" s="22" t="s">
        <v>1204</v>
      </c>
      <c r="B1016" s="22" t="s">
        <v>1205</v>
      </c>
      <c r="C1016" s="22" t="s">
        <v>1206</v>
      </c>
      <c r="D1016" s="23">
        <v>1</v>
      </c>
      <c r="E1016" s="22" t="s">
        <v>1215</v>
      </c>
      <c r="F1016" s="22" t="s">
        <v>1216</v>
      </c>
      <c r="G1016" s="24">
        <v>3</v>
      </c>
      <c r="H1016" s="24">
        <v>12</v>
      </c>
      <c r="I1016" s="24">
        <v>0</v>
      </c>
      <c r="J1016" s="24">
        <v>0</v>
      </c>
      <c r="K1016" s="24">
        <v>0</v>
      </c>
      <c r="L1016" s="24">
        <v>1</v>
      </c>
      <c r="M1016" s="24">
        <v>0</v>
      </c>
      <c r="N1016" s="24">
        <v>2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187</v>
      </c>
      <c r="V1016" s="24">
        <v>0</v>
      </c>
      <c r="W1016" s="24">
        <v>0</v>
      </c>
      <c r="X1016" s="24">
        <v>0</v>
      </c>
      <c r="Y1016" s="24">
        <v>0</v>
      </c>
      <c r="Z1016" s="24">
        <v>0</v>
      </c>
      <c r="AA1016" s="24">
        <v>0</v>
      </c>
      <c r="AB1016" s="24">
        <v>1</v>
      </c>
      <c r="AC1016" s="25">
        <v>1</v>
      </c>
      <c r="AD1016" s="26">
        <v>0</v>
      </c>
      <c r="AE1016" s="24">
        <v>0</v>
      </c>
      <c r="AF1016" s="24">
        <f t="shared" si="470"/>
        <v>207</v>
      </c>
      <c r="AG1016" s="24">
        <f t="shared" si="471"/>
        <v>207</v>
      </c>
    </row>
    <row r="1017" spans="1:33" x14ac:dyDescent="0.3">
      <c r="A1017" s="22" t="s">
        <v>1204</v>
      </c>
      <c r="B1017" s="22" t="s">
        <v>1205</v>
      </c>
      <c r="C1017" s="22" t="s">
        <v>1206</v>
      </c>
      <c r="D1017" s="23">
        <v>1</v>
      </c>
      <c r="E1017" s="22" t="s">
        <v>1217</v>
      </c>
      <c r="F1017" s="22" t="s">
        <v>1218</v>
      </c>
      <c r="G1017" s="24">
        <v>0</v>
      </c>
      <c r="H1017" s="24">
        <v>33</v>
      </c>
      <c r="I1017" s="24">
        <v>0</v>
      </c>
      <c r="J1017" s="24">
        <v>0</v>
      </c>
      <c r="K1017" s="24">
        <v>1</v>
      </c>
      <c r="L1017" s="24">
        <v>1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1</v>
      </c>
      <c r="U1017" s="24">
        <v>381</v>
      </c>
      <c r="V1017" s="24">
        <v>0</v>
      </c>
      <c r="W1017" s="24">
        <v>0</v>
      </c>
      <c r="X1017" s="24">
        <v>0</v>
      </c>
      <c r="Y1017" s="24">
        <v>0</v>
      </c>
      <c r="Z1017" s="24">
        <v>0</v>
      </c>
      <c r="AA1017" s="24">
        <v>0</v>
      </c>
      <c r="AB1017" s="24">
        <v>0</v>
      </c>
      <c r="AC1017" s="25">
        <v>0</v>
      </c>
      <c r="AD1017" s="26">
        <v>7</v>
      </c>
      <c r="AE1017" s="24">
        <v>0</v>
      </c>
      <c r="AF1017" s="24">
        <f t="shared" si="470"/>
        <v>424</v>
      </c>
      <c r="AG1017" s="24">
        <f t="shared" si="471"/>
        <v>417</v>
      </c>
    </row>
    <row r="1018" spans="1:33" x14ac:dyDescent="0.3">
      <c r="A1018" s="22" t="s">
        <v>1204</v>
      </c>
      <c r="B1018" s="22" t="s">
        <v>1205</v>
      </c>
      <c r="C1018" s="22" t="s">
        <v>1206</v>
      </c>
      <c r="D1018" s="23">
        <v>1</v>
      </c>
      <c r="E1018" s="22" t="s">
        <v>1219</v>
      </c>
      <c r="F1018" s="22" t="s">
        <v>1220</v>
      </c>
      <c r="G1018" s="24">
        <v>1</v>
      </c>
      <c r="H1018" s="24">
        <v>19</v>
      </c>
      <c r="I1018" s="24">
        <v>0</v>
      </c>
      <c r="J1018" s="24">
        <v>0</v>
      </c>
      <c r="K1018" s="24">
        <v>0</v>
      </c>
      <c r="L1018" s="24">
        <v>0</v>
      </c>
      <c r="M1018" s="24">
        <v>0</v>
      </c>
      <c r="N1018" s="24">
        <v>0</v>
      </c>
      <c r="O1018" s="24">
        <v>0</v>
      </c>
      <c r="P1018" s="24">
        <v>1</v>
      </c>
      <c r="Q1018" s="24">
        <v>0</v>
      </c>
      <c r="R1018" s="24">
        <v>0</v>
      </c>
      <c r="S1018" s="24">
        <v>0</v>
      </c>
      <c r="T1018" s="24">
        <v>1</v>
      </c>
      <c r="U1018" s="24">
        <v>259</v>
      </c>
      <c r="V1018" s="24">
        <v>0</v>
      </c>
      <c r="W1018" s="24">
        <v>0</v>
      </c>
      <c r="X1018" s="24">
        <v>0</v>
      </c>
      <c r="Y1018" s="24">
        <v>0</v>
      </c>
      <c r="Z1018" s="24">
        <v>0</v>
      </c>
      <c r="AA1018" s="24">
        <v>0</v>
      </c>
      <c r="AB1018" s="24">
        <v>1</v>
      </c>
      <c r="AC1018" s="25">
        <v>0</v>
      </c>
      <c r="AD1018" s="26">
        <v>1</v>
      </c>
      <c r="AE1018" s="24">
        <v>0</v>
      </c>
      <c r="AF1018" s="24">
        <f t="shared" si="470"/>
        <v>283</v>
      </c>
      <c r="AG1018" s="24">
        <f t="shared" si="471"/>
        <v>282</v>
      </c>
    </row>
    <row r="1019" spans="1:33" x14ac:dyDescent="0.3">
      <c r="A1019" s="77"/>
      <c r="B1019" s="77"/>
      <c r="C1019" s="77"/>
      <c r="D1019" s="47"/>
      <c r="E1019" s="47" t="s">
        <v>119</v>
      </c>
      <c r="F1019" s="65" t="s">
        <v>17</v>
      </c>
      <c r="G1019" s="66">
        <f>SUM(G1012:G1018)</f>
        <v>9</v>
      </c>
      <c r="H1019" s="66">
        <f t="shared" ref="H1019:AG1019" si="472">SUM(H1012:H1018)</f>
        <v>169</v>
      </c>
      <c r="I1019" s="66">
        <f t="shared" si="472"/>
        <v>2</v>
      </c>
      <c r="J1019" s="66">
        <f t="shared" si="472"/>
        <v>0</v>
      </c>
      <c r="K1019" s="66">
        <f t="shared" si="472"/>
        <v>1</v>
      </c>
      <c r="L1019" s="66">
        <f t="shared" si="472"/>
        <v>3</v>
      </c>
      <c r="M1019" s="66">
        <f t="shared" si="472"/>
        <v>0</v>
      </c>
      <c r="N1019" s="66">
        <f t="shared" si="472"/>
        <v>3</v>
      </c>
      <c r="O1019" s="66">
        <f t="shared" si="472"/>
        <v>0</v>
      </c>
      <c r="P1019" s="66">
        <f t="shared" si="472"/>
        <v>4</v>
      </c>
      <c r="Q1019" s="66">
        <f t="shared" si="472"/>
        <v>0</v>
      </c>
      <c r="R1019" s="66">
        <f t="shared" si="472"/>
        <v>0</v>
      </c>
      <c r="S1019" s="66">
        <f t="shared" si="472"/>
        <v>0</v>
      </c>
      <c r="T1019" s="66">
        <f t="shared" si="472"/>
        <v>4</v>
      </c>
      <c r="U1019" s="66">
        <f t="shared" si="472"/>
        <v>2258</v>
      </c>
      <c r="V1019" s="66">
        <f t="shared" si="472"/>
        <v>2</v>
      </c>
      <c r="W1019" s="66">
        <f t="shared" si="472"/>
        <v>1</v>
      </c>
      <c r="X1019" s="66">
        <f t="shared" si="472"/>
        <v>0</v>
      </c>
      <c r="Y1019" s="66">
        <f t="shared" si="472"/>
        <v>1</v>
      </c>
      <c r="Z1019" s="66">
        <f t="shared" si="472"/>
        <v>0</v>
      </c>
      <c r="AA1019" s="66">
        <f t="shared" si="472"/>
        <v>1</v>
      </c>
      <c r="AB1019" s="66">
        <f t="shared" si="472"/>
        <v>2</v>
      </c>
      <c r="AC1019" s="66">
        <f t="shared" si="472"/>
        <v>1</v>
      </c>
      <c r="AD1019" s="66">
        <f t="shared" si="472"/>
        <v>36</v>
      </c>
      <c r="AE1019" s="66">
        <f t="shared" si="472"/>
        <v>0</v>
      </c>
      <c r="AF1019" s="66">
        <f t="shared" si="472"/>
        <v>2497</v>
      </c>
      <c r="AG1019" s="66">
        <f t="shared" si="472"/>
        <v>2461</v>
      </c>
    </row>
    <row r="1020" spans="1:33" x14ac:dyDescent="0.3">
      <c r="A1020" s="77"/>
      <c r="B1020" s="77"/>
      <c r="C1020" s="77"/>
      <c r="D1020" s="78"/>
      <c r="E1020" s="77"/>
      <c r="F1020" s="77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4"/>
      <c r="AD1020" s="35"/>
      <c r="AE1020" s="33"/>
      <c r="AF1020" s="33"/>
      <c r="AG1020" s="33"/>
    </row>
    <row r="1021" spans="1:33" x14ac:dyDescent="0.3">
      <c r="A1021" s="22" t="s">
        <v>1204</v>
      </c>
      <c r="B1021" s="22" t="s">
        <v>1205</v>
      </c>
      <c r="C1021" s="22" t="s">
        <v>1206</v>
      </c>
      <c r="D1021" s="23">
        <v>2</v>
      </c>
      <c r="E1021" s="22" t="s">
        <v>1221</v>
      </c>
      <c r="F1021" s="22" t="s">
        <v>1222</v>
      </c>
      <c r="G1021" s="24">
        <v>1</v>
      </c>
      <c r="H1021" s="24">
        <v>15</v>
      </c>
      <c r="I1021" s="24">
        <v>0</v>
      </c>
      <c r="J1021" s="24">
        <v>0</v>
      </c>
      <c r="K1021" s="24">
        <v>0</v>
      </c>
      <c r="L1021" s="24">
        <v>0</v>
      </c>
      <c r="M1021" s="24">
        <v>0</v>
      </c>
      <c r="N1021" s="24">
        <v>0</v>
      </c>
      <c r="O1021" s="24">
        <v>0</v>
      </c>
      <c r="P1021" s="24">
        <v>0</v>
      </c>
      <c r="Q1021" s="24">
        <v>0</v>
      </c>
      <c r="R1021" s="24">
        <v>0</v>
      </c>
      <c r="S1021" s="24">
        <v>0</v>
      </c>
      <c r="T1021" s="24">
        <v>1</v>
      </c>
      <c r="U1021" s="24">
        <v>545</v>
      </c>
      <c r="V1021" s="24">
        <v>2</v>
      </c>
      <c r="W1021" s="24">
        <v>0</v>
      </c>
      <c r="X1021" s="24">
        <v>0</v>
      </c>
      <c r="Y1021" s="24">
        <v>0</v>
      </c>
      <c r="Z1021" s="24">
        <v>0</v>
      </c>
      <c r="AA1021" s="24">
        <v>0</v>
      </c>
      <c r="AB1021" s="24">
        <v>0</v>
      </c>
      <c r="AC1021" s="25">
        <v>0</v>
      </c>
      <c r="AD1021" s="26">
        <v>3</v>
      </c>
      <c r="AE1021" s="24">
        <v>0</v>
      </c>
      <c r="AF1021" s="24">
        <f t="shared" ref="AF1021:AF1024" si="473">G1021+H1021+I1021+J1021+K1021+L1021+M1021+N1021+O1021+P1021+Q1021+R1021+S1021+T1021+U1021+V1021+W1021+X1021+Y1021+Z1021+AA1021+AB1021+AC1021+AD1021</f>
        <v>567</v>
      </c>
      <c r="AG1021" s="24">
        <f t="shared" ref="AG1021:AG1024" si="474">G1021+H1021+I1021+J1021+K1021+L1021+M1021+N1021+O1021+P1021+Q1021+R1021+S1021+T1021+U1021+V1021+W1021+X1021+Y1021+Z1021+AA1021+AB1021+AC1021</f>
        <v>564</v>
      </c>
    </row>
    <row r="1022" spans="1:33" x14ac:dyDescent="0.3">
      <c r="A1022" s="22" t="s">
        <v>1204</v>
      </c>
      <c r="B1022" s="22" t="s">
        <v>1205</v>
      </c>
      <c r="C1022" s="22" t="s">
        <v>1206</v>
      </c>
      <c r="D1022" s="23">
        <v>2</v>
      </c>
      <c r="E1022" s="22" t="s">
        <v>1223</v>
      </c>
      <c r="F1022" s="22" t="s">
        <v>1224</v>
      </c>
      <c r="G1022" s="24">
        <v>4</v>
      </c>
      <c r="H1022" s="24">
        <v>53</v>
      </c>
      <c r="I1022" s="24">
        <v>0</v>
      </c>
      <c r="J1022" s="24">
        <v>1</v>
      </c>
      <c r="K1022" s="24">
        <v>0</v>
      </c>
      <c r="L1022" s="24">
        <v>1</v>
      </c>
      <c r="M1022" s="24">
        <v>1</v>
      </c>
      <c r="N1022" s="24">
        <v>1</v>
      </c>
      <c r="O1022" s="24">
        <v>0</v>
      </c>
      <c r="P1022" s="24">
        <v>1</v>
      </c>
      <c r="Q1022" s="24">
        <v>0</v>
      </c>
      <c r="R1022" s="24">
        <v>0</v>
      </c>
      <c r="S1022" s="24">
        <v>1</v>
      </c>
      <c r="T1022" s="24">
        <v>3</v>
      </c>
      <c r="U1022" s="24">
        <v>574</v>
      </c>
      <c r="V1022" s="24">
        <v>1</v>
      </c>
      <c r="W1022" s="24">
        <v>0</v>
      </c>
      <c r="X1022" s="24">
        <v>0</v>
      </c>
      <c r="Y1022" s="24">
        <v>0</v>
      </c>
      <c r="Z1022" s="24">
        <v>0</v>
      </c>
      <c r="AA1022" s="24">
        <v>1</v>
      </c>
      <c r="AB1022" s="24">
        <v>0</v>
      </c>
      <c r="AC1022" s="25">
        <v>0</v>
      </c>
      <c r="AD1022" s="26">
        <v>9</v>
      </c>
      <c r="AE1022" s="24">
        <v>0</v>
      </c>
      <c r="AF1022" s="24">
        <f t="shared" si="473"/>
        <v>651</v>
      </c>
      <c r="AG1022" s="24">
        <f t="shared" si="474"/>
        <v>642</v>
      </c>
    </row>
    <row r="1023" spans="1:33" x14ac:dyDescent="0.3">
      <c r="A1023" s="22" t="s">
        <v>1204</v>
      </c>
      <c r="B1023" s="22" t="s">
        <v>1205</v>
      </c>
      <c r="C1023" s="22" t="s">
        <v>1206</v>
      </c>
      <c r="D1023" s="23">
        <v>2</v>
      </c>
      <c r="E1023" s="22" t="s">
        <v>1225</v>
      </c>
      <c r="F1023" s="22" t="s">
        <v>1226</v>
      </c>
      <c r="G1023" s="24">
        <v>0</v>
      </c>
      <c r="H1023" s="24">
        <v>15</v>
      </c>
      <c r="I1023" s="24">
        <v>0</v>
      </c>
      <c r="J1023" s="24">
        <v>0</v>
      </c>
      <c r="K1023" s="24">
        <v>0</v>
      </c>
      <c r="L1023" s="24">
        <v>0</v>
      </c>
      <c r="M1023" s="24">
        <v>0</v>
      </c>
      <c r="N1023" s="24">
        <v>0</v>
      </c>
      <c r="O1023" s="24">
        <v>0</v>
      </c>
      <c r="P1023" s="24">
        <v>0</v>
      </c>
      <c r="Q1023" s="24">
        <v>0</v>
      </c>
      <c r="R1023" s="24">
        <v>0</v>
      </c>
      <c r="S1023" s="24">
        <v>0</v>
      </c>
      <c r="T1023" s="24">
        <v>0</v>
      </c>
      <c r="U1023" s="24">
        <v>428</v>
      </c>
      <c r="V1023" s="24">
        <v>0</v>
      </c>
      <c r="W1023" s="24">
        <v>0</v>
      </c>
      <c r="X1023" s="24">
        <v>0</v>
      </c>
      <c r="Y1023" s="24">
        <v>0</v>
      </c>
      <c r="Z1023" s="24">
        <v>0</v>
      </c>
      <c r="AA1023" s="24">
        <v>0</v>
      </c>
      <c r="AB1023" s="24">
        <v>0</v>
      </c>
      <c r="AC1023" s="25">
        <v>0</v>
      </c>
      <c r="AD1023" s="26">
        <v>0</v>
      </c>
      <c r="AE1023" s="24">
        <v>0</v>
      </c>
      <c r="AF1023" s="24">
        <f t="shared" si="473"/>
        <v>443</v>
      </c>
      <c r="AG1023" s="24">
        <f t="shared" si="474"/>
        <v>443</v>
      </c>
    </row>
    <row r="1024" spans="1:33" x14ac:dyDescent="0.3">
      <c r="A1024" s="22" t="s">
        <v>1204</v>
      </c>
      <c r="B1024" s="22" t="s">
        <v>1205</v>
      </c>
      <c r="C1024" s="22" t="s">
        <v>1206</v>
      </c>
      <c r="D1024" s="23">
        <v>2</v>
      </c>
      <c r="E1024" s="22" t="s">
        <v>1227</v>
      </c>
      <c r="F1024" s="22" t="s">
        <v>1228</v>
      </c>
      <c r="G1024" s="24">
        <v>1</v>
      </c>
      <c r="H1024" s="24">
        <v>29</v>
      </c>
      <c r="I1024" s="24">
        <v>0</v>
      </c>
      <c r="J1024" s="24">
        <v>0</v>
      </c>
      <c r="K1024" s="24">
        <v>0</v>
      </c>
      <c r="L1024" s="24">
        <v>0</v>
      </c>
      <c r="M1024" s="24">
        <v>0</v>
      </c>
      <c r="N1024" s="24">
        <v>1</v>
      </c>
      <c r="O1024" s="24">
        <v>0</v>
      </c>
      <c r="P1024" s="24">
        <v>0</v>
      </c>
      <c r="Q1024" s="24">
        <v>0</v>
      </c>
      <c r="R1024" s="24">
        <v>1</v>
      </c>
      <c r="S1024" s="24">
        <v>0</v>
      </c>
      <c r="T1024" s="24">
        <v>0</v>
      </c>
      <c r="U1024" s="24">
        <v>167</v>
      </c>
      <c r="V1024" s="24">
        <v>0</v>
      </c>
      <c r="W1024" s="24">
        <v>0</v>
      </c>
      <c r="X1024" s="24">
        <v>0</v>
      </c>
      <c r="Y1024" s="24">
        <v>0</v>
      </c>
      <c r="Z1024" s="24">
        <v>0</v>
      </c>
      <c r="AA1024" s="24">
        <v>0</v>
      </c>
      <c r="AB1024" s="24">
        <v>0</v>
      </c>
      <c r="AC1024" s="25">
        <v>0</v>
      </c>
      <c r="AD1024" s="26">
        <v>2</v>
      </c>
      <c r="AE1024" s="24">
        <v>0</v>
      </c>
      <c r="AF1024" s="24">
        <f t="shared" si="473"/>
        <v>201</v>
      </c>
      <c r="AG1024" s="24">
        <f t="shared" si="474"/>
        <v>199</v>
      </c>
    </row>
    <row r="1025" spans="1:33" x14ac:dyDescent="0.3">
      <c r="A1025" s="77"/>
      <c r="B1025" s="77"/>
      <c r="C1025" s="77"/>
      <c r="D1025" s="47"/>
      <c r="E1025" s="47" t="s">
        <v>128</v>
      </c>
      <c r="F1025" s="65" t="s">
        <v>17</v>
      </c>
      <c r="G1025" s="66">
        <f>SUM(G1021:G1024)</f>
        <v>6</v>
      </c>
      <c r="H1025" s="66">
        <f t="shared" ref="H1025:AG1025" si="475">SUM(H1021:H1024)</f>
        <v>112</v>
      </c>
      <c r="I1025" s="66">
        <f t="shared" si="475"/>
        <v>0</v>
      </c>
      <c r="J1025" s="66">
        <f t="shared" si="475"/>
        <v>1</v>
      </c>
      <c r="K1025" s="66">
        <f t="shared" si="475"/>
        <v>0</v>
      </c>
      <c r="L1025" s="66">
        <f t="shared" si="475"/>
        <v>1</v>
      </c>
      <c r="M1025" s="66">
        <f t="shared" si="475"/>
        <v>1</v>
      </c>
      <c r="N1025" s="66">
        <f t="shared" si="475"/>
        <v>2</v>
      </c>
      <c r="O1025" s="66">
        <f t="shared" si="475"/>
        <v>0</v>
      </c>
      <c r="P1025" s="66">
        <f t="shared" si="475"/>
        <v>1</v>
      </c>
      <c r="Q1025" s="66">
        <f t="shared" si="475"/>
        <v>0</v>
      </c>
      <c r="R1025" s="66">
        <f t="shared" si="475"/>
        <v>1</v>
      </c>
      <c r="S1025" s="66">
        <f t="shared" si="475"/>
        <v>1</v>
      </c>
      <c r="T1025" s="66">
        <f t="shared" si="475"/>
        <v>4</v>
      </c>
      <c r="U1025" s="66">
        <f t="shared" si="475"/>
        <v>1714</v>
      </c>
      <c r="V1025" s="66">
        <f t="shared" si="475"/>
        <v>3</v>
      </c>
      <c r="W1025" s="66">
        <f t="shared" si="475"/>
        <v>0</v>
      </c>
      <c r="X1025" s="66">
        <f t="shared" si="475"/>
        <v>0</v>
      </c>
      <c r="Y1025" s="66">
        <f t="shared" si="475"/>
        <v>0</v>
      </c>
      <c r="Z1025" s="66">
        <f t="shared" si="475"/>
        <v>0</v>
      </c>
      <c r="AA1025" s="66">
        <f t="shared" si="475"/>
        <v>1</v>
      </c>
      <c r="AB1025" s="66">
        <f t="shared" si="475"/>
        <v>0</v>
      </c>
      <c r="AC1025" s="66">
        <f t="shared" si="475"/>
        <v>0</v>
      </c>
      <c r="AD1025" s="66">
        <f t="shared" si="475"/>
        <v>14</v>
      </c>
      <c r="AE1025" s="66">
        <f t="shared" si="475"/>
        <v>0</v>
      </c>
      <c r="AF1025" s="66">
        <f t="shared" si="475"/>
        <v>1862</v>
      </c>
      <c r="AG1025" s="66">
        <f t="shared" si="475"/>
        <v>1848</v>
      </c>
    </row>
    <row r="1026" spans="1:33" x14ac:dyDescent="0.3">
      <c r="A1026" s="77"/>
      <c r="B1026" s="77"/>
      <c r="C1026" s="77"/>
      <c r="D1026" s="78"/>
      <c r="E1026" s="77"/>
      <c r="F1026" s="77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4"/>
      <c r="AD1026" s="35"/>
      <c r="AE1026" s="33"/>
      <c r="AF1026" s="33"/>
      <c r="AG1026" s="33"/>
    </row>
    <row r="1027" spans="1:33" x14ac:dyDescent="0.3">
      <c r="A1027" s="22" t="s">
        <v>1204</v>
      </c>
      <c r="B1027" s="22" t="s">
        <v>1205</v>
      </c>
      <c r="C1027" s="22" t="s">
        <v>1206</v>
      </c>
      <c r="D1027" s="23">
        <v>3</v>
      </c>
      <c r="E1027" s="22" t="s">
        <v>1229</v>
      </c>
      <c r="F1027" s="22" t="s">
        <v>1230</v>
      </c>
      <c r="G1027" s="24">
        <v>0</v>
      </c>
      <c r="H1027" s="24">
        <v>30</v>
      </c>
      <c r="I1027" s="24">
        <v>1</v>
      </c>
      <c r="J1027" s="24">
        <v>0</v>
      </c>
      <c r="K1027" s="24">
        <v>0</v>
      </c>
      <c r="L1027" s="24">
        <v>0</v>
      </c>
      <c r="M1027" s="24">
        <v>2</v>
      </c>
      <c r="N1027" s="24">
        <v>1</v>
      </c>
      <c r="O1027" s="24">
        <v>0</v>
      </c>
      <c r="P1027" s="24">
        <v>0</v>
      </c>
      <c r="Q1027" s="24">
        <v>0</v>
      </c>
      <c r="R1027" s="24">
        <v>0</v>
      </c>
      <c r="S1027" s="24">
        <v>0</v>
      </c>
      <c r="T1027" s="24">
        <v>1</v>
      </c>
      <c r="U1027" s="24">
        <v>186</v>
      </c>
      <c r="V1027" s="24">
        <v>1</v>
      </c>
      <c r="W1027" s="24">
        <v>0</v>
      </c>
      <c r="X1027" s="24">
        <v>0</v>
      </c>
      <c r="Y1027" s="24">
        <v>1</v>
      </c>
      <c r="Z1027" s="24">
        <v>0</v>
      </c>
      <c r="AA1027" s="24">
        <v>0</v>
      </c>
      <c r="AB1027" s="24">
        <v>0</v>
      </c>
      <c r="AC1027" s="25">
        <v>1</v>
      </c>
      <c r="AD1027" s="26">
        <v>2</v>
      </c>
      <c r="AE1027" s="24">
        <v>0</v>
      </c>
      <c r="AF1027" s="24">
        <f t="shared" ref="AF1027:AF1030" si="476">G1027+H1027+I1027+J1027+K1027+L1027+M1027+N1027+O1027+P1027+Q1027+R1027+S1027+T1027+U1027+V1027+W1027+X1027+Y1027+Z1027+AA1027+AB1027+AC1027+AD1027</f>
        <v>226</v>
      </c>
      <c r="AG1027" s="24">
        <f t="shared" ref="AG1027:AG1030" si="477">G1027+H1027+I1027+J1027+K1027+L1027+M1027+N1027+O1027+P1027+Q1027+R1027+S1027+T1027+U1027+V1027+W1027+X1027+Y1027+Z1027+AA1027+AB1027+AC1027</f>
        <v>224</v>
      </c>
    </row>
    <row r="1028" spans="1:33" x14ac:dyDescent="0.3">
      <c r="A1028" s="22" t="s">
        <v>1204</v>
      </c>
      <c r="B1028" s="22" t="s">
        <v>1205</v>
      </c>
      <c r="C1028" s="22" t="s">
        <v>1206</v>
      </c>
      <c r="D1028" s="23">
        <v>3</v>
      </c>
      <c r="E1028" s="22" t="s">
        <v>1231</v>
      </c>
      <c r="F1028" s="22" t="s">
        <v>1232</v>
      </c>
      <c r="G1028" s="24">
        <v>0</v>
      </c>
      <c r="H1028" s="24">
        <v>11</v>
      </c>
      <c r="I1028" s="24">
        <v>0</v>
      </c>
      <c r="J1028" s="24">
        <v>0</v>
      </c>
      <c r="K1028" s="24">
        <v>0</v>
      </c>
      <c r="L1028" s="24">
        <v>0</v>
      </c>
      <c r="M1028" s="24">
        <v>1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1</v>
      </c>
      <c r="U1028" s="24">
        <v>297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4">
        <v>0</v>
      </c>
      <c r="AB1028" s="24">
        <v>0</v>
      </c>
      <c r="AC1028" s="25">
        <v>0</v>
      </c>
      <c r="AD1028" s="26">
        <v>5</v>
      </c>
      <c r="AE1028" s="24">
        <v>0</v>
      </c>
      <c r="AF1028" s="24">
        <f t="shared" si="476"/>
        <v>315</v>
      </c>
      <c r="AG1028" s="24">
        <f t="shared" si="477"/>
        <v>310</v>
      </c>
    </row>
    <row r="1029" spans="1:33" x14ac:dyDescent="0.3">
      <c r="A1029" s="22" t="s">
        <v>1204</v>
      </c>
      <c r="B1029" s="22" t="s">
        <v>1205</v>
      </c>
      <c r="C1029" s="22" t="s">
        <v>1206</v>
      </c>
      <c r="D1029" s="23">
        <v>3</v>
      </c>
      <c r="E1029" s="22" t="s">
        <v>1233</v>
      </c>
      <c r="F1029" s="22" t="s">
        <v>1234</v>
      </c>
      <c r="G1029" s="24">
        <v>1</v>
      </c>
      <c r="H1029" s="24">
        <v>24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0</v>
      </c>
      <c r="O1029" s="24">
        <v>0</v>
      </c>
      <c r="P1029" s="24">
        <v>0</v>
      </c>
      <c r="Q1029" s="24">
        <v>0</v>
      </c>
      <c r="R1029" s="24">
        <v>0</v>
      </c>
      <c r="S1029" s="24">
        <v>0</v>
      </c>
      <c r="T1029" s="24">
        <v>1</v>
      </c>
      <c r="U1029" s="24">
        <v>193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4">
        <v>0</v>
      </c>
      <c r="AB1029" s="24">
        <v>0</v>
      </c>
      <c r="AC1029" s="25">
        <v>0</v>
      </c>
      <c r="AD1029" s="26">
        <v>2</v>
      </c>
      <c r="AE1029" s="24">
        <v>0</v>
      </c>
      <c r="AF1029" s="24">
        <f t="shared" si="476"/>
        <v>221</v>
      </c>
      <c r="AG1029" s="24">
        <f t="shared" si="477"/>
        <v>219</v>
      </c>
    </row>
    <row r="1030" spans="1:33" x14ac:dyDescent="0.3">
      <c r="A1030" s="22" t="s">
        <v>1204</v>
      </c>
      <c r="B1030" s="22" t="s">
        <v>1205</v>
      </c>
      <c r="C1030" s="22" t="s">
        <v>1206</v>
      </c>
      <c r="D1030" s="23">
        <v>3</v>
      </c>
      <c r="E1030" s="22" t="s">
        <v>1235</v>
      </c>
      <c r="F1030" s="22" t="s">
        <v>1236</v>
      </c>
      <c r="G1030" s="24">
        <v>0</v>
      </c>
      <c r="H1030" s="24">
        <v>34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1</v>
      </c>
      <c r="O1030" s="24">
        <v>0</v>
      </c>
      <c r="P1030" s="24">
        <v>0</v>
      </c>
      <c r="Q1030" s="24">
        <v>0</v>
      </c>
      <c r="R1030" s="24">
        <v>0</v>
      </c>
      <c r="S1030" s="24">
        <v>0</v>
      </c>
      <c r="T1030" s="24">
        <v>0</v>
      </c>
      <c r="U1030" s="24">
        <v>321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4">
        <v>0</v>
      </c>
      <c r="AB1030" s="24">
        <v>0</v>
      </c>
      <c r="AC1030" s="25">
        <v>0</v>
      </c>
      <c r="AD1030" s="26">
        <v>4</v>
      </c>
      <c r="AE1030" s="24">
        <v>0</v>
      </c>
      <c r="AF1030" s="24">
        <f t="shared" si="476"/>
        <v>360</v>
      </c>
      <c r="AG1030" s="24">
        <f t="shared" si="477"/>
        <v>356</v>
      </c>
    </row>
    <row r="1031" spans="1:33" x14ac:dyDescent="0.3">
      <c r="A1031" s="77"/>
      <c r="B1031" s="77"/>
      <c r="C1031" s="77"/>
      <c r="D1031" s="47"/>
      <c r="E1031" s="62" t="s">
        <v>128</v>
      </c>
      <c r="F1031" s="65" t="s">
        <v>17</v>
      </c>
      <c r="G1031" s="66">
        <f>SUM(G1027:G1030)</f>
        <v>1</v>
      </c>
      <c r="H1031" s="66">
        <f t="shared" ref="H1031:AG1031" si="478">SUM(H1027:H1030)</f>
        <v>99</v>
      </c>
      <c r="I1031" s="66">
        <f t="shared" si="478"/>
        <v>1</v>
      </c>
      <c r="J1031" s="66">
        <f t="shared" si="478"/>
        <v>0</v>
      </c>
      <c r="K1031" s="66">
        <f t="shared" si="478"/>
        <v>0</v>
      </c>
      <c r="L1031" s="66">
        <f t="shared" si="478"/>
        <v>0</v>
      </c>
      <c r="M1031" s="66">
        <f t="shared" si="478"/>
        <v>3</v>
      </c>
      <c r="N1031" s="66">
        <f t="shared" si="478"/>
        <v>2</v>
      </c>
      <c r="O1031" s="66">
        <f t="shared" si="478"/>
        <v>0</v>
      </c>
      <c r="P1031" s="66">
        <f t="shared" si="478"/>
        <v>0</v>
      </c>
      <c r="Q1031" s="66">
        <f t="shared" si="478"/>
        <v>0</v>
      </c>
      <c r="R1031" s="66">
        <f t="shared" si="478"/>
        <v>0</v>
      </c>
      <c r="S1031" s="66">
        <f t="shared" si="478"/>
        <v>0</v>
      </c>
      <c r="T1031" s="66">
        <f t="shared" si="478"/>
        <v>3</v>
      </c>
      <c r="U1031" s="66">
        <f t="shared" si="478"/>
        <v>997</v>
      </c>
      <c r="V1031" s="66">
        <f t="shared" si="478"/>
        <v>1</v>
      </c>
      <c r="W1031" s="66">
        <f t="shared" si="478"/>
        <v>0</v>
      </c>
      <c r="X1031" s="66">
        <f t="shared" si="478"/>
        <v>0</v>
      </c>
      <c r="Y1031" s="66">
        <f t="shared" si="478"/>
        <v>1</v>
      </c>
      <c r="Z1031" s="66">
        <f t="shared" si="478"/>
        <v>0</v>
      </c>
      <c r="AA1031" s="66">
        <f t="shared" si="478"/>
        <v>0</v>
      </c>
      <c r="AB1031" s="66">
        <f t="shared" si="478"/>
        <v>0</v>
      </c>
      <c r="AC1031" s="66">
        <f t="shared" si="478"/>
        <v>1</v>
      </c>
      <c r="AD1031" s="66">
        <f t="shared" si="478"/>
        <v>13</v>
      </c>
      <c r="AE1031" s="66">
        <f t="shared" si="478"/>
        <v>0</v>
      </c>
      <c r="AF1031" s="66">
        <f t="shared" si="478"/>
        <v>1122</v>
      </c>
      <c r="AG1031" s="66">
        <f t="shared" si="478"/>
        <v>1109</v>
      </c>
    </row>
    <row r="1032" spans="1:33" x14ac:dyDescent="0.3">
      <c r="A1032" s="77"/>
      <c r="B1032" s="77"/>
      <c r="C1032" s="77"/>
      <c r="D1032" s="78"/>
      <c r="E1032" s="77"/>
      <c r="F1032" s="77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4"/>
      <c r="AD1032" s="35"/>
      <c r="AE1032" s="33"/>
      <c r="AF1032" s="33"/>
      <c r="AG1032" s="33"/>
    </row>
    <row r="1033" spans="1:33" x14ac:dyDescent="0.3">
      <c r="A1033" s="22" t="s">
        <v>1204</v>
      </c>
      <c r="B1033" s="22" t="s">
        <v>1205</v>
      </c>
      <c r="C1033" s="22" t="s">
        <v>1206</v>
      </c>
      <c r="D1033" s="23">
        <v>4</v>
      </c>
      <c r="E1033" s="22" t="s">
        <v>1237</v>
      </c>
      <c r="F1033" s="22" t="s">
        <v>1238</v>
      </c>
      <c r="G1033" s="24">
        <v>0</v>
      </c>
      <c r="H1033" s="24">
        <v>60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1</v>
      </c>
      <c r="O1033" s="24">
        <v>0</v>
      </c>
      <c r="P1033" s="24">
        <v>0</v>
      </c>
      <c r="Q1033" s="24">
        <v>0</v>
      </c>
      <c r="R1033" s="24">
        <v>0</v>
      </c>
      <c r="S1033" s="24">
        <v>0</v>
      </c>
      <c r="T1033" s="24">
        <v>0</v>
      </c>
      <c r="U1033" s="24">
        <v>399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4">
        <v>0</v>
      </c>
      <c r="AB1033" s="24">
        <v>0</v>
      </c>
      <c r="AC1033" s="25">
        <v>0</v>
      </c>
      <c r="AD1033" s="26">
        <v>5</v>
      </c>
      <c r="AE1033" s="24">
        <v>0</v>
      </c>
      <c r="AF1033" s="24">
        <f t="shared" ref="AF1033:AF1035" si="479">G1033+H1033+I1033+J1033+K1033+L1033+M1033+N1033+O1033+P1033+Q1033+R1033+S1033+T1033+U1033+V1033+W1033+X1033+Y1033+Z1033+AA1033+AB1033+AC1033+AD1033</f>
        <v>465</v>
      </c>
      <c r="AG1033" s="24">
        <f t="shared" ref="AG1033:AG1035" si="480">G1033+H1033+I1033+J1033+K1033+L1033+M1033+N1033+O1033+P1033+Q1033+R1033+S1033+T1033+U1033+V1033+W1033+X1033+Y1033+Z1033+AA1033+AB1033+AC1033</f>
        <v>460</v>
      </c>
    </row>
    <row r="1034" spans="1:33" x14ac:dyDescent="0.3">
      <c r="A1034" s="22" t="s">
        <v>1204</v>
      </c>
      <c r="B1034" s="22" t="s">
        <v>1205</v>
      </c>
      <c r="C1034" s="22" t="s">
        <v>1206</v>
      </c>
      <c r="D1034" s="23">
        <v>4</v>
      </c>
      <c r="E1034" s="22" t="s">
        <v>1239</v>
      </c>
      <c r="F1034" s="22" t="s">
        <v>1240</v>
      </c>
      <c r="G1034" s="24">
        <v>0</v>
      </c>
      <c r="H1034" s="24">
        <v>37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511</v>
      </c>
      <c r="V1034" s="24">
        <v>1</v>
      </c>
      <c r="W1034" s="24">
        <v>0</v>
      </c>
      <c r="X1034" s="24">
        <v>0</v>
      </c>
      <c r="Y1034" s="24">
        <v>0</v>
      </c>
      <c r="Z1034" s="24">
        <v>0</v>
      </c>
      <c r="AA1034" s="24">
        <v>0</v>
      </c>
      <c r="AB1034" s="24">
        <v>0</v>
      </c>
      <c r="AC1034" s="25">
        <v>0</v>
      </c>
      <c r="AD1034" s="26">
        <v>6</v>
      </c>
      <c r="AE1034" s="24">
        <v>0</v>
      </c>
      <c r="AF1034" s="24">
        <f t="shared" si="479"/>
        <v>555</v>
      </c>
      <c r="AG1034" s="24">
        <f t="shared" si="480"/>
        <v>549</v>
      </c>
    </row>
    <row r="1035" spans="1:33" x14ac:dyDescent="0.3">
      <c r="A1035" s="22" t="s">
        <v>1204</v>
      </c>
      <c r="B1035" s="22" t="s">
        <v>1205</v>
      </c>
      <c r="C1035" s="22" t="s">
        <v>1206</v>
      </c>
      <c r="D1035" s="23">
        <v>4</v>
      </c>
      <c r="E1035" s="22" t="s">
        <v>1241</v>
      </c>
      <c r="F1035" s="22" t="s">
        <v>1242</v>
      </c>
      <c r="G1035" s="24">
        <v>1</v>
      </c>
      <c r="H1035" s="24">
        <v>63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3</v>
      </c>
      <c r="O1035" s="24">
        <v>0</v>
      </c>
      <c r="P1035" s="24">
        <v>0</v>
      </c>
      <c r="Q1035" s="24">
        <v>0</v>
      </c>
      <c r="R1035" s="24">
        <v>0</v>
      </c>
      <c r="S1035" s="24">
        <v>0</v>
      </c>
      <c r="T1035" s="24">
        <v>2</v>
      </c>
      <c r="U1035" s="24">
        <v>462</v>
      </c>
      <c r="V1035" s="24">
        <v>1</v>
      </c>
      <c r="W1035" s="24">
        <v>0</v>
      </c>
      <c r="X1035" s="24">
        <v>0</v>
      </c>
      <c r="Y1035" s="24">
        <v>0</v>
      </c>
      <c r="Z1035" s="24">
        <v>1</v>
      </c>
      <c r="AA1035" s="24">
        <v>0</v>
      </c>
      <c r="AB1035" s="24">
        <v>0</v>
      </c>
      <c r="AC1035" s="25">
        <v>0</v>
      </c>
      <c r="AD1035" s="26">
        <v>10</v>
      </c>
      <c r="AE1035" s="24">
        <v>0</v>
      </c>
      <c r="AF1035" s="24">
        <f t="shared" si="479"/>
        <v>543</v>
      </c>
      <c r="AG1035" s="24">
        <f t="shared" si="480"/>
        <v>533</v>
      </c>
    </row>
    <row r="1036" spans="1:33" x14ac:dyDescent="0.3">
      <c r="A1036" s="77"/>
      <c r="B1036" s="77"/>
      <c r="C1036" s="77"/>
      <c r="D1036" s="47"/>
      <c r="E1036" s="47" t="s">
        <v>16</v>
      </c>
      <c r="F1036" s="65" t="s">
        <v>17</v>
      </c>
      <c r="G1036" s="66">
        <f>SUM(G1033:G1035)</f>
        <v>1</v>
      </c>
      <c r="H1036" s="66">
        <f t="shared" ref="H1036:AG1036" si="481">SUM(H1033:H1035)</f>
        <v>160</v>
      </c>
      <c r="I1036" s="66">
        <f t="shared" si="481"/>
        <v>0</v>
      </c>
      <c r="J1036" s="66">
        <f t="shared" si="481"/>
        <v>0</v>
      </c>
      <c r="K1036" s="66">
        <f t="shared" si="481"/>
        <v>0</v>
      </c>
      <c r="L1036" s="66">
        <f t="shared" si="481"/>
        <v>0</v>
      </c>
      <c r="M1036" s="66">
        <f t="shared" si="481"/>
        <v>0</v>
      </c>
      <c r="N1036" s="66">
        <f t="shared" si="481"/>
        <v>4</v>
      </c>
      <c r="O1036" s="66">
        <f t="shared" si="481"/>
        <v>0</v>
      </c>
      <c r="P1036" s="66">
        <f t="shared" si="481"/>
        <v>0</v>
      </c>
      <c r="Q1036" s="66">
        <f t="shared" si="481"/>
        <v>0</v>
      </c>
      <c r="R1036" s="66">
        <f t="shared" si="481"/>
        <v>0</v>
      </c>
      <c r="S1036" s="66">
        <f t="shared" si="481"/>
        <v>0</v>
      </c>
      <c r="T1036" s="66">
        <f t="shared" si="481"/>
        <v>2</v>
      </c>
      <c r="U1036" s="66">
        <f t="shared" si="481"/>
        <v>1372</v>
      </c>
      <c r="V1036" s="66">
        <f t="shared" si="481"/>
        <v>2</v>
      </c>
      <c r="W1036" s="66">
        <f t="shared" si="481"/>
        <v>0</v>
      </c>
      <c r="X1036" s="66">
        <f t="shared" si="481"/>
        <v>0</v>
      </c>
      <c r="Y1036" s="66">
        <f t="shared" si="481"/>
        <v>0</v>
      </c>
      <c r="Z1036" s="66">
        <f t="shared" si="481"/>
        <v>1</v>
      </c>
      <c r="AA1036" s="66">
        <f t="shared" si="481"/>
        <v>0</v>
      </c>
      <c r="AB1036" s="66">
        <f t="shared" si="481"/>
        <v>0</v>
      </c>
      <c r="AC1036" s="66">
        <f t="shared" si="481"/>
        <v>0</v>
      </c>
      <c r="AD1036" s="66">
        <f t="shared" si="481"/>
        <v>21</v>
      </c>
      <c r="AE1036" s="66">
        <f t="shared" si="481"/>
        <v>0</v>
      </c>
      <c r="AF1036" s="66">
        <f t="shared" si="481"/>
        <v>1563</v>
      </c>
      <c r="AG1036" s="66">
        <f t="shared" si="481"/>
        <v>1542</v>
      </c>
    </row>
    <row r="1037" spans="1:33" x14ac:dyDescent="0.3">
      <c r="A1037" s="77"/>
      <c r="B1037" s="77"/>
      <c r="C1037" s="77"/>
      <c r="D1037" s="78"/>
      <c r="E1037" s="77"/>
      <c r="F1037" s="77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4"/>
      <c r="AD1037" s="35"/>
      <c r="AE1037" s="33"/>
      <c r="AF1037" s="33"/>
      <c r="AG1037" s="33"/>
    </row>
    <row r="1038" spans="1:33" x14ac:dyDescent="0.3">
      <c r="A1038" s="22" t="s">
        <v>1204</v>
      </c>
      <c r="B1038" s="22" t="s">
        <v>1205</v>
      </c>
      <c r="C1038" s="22" t="s">
        <v>1206</v>
      </c>
      <c r="D1038" s="23">
        <v>5</v>
      </c>
      <c r="E1038" s="22" t="s">
        <v>1243</v>
      </c>
      <c r="F1038" s="22" t="s">
        <v>1244</v>
      </c>
      <c r="G1038" s="24">
        <v>1</v>
      </c>
      <c r="H1038" s="24">
        <v>66</v>
      </c>
      <c r="I1038" s="24">
        <v>1</v>
      </c>
      <c r="J1038" s="24">
        <v>0</v>
      </c>
      <c r="K1038" s="24">
        <v>0</v>
      </c>
      <c r="L1038" s="24">
        <v>1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400</v>
      </c>
      <c r="V1038" s="24">
        <v>1</v>
      </c>
      <c r="W1038" s="24">
        <v>0</v>
      </c>
      <c r="X1038" s="24">
        <v>0</v>
      </c>
      <c r="Y1038" s="24">
        <v>0</v>
      </c>
      <c r="Z1038" s="24">
        <v>0</v>
      </c>
      <c r="AA1038" s="24">
        <v>1</v>
      </c>
      <c r="AB1038" s="24">
        <v>1</v>
      </c>
      <c r="AC1038" s="25">
        <v>2</v>
      </c>
      <c r="AD1038" s="26">
        <v>5</v>
      </c>
      <c r="AE1038" s="24">
        <v>2</v>
      </c>
      <c r="AF1038" s="24">
        <f t="shared" ref="AF1038:AF1041" si="482">G1038+H1038+I1038+J1038+K1038+L1038+M1038+N1038+O1038+P1038+Q1038+R1038+S1038+T1038+U1038+V1038+W1038+X1038+Y1038+Z1038+AA1038+AB1038+AC1038+AD1038</f>
        <v>479</v>
      </c>
      <c r="AG1038" s="24">
        <f t="shared" ref="AG1038:AG1041" si="483">G1038+H1038+I1038+J1038+K1038+L1038+M1038+N1038+O1038+P1038+Q1038+R1038+S1038+T1038+U1038+V1038+W1038+X1038+Y1038+Z1038+AA1038+AB1038+AC1038</f>
        <v>474</v>
      </c>
    </row>
    <row r="1039" spans="1:33" x14ac:dyDescent="0.3">
      <c r="A1039" s="22" t="s">
        <v>1204</v>
      </c>
      <c r="B1039" s="22" t="s">
        <v>1205</v>
      </c>
      <c r="C1039" s="22" t="s">
        <v>1206</v>
      </c>
      <c r="D1039" s="23">
        <v>5</v>
      </c>
      <c r="E1039" s="22" t="s">
        <v>1245</v>
      </c>
      <c r="F1039" s="22" t="s">
        <v>1246</v>
      </c>
      <c r="G1039" s="24">
        <v>1</v>
      </c>
      <c r="H1039" s="24">
        <v>39</v>
      </c>
      <c r="I1039" s="24">
        <v>0</v>
      </c>
      <c r="J1039" s="24">
        <v>0</v>
      </c>
      <c r="K1039" s="24">
        <v>0</v>
      </c>
      <c r="L1039" s="24">
        <v>0</v>
      </c>
      <c r="M1039" s="24">
        <v>0</v>
      </c>
      <c r="N1039" s="24">
        <v>0</v>
      </c>
      <c r="O1039" s="24">
        <v>0</v>
      </c>
      <c r="P1039" s="24">
        <v>0</v>
      </c>
      <c r="Q1039" s="24">
        <v>0</v>
      </c>
      <c r="R1039" s="24">
        <v>0</v>
      </c>
      <c r="S1039" s="24">
        <v>0</v>
      </c>
      <c r="T1039" s="24">
        <v>0</v>
      </c>
      <c r="U1039" s="24">
        <v>199</v>
      </c>
      <c r="V1039" s="24">
        <v>1</v>
      </c>
      <c r="W1039" s="24">
        <v>0</v>
      </c>
      <c r="X1039" s="24">
        <v>1</v>
      </c>
      <c r="Y1039" s="24">
        <v>1</v>
      </c>
      <c r="Z1039" s="24">
        <v>0</v>
      </c>
      <c r="AA1039" s="24">
        <v>1</v>
      </c>
      <c r="AB1039" s="24">
        <v>0</v>
      </c>
      <c r="AC1039" s="25">
        <v>0</v>
      </c>
      <c r="AD1039" s="26">
        <v>8</v>
      </c>
      <c r="AE1039" s="24">
        <v>0</v>
      </c>
      <c r="AF1039" s="24">
        <f t="shared" si="482"/>
        <v>251</v>
      </c>
      <c r="AG1039" s="24">
        <f t="shared" si="483"/>
        <v>243</v>
      </c>
    </row>
    <row r="1040" spans="1:33" x14ac:dyDescent="0.3">
      <c r="A1040" s="22" t="s">
        <v>1204</v>
      </c>
      <c r="B1040" s="22" t="s">
        <v>1205</v>
      </c>
      <c r="C1040" s="22" t="s">
        <v>1206</v>
      </c>
      <c r="D1040" s="23">
        <v>5</v>
      </c>
      <c r="E1040" s="22" t="s">
        <v>1247</v>
      </c>
      <c r="F1040" s="22" t="s">
        <v>1248</v>
      </c>
      <c r="G1040" s="24">
        <v>1</v>
      </c>
      <c r="H1040" s="24">
        <v>49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1</v>
      </c>
      <c r="O1040" s="24">
        <v>0</v>
      </c>
      <c r="P1040" s="24">
        <v>1</v>
      </c>
      <c r="Q1040" s="24">
        <v>0</v>
      </c>
      <c r="R1040" s="24">
        <v>0</v>
      </c>
      <c r="S1040" s="24">
        <v>0</v>
      </c>
      <c r="T1040" s="24">
        <v>0</v>
      </c>
      <c r="U1040" s="24">
        <v>290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4">
        <v>0</v>
      </c>
      <c r="AB1040" s="24">
        <v>0</v>
      </c>
      <c r="AC1040" s="25">
        <v>0</v>
      </c>
      <c r="AD1040" s="26">
        <v>11</v>
      </c>
      <c r="AE1040" s="24">
        <v>0</v>
      </c>
      <c r="AF1040" s="24">
        <f t="shared" si="482"/>
        <v>353</v>
      </c>
      <c r="AG1040" s="24">
        <f t="shared" si="483"/>
        <v>342</v>
      </c>
    </row>
    <row r="1041" spans="1:33" x14ac:dyDescent="0.3">
      <c r="A1041" s="22" t="s">
        <v>1204</v>
      </c>
      <c r="B1041" s="22" t="s">
        <v>1205</v>
      </c>
      <c r="C1041" s="22" t="s">
        <v>1206</v>
      </c>
      <c r="D1041" s="23">
        <v>5</v>
      </c>
      <c r="E1041" s="22" t="s">
        <v>1249</v>
      </c>
      <c r="F1041" s="22" t="s">
        <v>1250</v>
      </c>
      <c r="G1041" s="24">
        <v>1</v>
      </c>
      <c r="H1041" s="24">
        <v>90</v>
      </c>
      <c r="I1041" s="24">
        <v>0</v>
      </c>
      <c r="J1041" s="24">
        <v>0</v>
      </c>
      <c r="K1041" s="24">
        <v>0</v>
      </c>
      <c r="L1041" s="24">
        <v>0</v>
      </c>
      <c r="M1041" s="24">
        <v>0</v>
      </c>
      <c r="N1041" s="24">
        <v>2</v>
      </c>
      <c r="O1041" s="24">
        <v>0</v>
      </c>
      <c r="P1041" s="24">
        <v>1</v>
      </c>
      <c r="Q1041" s="24">
        <v>0</v>
      </c>
      <c r="R1041" s="24">
        <v>0</v>
      </c>
      <c r="S1041" s="24">
        <v>0</v>
      </c>
      <c r="T1041" s="24">
        <v>0</v>
      </c>
      <c r="U1041" s="24">
        <v>258</v>
      </c>
      <c r="V1041" s="24">
        <v>0</v>
      </c>
      <c r="W1041" s="24">
        <v>0</v>
      </c>
      <c r="X1041" s="24">
        <v>0</v>
      </c>
      <c r="Y1041" s="24">
        <v>1</v>
      </c>
      <c r="Z1041" s="24">
        <v>0</v>
      </c>
      <c r="AA1041" s="24">
        <v>0</v>
      </c>
      <c r="AB1041" s="24">
        <v>0</v>
      </c>
      <c r="AC1041" s="25">
        <v>0</v>
      </c>
      <c r="AD1041" s="26">
        <v>3</v>
      </c>
      <c r="AE1041" s="24">
        <v>0</v>
      </c>
      <c r="AF1041" s="24">
        <f t="shared" si="482"/>
        <v>356</v>
      </c>
      <c r="AG1041" s="24">
        <f t="shared" si="483"/>
        <v>353</v>
      </c>
    </row>
    <row r="1042" spans="1:33" x14ac:dyDescent="0.3">
      <c r="A1042" s="77"/>
      <c r="B1042" s="77"/>
      <c r="C1042" s="77"/>
      <c r="D1042" s="47"/>
      <c r="E1042" s="47" t="s">
        <v>128</v>
      </c>
      <c r="F1042" s="65" t="s">
        <v>17</v>
      </c>
      <c r="G1042" s="66">
        <f>SUM(G1038:G1041)</f>
        <v>4</v>
      </c>
      <c r="H1042" s="66">
        <f t="shared" ref="H1042:AG1042" si="484">SUM(H1038:H1041)</f>
        <v>244</v>
      </c>
      <c r="I1042" s="66">
        <f t="shared" si="484"/>
        <v>1</v>
      </c>
      <c r="J1042" s="66">
        <f t="shared" si="484"/>
        <v>0</v>
      </c>
      <c r="K1042" s="66">
        <f t="shared" si="484"/>
        <v>0</v>
      </c>
      <c r="L1042" s="66">
        <f t="shared" si="484"/>
        <v>1</v>
      </c>
      <c r="M1042" s="66">
        <f t="shared" si="484"/>
        <v>0</v>
      </c>
      <c r="N1042" s="66">
        <f t="shared" si="484"/>
        <v>3</v>
      </c>
      <c r="O1042" s="66">
        <f t="shared" si="484"/>
        <v>0</v>
      </c>
      <c r="P1042" s="66">
        <f t="shared" si="484"/>
        <v>2</v>
      </c>
      <c r="Q1042" s="66">
        <f t="shared" si="484"/>
        <v>0</v>
      </c>
      <c r="R1042" s="66">
        <f t="shared" si="484"/>
        <v>0</v>
      </c>
      <c r="S1042" s="66">
        <f t="shared" si="484"/>
        <v>0</v>
      </c>
      <c r="T1042" s="66">
        <f t="shared" si="484"/>
        <v>0</v>
      </c>
      <c r="U1042" s="66">
        <f t="shared" si="484"/>
        <v>1147</v>
      </c>
      <c r="V1042" s="66">
        <f t="shared" si="484"/>
        <v>2</v>
      </c>
      <c r="W1042" s="66">
        <f t="shared" si="484"/>
        <v>0</v>
      </c>
      <c r="X1042" s="66">
        <f t="shared" si="484"/>
        <v>1</v>
      </c>
      <c r="Y1042" s="66">
        <f t="shared" si="484"/>
        <v>2</v>
      </c>
      <c r="Z1042" s="66">
        <f t="shared" si="484"/>
        <v>0</v>
      </c>
      <c r="AA1042" s="66">
        <f t="shared" si="484"/>
        <v>2</v>
      </c>
      <c r="AB1042" s="66">
        <f t="shared" si="484"/>
        <v>1</v>
      </c>
      <c r="AC1042" s="66">
        <f t="shared" si="484"/>
        <v>2</v>
      </c>
      <c r="AD1042" s="66">
        <f t="shared" si="484"/>
        <v>27</v>
      </c>
      <c r="AE1042" s="66">
        <f t="shared" si="484"/>
        <v>2</v>
      </c>
      <c r="AF1042" s="66">
        <f t="shared" si="484"/>
        <v>1439</v>
      </c>
      <c r="AG1042" s="66">
        <f t="shared" si="484"/>
        <v>1412</v>
      </c>
    </row>
    <row r="1043" spans="1:33" x14ac:dyDescent="0.3">
      <c r="A1043" s="77"/>
      <c r="B1043" s="77"/>
      <c r="C1043" s="77"/>
      <c r="D1043" s="78"/>
      <c r="E1043" s="77"/>
      <c r="F1043" s="77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4"/>
      <c r="AD1043" s="35"/>
      <c r="AE1043" s="33"/>
      <c r="AF1043" s="33"/>
      <c r="AG1043" s="33"/>
    </row>
    <row r="1044" spans="1:33" x14ac:dyDescent="0.3">
      <c r="A1044" s="22" t="s">
        <v>1204</v>
      </c>
      <c r="B1044" s="22" t="s">
        <v>1205</v>
      </c>
      <c r="C1044" s="22" t="s">
        <v>1206</v>
      </c>
      <c r="D1044" s="23">
        <v>6</v>
      </c>
      <c r="E1044" s="22" t="s">
        <v>1251</v>
      </c>
      <c r="F1044" s="22" t="s">
        <v>1252</v>
      </c>
      <c r="G1044" s="24">
        <v>0</v>
      </c>
      <c r="H1044" s="24">
        <v>45</v>
      </c>
      <c r="I1044" s="24">
        <v>0</v>
      </c>
      <c r="J1044" s="24">
        <v>0</v>
      </c>
      <c r="K1044" s="24">
        <v>0</v>
      </c>
      <c r="L1044" s="24">
        <v>1</v>
      </c>
      <c r="M1044" s="24">
        <v>0</v>
      </c>
      <c r="N1044" s="24">
        <v>0</v>
      </c>
      <c r="O1044" s="24">
        <v>0</v>
      </c>
      <c r="P1044" s="24">
        <v>0</v>
      </c>
      <c r="Q1044" s="24">
        <v>0</v>
      </c>
      <c r="R1044" s="24">
        <v>0</v>
      </c>
      <c r="S1044" s="24">
        <v>0</v>
      </c>
      <c r="T1044" s="24">
        <v>0</v>
      </c>
      <c r="U1044" s="24">
        <v>349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4">
        <v>0</v>
      </c>
      <c r="AB1044" s="24">
        <v>1</v>
      </c>
      <c r="AC1044" s="25">
        <v>1</v>
      </c>
      <c r="AD1044" s="26">
        <v>3</v>
      </c>
      <c r="AE1044" s="24">
        <v>0</v>
      </c>
      <c r="AF1044" s="24">
        <f t="shared" ref="AF1044:AF1045" si="485">G1044+H1044+I1044+J1044+K1044+L1044+M1044+N1044+O1044+P1044+Q1044+R1044+S1044+T1044+U1044+V1044+W1044+X1044+Y1044+Z1044+AA1044+AB1044+AC1044+AD1044</f>
        <v>400</v>
      </c>
      <c r="AG1044" s="24">
        <f t="shared" ref="AG1044:AG1045" si="486">G1044+H1044+I1044+J1044+K1044+L1044+M1044+N1044+O1044+P1044+Q1044+R1044+S1044+T1044+U1044+V1044+W1044+X1044+Y1044+Z1044+AA1044+AB1044+AC1044</f>
        <v>397</v>
      </c>
    </row>
    <row r="1045" spans="1:33" x14ac:dyDescent="0.3">
      <c r="A1045" s="22" t="s">
        <v>1204</v>
      </c>
      <c r="B1045" s="22" t="s">
        <v>1205</v>
      </c>
      <c r="C1045" s="22" t="s">
        <v>1206</v>
      </c>
      <c r="D1045" s="23">
        <v>6</v>
      </c>
      <c r="E1045" s="22" t="s">
        <v>1253</v>
      </c>
      <c r="F1045" s="22" t="s">
        <v>1254</v>
      </c>
      <c r="G1045" s="24">
        <v>1</v>
      </c>
      <c r="H1045" s="24">
        <v>75</v>
      </c>
      <c r="I1045" s="24">
        <v>0</v>
      </c>
      <c r="J1045" s="24">
        <v>0</v>
      </c>
      <c r="K1045" s="24">
        <v>1</v>
      </c>
      <c r="L1045" s="24">
        <v>0</v>
      </c>
      <c r="M1045" s="24">
        <v>0</v>
      </c>
      <c r="N1045" s="24">
        <v>2</v>
      </c>
      <c r="O1045" s="24">
        <v>0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265</v>
      </c>
      <c r="V1045" s="24">
        <v>2</v>
      </c>
      <c r="W1045" s="24">
        <v>0</v>
      </c>
      <c r="X1045" s="24">
        <v>2</v>
      </c>
      <c r="Y1045" s="24">
        <v>0</v>
      </c>
      <c r="Z1045" s="24">
        <v>1</v>
      </c>
      <c r="AA1045" s="24">
        <v>1</v>
      </c>
      <c r="AB1045" s="24">
        <v>0</v>
      </c>
      <c r="AC1045" s="25">
        <v>0</v>
      </c>
      <c r="AD1045" s="26">
        <v>3</v>
      </c>
      <c r="AE1045" s="24">
        <v>0</v>
      </c>
      <c r="AF1045" s="24">
        <f t="shared" si="485"/>
        <v>353</v>
      </c>
      <c r="AG1045" s="24">
        <f t="shared" si="486"/>
        <v>350</v>
      </c>
    </row>
    <row r="1046" spans="1:33" x14ac:dyDescent="0.3">
      <c r="A1046" s="77"/>
      <c r="B1046" s="77"/>
      <c r="C1046" s="77"/>
      <c r="D1046" s="47"/>
      <c r="E1046" s="47" t="s">
        <v>28</v>
      </c>
      <c r="F1046" s="65" t="s">
        <v>17</v>
      </c>
      <c r="G1046" s="66">
        <f>SUM(G1044:G1045)</f>
        <v>1</v>
      </c>
      <c r="H1046" s="66">
        <f t="shared" ref="H1046:AG1046" si="487">SUM(H1044:H1045)</f>
        <v>120</v>
      </c>
      <c r="I1046" s="66">
        <f t="shared" si="487"/>
        <v>0</v>
      </c>
      <c r="J1046" s="66">
        <f t="shared" si="487"/>
        <v>0</v>
      </c>
      <c r="K1046" s="66">
        <f t="shared" si="487"/>
        <v>1</v>
      </c>
      <c r="L1046" s="66">
        <f t="shared" si="487"/>
        <v>1</v>
      </c>
      <c r="M1046" s="66">
        <f t="shared" si="487"/>
        <v>0</v>
      </c>
      <c r="N1046" s="66">
        <f t="shared" si="487"/>
        <v>2</v>
      </c>
      <c r="O1046" s="66">
        <f t="shared" si="487"/>
        <v>0</v>
      </c>
      <c r="P1046" s="66">
        <f t="shared" si="487"/>
        <v>0</v>
      </c>
      <c r="Q1046" s="66">
        <f t="shared" si="487"/>
        <v>0</v>
      </c>
      <c r="R1046" s="66">
        <f t="shared" si="487"/>
        <v>0</v>
      </c>
      <c r="S1046" s="66">
        <f t="shared" si="487"/>
        <v>0</v>
      </c>
      <c r="T1046" s="66">
        <f t="shared" si="487"/>
        <v>0</v>
      </c>
      <c r="U1046" s="66">
        <f t="shared" si="487"/>
        <v>614</v>
      </c>
      <c r="V1046" s="66">
        <f t="shared" si="487"/>
        <v>2</v>
      </c>
      <c r="W1046" s="66">
        <f t="shared" si="487"/>
        <v>0</v>
      </c>
      <c r="X1046" s="66">
        <f t="shared" si="487"/>
        <v>2</v>
      </c>
      <c r="Y1046" s="66">
        <f t="shared" si="487"/>
        <v>0</v>
      </c>
      <c r="Z1046" s="66">
        <f t="shared" si="487"/>
        <v>1</v>
      </c>
      <c r="AA1046" s="66">
        <f t="shared" si="487"/>
        <v>1</v>
      </c>
      <c r="AB1046" s="66">
        <f t="shared" si="487"/>
        <v>1</v>
      </c>
      <c r="AC1046" s="66">
        <f t="shared" si="487"/>
        <v>1</v>
      </c>
      <c r="AD1046" s="66">
        <f t="shared" si="487"/>
        <v>6</v>
      </c>
      <c r="AE1046" s="66">
        <f t="shared" si="487"/>
        <v>0</v>
      </c>
      <c r="AF1046" s="66">
        <f t="shared" si="487"/>
        <v>753</v>
      </c>
      <c r="AG1046" s="66">
        <f t="shared" si="487"/>
        <v>747</v>
      </c>
    </row>
    <row r="1047" spans="1:33" x14ac:dyDescent="0.3">
      <c r="A1047" s="77"/>
      <c r="B1047" s="77"/>
      <c r="C1047" s="77"/>
      <c r="D1047" s="78"/>
      <c r="E1047" s="77"/>
      <c r="F1047" s="77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4"/>
      <c r="AD1047" s="35"/>
      <c r="AE1047" s="33"/>
      <c r="AF1047" s="33"/>
      <c r="AG1047" s="33"/>
    </row>
    <row r="1048" spans="1:33" x14ac:dyDescent="0.3">
      <c r="A1048" s="22" t="s">
        <v>1204</v>
      </c>
      <c r="B1048" s="22" t="s">
        <v>1205</v>
      </c>
      <c r="C1048" s="22" t="s">
        <v>1206</v>
      </c>
      <c r="D1048" s="23">
        <v>7</v>
      </c>
      <c r="E1048" s="22" t="s">
        <v>1255</v>
      </c>
      <c r="F1048" s="22" t="s">
        <v>1256</v>
      </c>
      <c r="G1048" s="24">
        <v>0</v>
      </c>
      <c r="H1048" s="24">
        <v>65</v>
      </c>
      <c r="I1048" s="24">
        <v>1</v>
      </c>
      <c r="J1048" s="24">
        <v>0</v>
      </c>
      <c r="K1048" s="24">
        <v>0</v>
      </c>
      <c r="L1048" s="24">
        <v>1</v>
      </c>
      <c r="M1048" s="24">
        <v>0</v>
      </c>
      <c r="N1048" s="24">
        <v>0</v>
      </c>
      <c r="O1048" s="24">
        <v>0</v>
      </c>
      <c r="P1048" s="24">
        <v>0</v>
      </c>
      <c r="Q1048" s="24">
        <v>0</v>
      </c>
      <c r="R1048" s="24">
        <v>0</v>
      </c>
      <c r="S1048" s="24">
        <v>0</v>
      </c>
      <c r="T1048" s="24">
        <v>1</v>
      </c>
      <c r="U1048" s="24">
        <v>202</v>
      </c>
      <c r="V1048" s="24">
        <v>0</v>
      </c>
      <c r="W1048" s="24">
        <v>0</v>
      </c>
      <c r="X1048" s="24">
        <v>1</v>
      </c>
      <c r="Y1048" s="24">
        <v>0</v>
      </c>
      <c r="Z1048" s="24">
        <v>0</v>
      </c>
      <c r="AA1048" s="24">
        <v>0</v>
      </c>
      <c r="AB1048" s="24">
        <v>0</v>
      </c>
      <c r="AC1048" s="25">
        <v>1</v>
      </c>
      <c r="AD1048" s="26">
        <v>5</v>
      </c>
      <c r="AE1048" s="24">
        <v>0</v>
      </c>
      <c r="AF1048" s="24">
        <f t="shared" ref="AF1048:AF1050" si="488">G1048+H1048+I1048+J1048+K1048+L1048+M1048+N1048+O1048+P1048+Q1048+R1048+S1048+T1048+U1048+V1048+W1048+X1048+Y1048+Z1048+AA1048+AB1048+AC1048+AD1048</f>
        <v>277</v>
      </c>
      <c r="AG1048" s="24">
        <f t="shared" ref="AG1048:AG1050" si="489">G1048+H1048+I1048+J1048+K1048+L1048+M1048+N1048+O1048+P1048+Q1048+R1048+S1048+T1048+U1048+V1048+W1048+X1048+Y1048+Z1048+AA1048+AB1048+AC1048</f>
        <v>272</v>
      </c>
    </row>
    <row r="1049" spans="1:33" x14ac:dyDescent="0.3">
      <c r="A1049" s="22" t="s">
        <v>1204</v>
      </c>
      <c r="B1049" s="22" t="s">
        <v>1205</v>
      </c>
      <c r="C1049" s="22" t="s">
        <v>1206</v>
      </c>
      <c r="D1049" s="23">
        <v>7</v>
      </c>
      <c r="E1049" s="22" t="s">
        <v>1257</v>
      </c>
      <c r="F1049" s="22" t="s">
        <v>1258</v>
      </c>
      <c r="G1049" s="24">
        <v>0</v>
      </c>
      <c r="H1049" s="24">
        <v>2</v>
      </c>
      <c r="I1049" s="24">
        <v>0</v>
      </c>
      <c r="J1049" s="24">
        <v>0</v>
      </c>
      <c r="K1049" s="24">
        <v>0</v>
      </c>
      <c r="L1049" s="24">
        <v>0</v>
      </c>
      <c r="M1049" s="24">
        <v>0</v>
      </c>
      <c r="N1049" s="24">
        <v>0</v>
      </c>
      <c r="O1049" s="24">
        <v>0</v>
      </c>
      <c r="P1049" s="24">
        <v>0</v>
      </c>
      <c r="Q1049" s="24">
        <v>0</v>
      </c>
      <c r="R1049" s="24">
        <v>0</v>
      </c>
      <c r="S1049" s="24">
        <v>0</v>
      </c>
      <c r="T1049" s="24">
        <v>0</v>
      </c>
      <c r="U1049" s="24">
        <v>98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4">
        <v>0</v>
      </c>
      <c r="AB1049" s="24">
        <v>0</v>
      </c>
      <c r="AC1049" s="25">
        <v>0</v>
      </c>
      <c r="AD1049" s="26">
        <v>0</v>
      </c>
      <c r="AE1049" s="24">
        <v>0</v>
      </c>
      <c r="AF1049" s="24">
        <f t="shared" si="488"/>
        <v>100</v>
      </c>
      <c r="AG1049" s="24">
        <f t="shared" si="489"/>
        <v>100</v>
      </c>
    </row>
    <row r="1050" spans="1:33" x14ac:dyDescent="0.3">
      <c r="A1050" s="22" t="s">
        <v>1204</v>
      </c>
      <c r="B1050" s="22" t="s">
        <v>1205</v>
      </c>
      <c r="C1050" s="22" t="s">
        <v>1206</v>
      </c>
      <c r="D1050" s="23">
        <v>7</v>
      </c>
      <c r="E1050" s="22" t="s">
        <v>1259</v>
      </c>
      <c r="F1050" s="22" t="s">
        <v>1260</v>
      </c>
      <c r="G1050" s="24">
        <v>0</v>
      </c>
      <c r="H1050" s="24">
        <v>8</v>
      </c>
      <c r="I1050" s="24">
        <v>0</v>
      </c>
      <c r="J1050" s="24">
        <v>0</v>
      </c>
      <c r="K1050" s="24">
        <v>0</v>
      </c>
      <c r="L1050" s="24">
        <v>0</v>
      </c>
      <c r="M1050" s="24">
        <v>0</v>
      </c>
      <c r="N1050" s="24">
        <v>0</v>
      </c>
      <c r="O1050" s="24">
        <v>0</v>
      </c>
      <c r="P1050" s="24">
        <v>0</v>
      </c>
      <c r="Q1050" s="24">
        <v>0</v>
      </c>
      <c r="R1050" s="24">
        <v>0</v>
      </c>
      <c r="S1050" s="24">
        <v>0</v>
      </c>
      <c r="T1050" s="24">
        <v>0</v>
      </c>
      <c r="U1050" s="24">
        <v>72</v>
      </c>
      <c r="V1050" s="24">
        <v>0</v>
      </c>
      <c r="W1050" s="24">
        <v>0</v>
      </c>
      <c r="X1050" s="24">
        <v>0</v>
      </c>
      <c r="Y1050" s="24">
        <v>1</v>
      </c>
      <c r="Z1050" s="24">
        <v>0</v>
      </c>
      <c r="AA1050" s="24">
        <v>0</v>
      </c>
      <c r="AB1050" s="24">
        <v>1</v>
      </c>
      <c r="AC1050" s="25">
        <v>0</v>
      </c>
      <c r="AD1050" s="26">
        <v>2</v>
      </c>
      <c r="AE1050" s="24">
        <v>0</v>
      </c>
      <c r="AF1050" s="24">
        <f t="shared" si="488"/>
        <v>84</v>
      </c>
      <c r="AG1050" s="24">
        <f t="shared" si="489"/>
        <v>82</v>
      </c>
    </row>
    <row r="1051" spans="1:33" x14ac:dyDescent="0.3">
      <c r="A1051" s="77"/>
      <c r="B1051" s="77"/>
      <c r="C1051" s="77"/>
      <c r="D1051" s="47"/>
      <c r="E1051" s="47" t="s">
        <v>16</v>
      </c>
      <c r="F1051" s="65" t="s">
        <v>17</v>
      </c>
      <c r="G1051" s="66">
        <f>SUM(G1048:G1050)</f>
        <v>0</v>
      </c>
      <c r="H1051" s="66">
        <f t="shared" ref="H1051:AG1051" si="490">SUM(H1048:H1050)</f>
        <v>75</v>
      </c>
      <c r="I1051" s="66">
        <f t="shared" si="490"/>
        <v>1</v>
      </c>
      <c r="J1051" s="66">
        <f t="shared" si="490"/>
        <v>0</v>
      </c>
      <c r="K1051" s="66">
        <f t="shared" si="490"/>
        <v>0</v>
      </c>
      <c r="L1051" s="66">
        <f t="shared" si="490"/>
        <v>1</v>
      </c>
      <c r="M1051" s="66">
        <f t="shared" si="490"/>
        <v>0</v>
      </c>
      <c r="N1051" s="66">
        <f t="shared" si="490"/>
        <v>0</v>
      </c>
      <c r="O1051" s="66">
        <f t="shared" si="490"/>
        <v>0</v>
      </c>
      <c r="P1051" s="66">
        <f t="shared" si="490"/>
        <v>0</v>
      </c>
      <c r="Q1051" s="66">
        <f t="shared" si="490"/>
        <v>0</v>
      </c>
      <c r="R1051" s="66">
        <f t="shared" si="490"/>
        <v>0</v>
      </c>
      <c r="S1051" s="66">
        <f t="shared" si="490"/>
        <v>0</v>
      </c>
      <c r="T1051" s="66">
        <f t="shared" si="490"/>
        <v>1</v>
      </c>
      <c r="U1051" s="66">
        <f t="shared" si="490"/>
        <v>372</v>
      </c>
      <c r="V1051" s="66">
        <f t="shared" si="490"/>
        <v>0</v>
      </c>
      <c r="W1051" s="66">
        <f t="shared" si="490"/>
        <v>0</v>
      </c>
      <c r="X1051" s="66">
        <f t="shared" si="490"/>
        <v>1</v>
      </c>
      <c r="Y1051" s="66">
        <f t="shared" si="490"/>
        <v>1</v>
      </c>
      <c r="Z1051" s="66">
        <f t="shared" si="490"/>
        <v>0</v>
      </c>
      <c r="AA1051" s="66">
        <f t="shared" si="490"/>
        <v>0</v>
      </c>
      <c r="AB1051" s="66">
        <f t="shared" si="490"/>
        <v>1</v>
      </c>
      <c r="AC1051" s="66">
        <f t="shared" si="490"/>
        <v>1</v>
      </c>
      <c r="AD1051" s="66">
        <f t="shared" si="490"/>
        <v>7</v>
      </c>
      <c r="AE1051" s="66">
        <f t="shared" si="490"/>
        <v>0</v>
      </c>
      <c r="AF1051" s="66">
        <f t="shared" si="490"/>
        <v>461</v>
      </c>
      <c r="AG1051" s="66">
        <f t="shared" si="490"/>
        <v>454</v>
      </c>
    </row>
    <row r="1052" spans="1:33" x14ac:dyDescent="0.3">
      <c r="A1052" s="77"/>
      <c r="B1052" s="77"/>
      <c r="C1052" s="77"/>
      <c r="D1052" s="78"/>
      <c r="E1052" s="77"/>
      <c r="F1052" s="77"/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4"/>
      <c r="AD1052" s="35"/>
      <c r="AE1052" s="33"/>
      <c r="AF1052" s="33"/>
      <c r="AG1052" s="33"/>
    </row>
    <row r="1053" spans="1:33" x14ac:dyDescent="0.3">
      <c r="A1053" s="22" t="s">
        <v>1204</v>
      </c>
      <c r="B1053" s="22" t="s">
        <v>1205</v>
      </c>
      <c r="C1053" s="22" t="s">
        <v>1206</v>
      </c>
      <c r="D1053" s="23">
        <v>8</v>
      </c>
      <c r="E1053" s="22" t="s">
        <v>1261</v>
      </c>
      <c r="F1053" s="22" t="s">
        <v>1262</v>
      </c>
      <c r="G1053" s="24">
        <v>2</v>
      </c>
      <c r="H1053" s="24">
        <v>75</v>
      </c>
      <c r="I1053" s="24">
        <v>0</v>
      </c>
      <c r="J1053" s="24">
        <v>0</v>
      </c>
      <c r="K1053" s="24">
        <v>0</v>
      </c>
      <c r="L1053" s="24">
        <v>0</v>
      </c>
      <c r="M1053" s="24">
        <v>1</v>
      </c>
      <c r="N1053" s="24">
        <v>1</v>
      </c>
      <c r="O1053" s="24">
        <v>1</v>
      </c>
      <c r="P1053" s="24">
        <v>0</v>
      </c>
      <c r="Q1053" s="24">
        <v>0</v>
      </c>
      <c r="R1053" s="24">
        <v>0</v>
      </c>
      <c r="S1053" s="24">
        <v>0</v>
      </c>
      <c r="T1053" s="24">
        <v>0</v>
      </c>
      <c r="U1053" s="24">
        <v>611</v>
      </c>
      <c r="V1053" s="24">
        <v>0</v>
      </c>
      <c r="W1053" s="24">
        <v>0</v>
      </c>
      <c r="X1053" s="24">
        <v>0</v>
      </c>
      <c r="Y1053" s="24">
        <v>0</v>
      </c>
      <c r="Z1053" s="24">
        <v>1</v>
      </c>
      <c r="AA1053" s="24">
        <v>0</v>
      </c>
      <c r="AB1053" s="24">
        <v>0</v>
      </c>
      <c r="AC1053" s="25">
        <v>0</v>
      </c>
      <c r="AD1053" s="26">
        <v>5</v>
      </c>
      <c r="AE1053" s="24">
        <v>1</v>
      </c>
      <c r="AF1053" s="24">
        <f t="shared" ref="AF1053:AF1057" si="491">G1053+H1053+I1053+J1053+K1053+L1053+M1053+N1053+O1053+P1053+Q1053+R1053+S1053+T1053+U1053+V1053+W1053+X1053+Y1053+Z1053+AA1053+AB1053+AC1053+AD1053</f>
        <v>697</v>
      </c>
      <c r="AG1053" s="24">
        <f t="shared" ref="AG1053:AG1057" si="492">G1053+H1053+I1053+J1053+K1053+L1053+M1053+N1053+O1053+P1053+Q1053+R1053+S1053+T1053+U1053+V1053+W1053+X1053+Y1053+Z1053+AA1053+AB1053+AC1053</f>
        <v>692</v>
      </c>
    </row>
    <row r="1054" spans="1:33" x14ac:dyDescent="0.3">
      <c r="A1054" s="22" t="s">
        <v>1204</v>
      </c>
      <c r="B1054" s="22" t="s">
        <v>1205</v>
      </c>
      <c r="C1054" s="22" t="s">
        <v>1206</v>
      </c>
      <c r="D1054" s="23">
        <v>8</v>
      </c>
      <c r="E1054" s="22" t="s">
        <v>1263</v>
      </c>
      <c r="F1054" s="22" t="s">
        <v>1264</v>
      </c>
      <c r="G1054" s="24">
        <v>1</v>
      </c>
      <c r="H1054" s="24">
        <v>18</v>
      </c>
      <c r="I1054" s="24">
        <v>0</v>
      </c>
      <c r="J1054" s="24">
        <v>0</v>
      </c>
      <c r="K1054" s="24">
        <v>0</v>
      </c>
      <c r="L1054" s="24">
        <v>0</v>
      </c>
      <c r="M1054" s="24">
        <v>0</v>
      </c>
      <c r="N1054" s="24">
        <v>0</v>
      </c>
      <c r="O1054" s="24">
        <v>0</v>
      </c>
      <c r="P1054" s="24">
        <v>0</v>
      </c>
      <c r="Q1054" s="24">
        <v>0</v>
      </c>
      <c r="R1054" s="24">
        <v>0</v>
      </c>
      <c r="S1054" s="24">
        <v>0</v>
      </c>
      <c r="T1054" s="24">
        <v>0</v>
      </c>
      <c r="U1054" s="24">
        <v>192</v>
      </c>
      <c r="V1054" s="24">
        <v>0</v>
      </c>
      <c r="W1054" s="24">
        <v>0</v>
      </c>
      <c r="X1054" s="24">
        <v>0</v>
      </c>
      <c r="Y1054" s="24">
        <v>0</v>
      </c>
      <c r="Z1054" s="24">
        <v>1</v>
      </c>
      <c r="AA1054" s="24">
        <v>0</v>
      </c>
      <c r="AB1054" s="24">
        <v>0</v>
      </c>
      <c r="AC1054" s="25">
        <v>0</v>
      </c>
      <c r="AD1054" s="26">
        <v>1</v>
      </c>
      <c r="AE1054" s="24">
        <v>0</v>
      </c>
      <c r="AF1054" s="24">
        <f t="shared" si="491"/>
        <v>213</v>
      </c>
      <c r="AG1054" s="24">
        <f t="shared" si="492"/>
        <v>212</v>
      </c>
    </row>
    <row r="1055" spans="1:33" x14ac:dyDescent="0.3">
      <c r="A1055" s="22" t="s">
        <v>1204</v>
      </c>
      <c r="B1055" s="22" t="s">
        <v>1205</v>
      </c>
      <c r="C1055" s="22" t="s">
        <v>1206</v>
      </c>
      <c r="D1055" s="23">
        <v>8</v>
      </c>
      <c r="E1055" s="22" t="s">
        <v>1265</v>
      </c>
      <c r="F1055" s="22" t="s">
        <v>1266</v>
      </c>
      <c r="G1055" s="24">
        <v>0</v>
      </c>
      <c r="H1055" s="24">
        <v>14</v>
      </c>
      <c r="I1055" s="24">
        <v>0</v>
      </c>
      <c r="J1055" s="24">
        <v>0</v>
      </c>
      <c r="K1055" s="24">
        <v>0</v>
      </c>
      <c r="L1055" s="24">
        <v>0</v>
      </c>
      <c r="M1055" s="24">
        <v>1</v>
      </c>
      <c r="N1055" s="24">
        <v>0</v>
      </c>
      <c r="O1055" s="24">
        <v>1</v>
      </c>
      <c r="P1055" s="24">
        <v>0</v>
      </c>
      <c r="Q1055" s="24">
        <v>0</v>
      </c>
      <c r="R1055" s="24">
        <v>0</v>
      </c>
      <c r="S1055" s="24">
        <v>0</v>
      </c>
      <c r="T1055" s="24">
        <v>0</v>
      </c>
      <c r="U1055" s="24">
        <v>322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4">
        <v>0</v>
      </c>
      <c r="AB1055" s="24">
        <v>0</v>
      </c>
      <c r="AC1055" s="25">
        <v>0</v>
      </c>
      <c r="AD1055" s="26">
        <v>5</v>
      </c>
      <c r="AE1055" s="24">
        <v>1</v>
      </c>
      <c r="AF1055" s="24">
        <f t="shared" si="491"/>
        <v>343</v>
      </c>
      <c r="AG1055" s="24">
        <f t="shared" si="492"/>
        <v>338</v>
      </c>
    </row>
    <row r="1056" spans="1:33" x14ac:dyDescent="0.3">
      <c r="A1056" s="22" t="s">
        <v>1204</v>
      </c>
      <c r="B1056" s="22" t="s">
        <v>1205</v>
      </c>
      <c r="C1056" s="22" t="s">
        <v>1206</v>
      </c>
      <c r="D1056" s="23">
        <v>8</v>
      </c>
      <c r="E1056" s="22" t="s">
        <v>2006</v>
      </c>
      <c r="F1056" s="22" t="s">
        <v>1267</v>
      </c>
      <c r="G1056" s="24">
        <v>0</v>
      </c>
      <c r="H1056" s="24">
        <v>95</v>
      </c>
      <c r="I1056" s="24">
        <v>1</v>
      </c>
      <c r="J1056" s="24">
        <v>0</v>
      </c>
      <c r="K1056" s="24">
        <v>1</v>
      </c>
      <c r="L1056" s="24">
        <v>0</v>
      </c>
      <c r="M1056" s="24">
        <v>1</v>
      </c>
      <c r="N1056" s="24">
        <v>0</v>
      </c>
      <c r="O1056" s="24">
        <v>0</v>
      </c>
      <c r="P1056" s="24">
        <v>1</v>
      </c>
      <c r="Q1056" s="24">
        <v>0</v>
      </c>
      <c r="R1056" s="24">
        <v>0</v>
      </c>
      <c r="S1056" s="24">
        <v>0</v>
      </c>
      <c r="T1056" s="24">
        <v>1</v>
      </c>
      <c r="U1056" s="24">
        <v>377</v>
      </c>
      <c r="V1056" s="24">
        <v>1</v>
      </c>
      <c r="W1056" s="24">
        <v>0</v>
      </c>
      <c r="X1056" s="24">
        <v>0</v>
      </c>
      <c r="Y1056" s="24">
        <v>0</v>
      </c>
      <c r="Z1056" s="24">
        <v>0</v>
      </c>
      <c r="AA1056" s="24">
        <v>0</v>
      </c>
      <c r="AB1056" s="24">
        <v>1</v>
      </c>
      <c r="AC1056" s="25">
        <v>1</v>
      </c>
      <c r="AD1056" s="26">
        <v>14</v>
      </c>
      <c r="AE1056" s="24">
        <v>0</v>
      </c>
      <c r="AF1056" s="24">
        <f t="shared" si="491"/>
        <v>494</v>
      </c>
      <c r="AG1056" s="24">
        <f t="shared" si="492"/>
        <v>480</v>
      </c>
    </row>
    <row r="1057" spans="1:33" x14ac:dyDescent="0.3">
      <c r="A1057" s="77" t="s">
        <v>1204</v>
      </c>
      <c r="B1057" s="77" t="s">
        <v>1205</v>
      </c>
      <c r="C1057" s="77" t="s">
        <v>1206</v>
      </c>
      <c r="D1057" s="23">
        <v>8</v>
      </c>
      <c r="E1057" s="62" t="s">
        <v>2007</v>
      </c>
      <c r="F1057" s="22" t="s">
        <v>1268</v>
      </c>
      <c r="G1057" s="24">
        <v>0</v>
      </c>
      <c r="H1057" s="24">
        <v>111</v>
      </c>
      <c r="I1057" s="24">
        <v>1</v>
      </c>
      <c r="J1057" s="24">
        <v>0</v>
      </c>
      <c r="K1057" s="24">
        <v>1</v>
      </c>
      <c r="L1057" s="24">
        <v>0</v>
      </c>
      <c r="M1057" s="24">
        <v>0</v>
      </c>
      <c r="N1057" s="24">
        <v>1</v>
      </c>
      <c r="O1057" s="24">
        <v>0</v>
      </c>
      <c r="P1057" s="24">
        <v>0</v>
      </c>
      <c r="Q1057" s="24">
        <v>0</v>
      </c>
      <c r="R1057" s="24">
        <v>0</v>
      </c>
      <c r="S1057" s="24">
        <v>0</v>
      </c>
      <c r="T1057" s="24">
        <v>0</v>
      </c>
      <c r="U1057" s="24">
        <v>348</v>
      </c>
      <c r="V1057" s="24">
        <v>1</v>
      </c>
      <c r="W1057" s="24">
        <v>0</v>
      </c>
      <c r="X1057" s="24">
        <v>1</v>
      </c>
      <c r="Y1057" s="24">
        <v>0</v>
      </c>
      <c r="Z1057" s="24">
        <v>1</v>
      </c>
      <c r="AA1057" s="24">
        <v>0</v>
      </c>
      <c r="AB1057" s="24">
        <v>0</v>
      </c>
      <c r="AC1057" s="25">
        <v>0</v>
      </c>
      <c r="AD1057" s="26">
        <v>7</v>
      </c>
      <c r="AE1057" s="24">
        <v>0</v>
      </c>
      <c r="AF1057" s="24">
        <f t="shared" si="491"/>
        <v>472</v>
      </c>
      <c r="AG1057" s="24">
        <f t="shared" si="492"/>
        <v>465</v>
      </c>
    </row>
    <row r="1058" spans="1:33" x14ac:dyDescent="0.3">
      <c r="A1058" s="77"/>
      <c r="B1058" s="77"/>
      <c r="C1058" s="77"/>
      <c r="D1058" s="47"/>
      <c r="E1058" s="47" t="s">
        <v>75</v>
      </c>
      <c r="F1058" s="65" t="s">
        <v>17</v>
      </c>
      <c r="G1058" s="66">
        <f>SUM(G1053:G1057)</f>
        <v>3</v>
      </c>
      <c r="H1058" s="66">
        <f t="shared" ref="H1058:AG1058" si="493">SUM(H1053:H1057)</f>
        <v>313</v>
      </c>
      <c r="I1058" s="66">
        <f t="shared" si="493"/>
        <v>2</v>
      </c>
      <c r="J1058" s="66">
        <f t="shared" si="493"/>
        <v>0</v>
      </c>
      <c r="K1058" s="66">
        <f t="shared" si="493"/>
        <v>2</v>
      </c>
      <c r="L1058" s="66">
        <f t="shared" si="493"/>
        <v>0</v>
      </c>
      <c r="M1058" s="66">
        <f t="shared" si="493"/>
        <v>3</v>
      </c>
      <c r="N1058" s="66">
        <f t="shared" si="493"/>
        <v>2</v>
      </c>
      <c r="O1058" s="66">
        <f t="shared" si="493"/>
        <v>2</v>
      </c>
      <c r="P1058" s="66">
        <f t="shared" si="493"/>
        <v>1</v>
      </c>
      <c r="Q1058" s="66">
        <f t="shared" si="493"/>
        <v>0</v>
      </c>
      <c r="R1058" s="66">
        <f t="shared" si="493"/>
        <v>0</v>
      </c>
      <c r="S1058" s="66">
        <f t="shared" si="493"/>
        <v>0</v>
      </c>
      <c r="T1058" s="66">
        <f t="shared" si="493"/>
        <v>1</v>
      </c>
      <c r="U1058" s="66">
        <f t="shared" si="493"/>
        <v>1850</v>
      </c>
      <c r="V1058" s="66">
        <f t="shared" si="493"/>
        <v>2</v>
      </c>
      <c r="W1058" s="66">
        <f t="shared" si="493"/>
        <v>0</v>
      </c>
      <c r="X1058" s="66">
        <f t="shared" si="493"/>
        <v>1</v>
      </c>
      <c r="Y1058" s="66">
        <f t="shared" si="493"/>
        <v>0</v>
      </c>
      <c r="Z1058" s="66">
        <f t="shared" si="493"/>
        <v>3</v>
      </c>
      <c r="AA1058" s="66">
        <f t="shared" si="493"/>
        <v>0</v>
      </c>
      <c r="AB1058" s="66">
        <f t="shared" si="493"/>
        <v>1</v>
      </c>
      <c r="AC1058" s="66">
        <f t="shared" si="493"/>
        <v>1</v>
      </c>
      <c r="AD1058" s="66">
        <f t="shared" si="493"/>
        <v>32</v>
      </c>
      <c r="AE1058" s="66">
        <f t="shared" si="493"/>
        <v>2</v>
      </c>
      <c r="AF1058" s="66">
        <f t="shared" si="493"/>
        <v>2219</v>
      </c>
      <c r="AG1058" s="66">
        <f t="shared" si="493"/>
        <v>2187</v>
      </c>
    </row>
    <row r="1059" spans="1:33" x14ac:dyDescent="0.3">
      <c r="A1059" s="77"/>
      <c r="B1059" s="77"/>
      <c r="C1059" s="77"/>
      <c r="D1059" s="78"/>
      <c r="E1059" s="77"/>
      <c r="F1059" s="77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4"/>
      <c r="AD1059" s="35"/>
      <c r="AE1059" s="33"/>
      <c r="AF1059" s="33"/>
      <c r="AG1059" s="33"/>
    </row>
    <row r="1060" spans="1:33" x14ac:dyDescent="0.3">
      <c r="A1060" s="22" t="s">
        <v>1204</v>
      </c>
      <c r="B1060" s="22" t="s">
        <v>1205</v>
      </c>
      <c r="C1060" s="22" t="s">
        <v>1206</v>
      </c>
      <c r="D1060" s="23">
        <v>19</v>
      </c>
      <c r="E1060" s="22" t="s">
        <v>1269</v>
      </c>
      <c r="F1060" s="22" t="s">
        <v>1270</v>
      </c>
      <c r="G1060" s="24">
        <v>1</v>
      </c>
      <c r="H1060" s="24">
        <v>33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0</v>
      </c>
      <c r="P1060" s="24">
        <v>0</v>
      </c>
      <c r="Q1060" s="24">
        <v>0</v>
      </c>
      <c r="R1060" s="24">
        <v>0</v>
      </c>
      <c r="S1060" s="24">
        <v>0</v>
      </c>
      <c r="T1060" s="24">
        <v>0</v>
      </c>
      <c r="U1060" s="24">
        <v>311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4">
        <v>0</v>
      </c>
      <c r="AB1060" s="24">
        <v>0</v>
      </c>
      <c r="AC1060" s="25">
        <v>0</v>
      </c>
      <c r="AD1060" s="26">
        <v>3</v>
      </c>
      <c r="AE1060" s="24">
        <v>0</v>
      </c>
      <c r="AF1060" s="33">
        <f t="shared" ref="AF1060:AF1062" si="494">G1060+H1060+I1060+J1060+K1060+L1060+M1060+N1060+O1060+P1060+Q1060+R1060+S1060+T1060+U1060+V1060+W1060+X1060+Y1060+Z1060+AA1060+AB1060+AC1060+AD1060</f>
        <v>348</v>
      </c>
      <c r="AG1060" s="33">
        <f t="shared" ref="AG1060:AG1062" si="495">G1060+H1060+I1060+J1060+K1060+L1060+M1060+N1060+O1060+P1060+Q1060+R1060+S1060+T1060+U1060+V1060+W1060+X1060+Y1060+Z1060+AA1060+AB1060+AC1060</f>
        <v>345</v>
      </c>
    </row>
    <row r="1061" spans="1:33" x14ac:dyDescent="0.3">
      <c r="A1061" s="22" t="s">
        <v>1204</v>
      </c>
      <c r="B1061" s="22" t="s">
        <v>1205</v>
      </c>
      <c r="C1061" s="22" t="s">
        <v>1206</v>
      </c>
      <c r="D1061" s="23">
        <v>19</v>
      </c>
      <c r="E1061" s="22" t="s">
        <v>1271</v>
      </c>
      <c r="F1061" s="22" t="s">
        <v>1272</v>
      </c>
      <c r="G1061" s="24">
        <v>0</v>
      </c>
      <c r="H1061" s="24">
        <v>2</v>
      </c>
      <c r="I1061" s="24">
        <v>0</v>
      </c>
      <c r="J1061" s="24">
        <v>0</v>
      </c>
      <c r="K1061" s="24">
        <v>0</v>
      </c>
      <c r="L1061" s="24">
        <v>1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0</v>
      </c>
      <c r="T1061" s="24">
        <v>0</v>
      </c>
      <c r="U1061" s="24">
        <v>117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4">
        <v>0</v>
      </c>
      <c r="AB1061" s="24">
        <v>0</v>
      </c>
      <c r="AC1061" s="25">
        <v>1</v>
      </c>
      <c r="AD1061" s="26">
        <v>1</v>
      </c>
      <c r="AE1061" s="24">
        <v>0</v>
      </c>
      <c r="AF1061" s="24">
        <f t="shared" si="494"/>
        <v>122</v>
      </c>
      <c r="AG1061" s="24">
        <f t="shared" si="495"/>
        <v>121</v>
      </c>
    </row>
    <row r="1062" spans="1:33" x14ac:dyDescent="0.3">
      <c r="A1062" s="22" t="s">
        <v>1204</v>
      </c>
      <c r="B1062" s="22" t="s">
        <v>1205</v>
      </c>
      <c r="C1062" s="22" t="s">
        <v>1206</v>
      </c>
      <c r="D1062" s="23">
        <v>19</v>
      </c>
      <c r="E1062" s="22" t="s">
        <v>1273</v>
      </c>
      <c r="F1062" s="22" t="s">
        <v>1274</v>
      </c>
      <c r="G1062" s="24">
        <v>0</v>
      </c>
      <c r="H1062" s="24">
        <v>87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2</v>
      </c>
      <c r="O1062" s="24">
        <v>0</v>
      </c>
      <c r="P1062" s="24">
        <v>0</v>
      </c>
      <c r="Q1062" s="24">
        <v>0</v>
      </c>
      <c r="R1062" s="24">
        <v>0</v>
      </c>
      <c r="S1062" s="24">
        <v>0</v>
      </c>
      <c r="T1062" s="24">
        <v>1</v>
      </c>
      <c r="U1062" s="24">
        <v>562</v>
      </c>
      <c r="V1062" s="24">
        <v>1</v>
      </c>
      <c r="W1062" s="24">
        <v>0</v>
      </c>
      <c r="X1062" s="24">
        <v>0</v>
      </c>
      <c r="Y1062" s="24">
        <v>0</v>
      </c>
      <c r="Z1062" s="24">
        <v>0</v>
      </c>
      <c r="AA1062" s="24">
        <v>0</v>
      </c>
      <c r="AB1062" s="24">
        <v>0</v>
      </c>
      <c r="AC1062" s="25">
        <v>0</v>
      </c>
      <c r="AD1062" s="26">
        <v>3</v>
      </c>
      <c r="AE1062" s="24">
        <v>0</v>
      </c>
      <c r="AF1062" s="24">
        <f t="shared" si="494"/>
        <v>656</v>
      </c>
      <c r="AG1062" s="24">
        <f t="shared" si="495"/>
        <v>653</v>
      </c>
    </row>
    <row r="1063" spans="1:33" x14ac:dyDescent="0.3">
      <c r="A1063" s="77"/>
      <c r="B1063" s="77"/>
      <c r="C1063" s="77"/>
      <c r="D1063" s="47"/>
      <c r="E1063" s="62" t="s">
        <v>16</v>
      </c>
      <c r="F1063" s="65" t="s">
        <v>17</v>
      </c>
      <c r="G1063" s="66">
        <f>SUM(G1060:G1062)</f>
        <v>1</v>
      </c>
      <c r="H1063" s="66">
        <f t="shared" ref="H1063:AG1063" si="496">SUM(H1060:H1062)</f>
        <v>122</v>
      </c>
      <c r="I1063" s="66">
        <f t="shared" si="496"/>
        <v>0</v>
      </c>
      <c r="J1063" s="66">
        <f t="shared" si="496"/>
        <v>0</v>
      </c>
      <c r="K1063" s="66">
        <f t="shared" si="496"/>
        <v>0</v>
      </c>
      <c r="L1063" s="66">
        <f t="shared" si="496"/>
        <v>1</v>
      </c>
      <c r="M1063" s="66">
        <f t="shared" si="496"/>
        <v>0</v>
      </c>
      <c r="N1063" s="66">
        <f t="shared" si="496"/>
        <v>2</v>
      </c>
      <c r="O1063" s="66">
        <f t="shared" si="496"/>
        <v>0</v>
      </c>
      <c r="P1063" s="66">
        <f t="shared" si="496"/>
        <v>0</v>
      </c>
      <c r="Q1063" s="66">
        <f t="shared" si="496"/>
        <v>0</v>
      </c>
      <c r="R1063" s="66">
        <f t="shared" si="496"/>
        <v>0</v>
      </c>
      <c r="S1063" s="66">
        <f t="shared" si="496"/>
        <v>0</v>
      </c>
      <c r="T1063" s="66">
        <f t="shared" si="496"/>
        <v>1</v>
      </c>
      <c r="U1063" s="66">
        <f t="shared" si="496"/>
        <v>990</v>
      </c>
      <c r="V1063" s="66">
        <f t="shared" si="496"/>
        <v>1</v>
      </c>
      <c r="W1063" s="66">
        <f t="shared" si="496"/>
        <v>0</v>
      </c>
      <c r="X1063" s="66">
        <f t="shared" si="496"/>
        <v>0</v>
      </c>
      <c r="Y1063" s="66">
        <f t="shared" si="496"/>
        <v>0</v>
      </c>
      <c r="Z1063" s="66">
        <f t="shared" si="496"/>
        <v>0</v>
      </c>
      <c r="AA1063" s="66">
        <f t="shared" si="496"/>
        <v>0</v>
      </c>
      <c r="AB1063" s="66">
        <f t="shared" si="496"/>
        <v>0</v>
      </c>
      <c r="AC1063" s="66">
        <f t="shared" si="496"/>
        <v>1</v>
      </c>
      <c r="AD1063" s="66">
        <f t="shared" si="496"/>
        <v>7</v>
      </c>
      <c r="AE1063" s="66">
        <f t="shared" si="496"/>
        <v>0</v>
      </c>
      <c r="AF1063" s="66">
        <f t="shared" si="496"/>
        <v>1126</v>
      </c>
      <c r="AG1063" s="66">
        <f t="shared" si="496"/>
        <v>1119</v>
      </c>
    </row>
    <row r="1064" spans="1:33" x14ac:dyDescent="0.3">
      <c r="A1064" s="77"/>
      <c r="B1064" s="77"/>
      <c r="C1064" s="77"/>
      <c r="D1064" s="78"/>
      <c r="E1064" s="77"/>
      <c r="F1064" s="77"/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4"/>
      <c r="AD1064" s="35"/>
      <c r="AE1064" s="33"/>
      <c r="AF1064" s="33"/>
      <c r="AG1064" s="33"/>
    </row>
    <row r="1065" spans="1:33" x14ac:dyDescent="0.3">
      <c r="A1065" s="22" t="s">
        <v>1204</v>
      </c>
      <c r="B1065" s="22" t="s">
        <v>1205</v>
      </c>
      <c r="C1065" s="22" t="s">
        <v>1206</v>
      </c>
      <c r="D1065" s="23">
        <v>23</v>
      </c>
      <c r="E1065" s="22" t="s">
        <v>1275</v>
      </c>
      <c r="F1065" s="22" t="s">
        <v>1276</v>
      </c>
      <c r="G1065" s="24">
        <v>2</v>
      </c>
      <c r="H1065" s="24">
        <v>64</v>
      </c>
      <c r="I1065" s="24">
        <v>4</v>
      </c>
      <c r="J1065" s="24">
        <v>1</v>
      </c>
      <c r="K1065" s="24">
        <v>0</v>
      </c>
      <c r="L1065" s="24">
        <v>0</v>
      </c>
      <c r="M1065" s="24">
        <v>2</v>
      </c>
      <c r="N1065" s="24">
        <v>2</v>
      </c>
      <c r="O1065" s="24">
        <v>0</v>
      </c>
      <c r="P1065" s="24">
        <v>2</v>
      </c>
      <c r="Q1065" s="24">
        <v>0</v>
      </c>
      <c r="R1065" s="24">
        <v>0</v>
      </c>
      <c r="S1065" s="24">
        <v>0</v>
      </c>
      <c r="T1065" s="24">
        <v>3</v>
      </c>
      <c r="U1065" s="24">
        <v>585</v>
      </c>
      <c r="V1065" s="24">
        <v>0</v>
      </c>
      <c r="W1065" s="24">
        <v>0</v>
      </c>
      <c r="X1065" s="24">
        <v>0</v>
      </c>
      <c r="Y1065" s="24">
        <v>1</v>
      </c>
      <c r="Z1065" s="24">
        <v>0</v>
      </c>
      <c r="AA1065" s="24">
        <v>0</v>
      </c>
      <c r="AB1065" s="24">
        <v>0</v>
      </c>
      <c r="AC1065" s="25">
        <v>0</v>
      </c>
      <c r="AD1065" s="26">
        <v>7</v>
      </c>
      <c r="AE1065" s="24">
        <v>0</v>
      </c>
      <c r="AF1065" s="24">
        <f t="shared" ref="AF1065:AF1068" si="497">G1065+H1065+I1065+J1065+K1065+L1065+M1065+N1065+O1065+P1065+Q1065+R1065+S1065+T1065+U1065+V1065+W1065+X1065+Y1065+Z1065+AA1065+AB1065+AC1065+AD1065</f>
        <v>673</v>
      </c>
      <c r="AG1065" s="24">
        <f t="shared" ref="AG1065:AG1068" si="498">G1065+H1065+I1065+J1065+K1065+L1065+M1065+N1065+O1065+P1065+Q1065+R1065+S1065+T1065+U1065+V1065+W1065+X1065+Y1065+Z1065+AA1065+AB1065+AC1065</f>
        <v>666</v>
      </c>
    </row>
    <row r="1066" spans="1:33" x14ac:dyDescent="0.3">
      <c r="A1066" s="22" t="s">
        <v>1204</v>
      </c>
      <c r="B1066" s="22" t="s">
        <v>1205</v>
      </c>
      <c r="C1066" s="22" t="s">
        <v>1206</v>
      </c>
      <c r="D1066" s="23">
        <v>23</v>
      </c>
      <c r="E1066" s="22" t="s">
        <v>2008</v>
      </c>
      <c r="F1066" s="22" t="s">
        <v>1277</v>
      </c>
      <c r="G1066" s="24">
        <v>1</v>
      </c>
      <c r="H1066" s="24">
        <v>17</v>
      </c>
      <c r="I1066" s="24">
        <v>1</v>
      </c>
      <c r="J1066" s="24">
        <v>0</v>
      </c>
      <c r="K1066" s="24">
        <v>0</v>
      </c>
      <c r="L1066" s="24">
        <v>1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1</v>
      </c>
      <c r="S1066" s="24">
        <v>0</v>
      </c>
      <c r="T1066" s="24">
        <v>0</v>
      </c>
      <c r="U1066" s="24">
        <v>437</v>
      </c>
      <c r="V1066" s="24">
        <v>0</v>
      </c>
      <c r="W1066" s="24">
        <v>0</v>
      </c>
      <c r="X1066" s="24">
        <v>0</v>
      </c>
      <c r="Y1066" s="24">
        <v>2</v>
      </c>
      <c r="Z1066" s="24">
        <v>0</v>
      </c>
      <c r="AA1066" s="24">
        <v>1</v>
      </c>
      <c r="AB1066" s="24">
        <v>0</v>
      </c>
      <c r="AC1066" s="25">
        <v>1</v>
      </c>
      <c r="AD1066" s="26">
        <v>1</v>
      </c>
      <c r="AE1066" s="24">
        <v>0</v>
      </c>
      <c r="AF1066" s="24">
        <f t="shared" si="497"/>
        <v>463</v>
      </c>
      <c r="AG1066" s="24">
        <f t="shared" si="498"/>
        <v>462</v>
      </c>
    </row>
    <row r="1067" spans="1:33" x14ac:dyDescent="0.3">
      <c r="A1067" s="22" t="s">
        <v>1204</v>
      </c>
      <c r="B1067" s="22" t="s">
        <v>1205</v>
      </c>
      <c r="C1067" s="22" t="s">
        <v>1206</v>
      </c>
      <c r="D1067" s="23">
        <v>23</v>
      </c>
      <c r="E1067" s="22" t="s">
        <v>2009</v>
      </c>
      <c r="F1067" s="22" t="s">
        <v>1278</v>
      </c>
      <c r="G1067" s="24">
        <v>1</v>
      </c>
      <c r="H1067" s="24">
        <v>33</v>
      </c>
      <c r="I1067" s="24">
        <v>0</v>
      </c>
      <c r="J1067" s="24">
        <v>0</v>
      </c>
      <c r="K1067" s="24">
        <v>0</v>
      </c>
      <c r="L1067" s="24">
        <v>0</v>
      </c>
      <c r="M1067" s="24">
        <v>1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434</v>
      </c>
      <c r="V1067" s="24">
        <v>0</v>
      </c>
      <c r="W1067" s="24">
        <v>0</v>
      </c>
      <c r="X1067" s="24">
        <v>0</v>
      </c>
      <c r="Y1067" s="24">
        <v>1</v>
      </c>
      <c r="Z1067" s="24">
        <v>0</v>
      </c>
      <c r="AA1067" s="24">
        <v>0</v>
      </c>
      <c r="AB1067" s="24">
        <v>0</v>
      </c>
      <c r="AC1067" s="25">
        <v>0</v>
      </c>
      <c r="AD1067" s="26">
        <v>1</v>
      </c>
      <c r="AE1067" s="24">
        <v>0</v>
      </c>
      <c r="AF1067" s="24">
        <f t="shared" si="497"/>
        <v>471</v>
      </c>
      <c r="AG1067" s="24">
        <f t="shared" si="498"/>
        <v>470</v>
      </c>
    </row>
    <row r="1068" spans="1:33" x14ac:dyDescent="0.3">
      <c r="A1068" s="22" t="s">
        <v>1204</v>
      </c>
      <c r="B1068" s="22" t="s">
        <v>1205</v>
      </c>
      <c r="C1068" s="22" t="s">
        <v>1206</v>
      </c>
      <c r="D1068" s="23">
        <v>23</v>
      </c>
      <c r="E1068" s="22" t="s">
        <v>1279</v>
      </c>
      <c r="F1068" s="22" t="s">
        <v>1280</v>
      </c>
      <c r="G1068" s="24">
        <v>1</v>
      </c>
      <c r="H1068" s="24">
        <v>13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1</v>
      </c>
      <c r="P1068" s="24">
        <v>0</v>
      </c>
      <c r="Q1068" s="24">
        <v>0</v>
      </c>
      <c r="R1068" s="24">
        <v>0</v>
      </c>
      <c r="S1068" s="24">
        <v>0</v>
      </c>
      <c r="T1068" s="24">
        <v>0</v>
      </c>
      <c r="U1068" s="24">
        <v>308</v>
      </c>
      <c r="V1068" s="24">
        <v>0</v>
      </c>
      <c r="W1068" s="24">
        <v>0</v>
      </c>
      <c r="X1068" s="24">
        <v>0</v>
      </c>
      <c r="Y1068" s="24">
        <v>3</v>
      </c>
      <c r="Z1068" s="24">
        <v>1</v>
      </c>
      <c r="AA1068" s="24">
        <v>0</v>
      </c>
      <c r="AB1068" s="24">
        <v>0</v>
      </c>
      <c r="AC1068" s="25">
        <v>0</v>
      </c>
      <c r="AD1068" s="26">
        <v>7</v>
      </c>
      <c r="AE1068" s="24">
        <v>0</v>
      </c>
      <c r="AF1068" s="24">
        <f t="shared" si="497"/>
        <v>334</v>
      </c>
      <c r="AG1068" s="24">
        <f t="shared" si="498"/>
        <v>327</v>
      </c>
    </row>
    <row r="1069" spans="1:33" x14ac:dyDescent="0.3">
      <c r="A1069" s="77"/>
      <c r="B1069" s="77"/>
      <c r="C1069" s="77"/>
      <c r="D1069" s="47"/>
      <c r="E1069" s="47" t="s">
        <v>128</v>
      </c>
      <c r="F1069" s="65" t="s">
        <v>17</v>
      </c>
      <c r="G1069" s="66">
        <f>SUM(G1065:G1068)</f>
        <v>5</v>
      </c>
      <c r="H1069" s="66">
        <f t="shared" ref="H1069:AG1069" si="499">SUM(H1065:H1068)</f>
        <v>127</v>
      </c>
      <c r="I1069" s="66">
        <f t="shared" si="499"/>
        <v>5</v>
      </c>
      <c r="J1069" s="66">
        <f t="shared" si="499"/>
        <v>1</v>
      </c>
      <c r="K1069" s="66">
        <f t="shared" si="499"/>
        <v>0</v>
      </c>
      <c r="L1069" s="66">
        <f t="shared" si="499"/>
        <v>1</v>
      </c>
      <c r="M1069" s="66">
        <f t="shared" si="499"/>
        <v>3</v>
      </c>
      <c r="N1069" s="66">
        <f t="shared" si="499"/>
        <v>2</v>
      </c>
      <c r="O1069" s="66">
        <f t="shared" si="499"/>
        <v>1</v>
      </c>
      <c r="P1069" s="66">
        <f t="shared" si="499"/>
        <v>2</v>
      </c>
      <c r="Q1069" s="66">
        <f t="shared" si="499"/>
        <v>0</v>
      </c>
      <c r="R1069" s="66">
        <f t="shared" si="499"/>
        <v>1</v>
      </c>
      <c r="S1069" s="66">
        <f t="shared" si="499"/>
        <v>0</v>
      </c>
      <c r="T1069" s="66">
        <f t="shared" si="499"/>
        <v>3</v>
      </c>
      <c r="U1069" s="66">
        <f t="shared" si="499"/>
        <v>1764</v>
      </c>
      <c r="V1069" s="66">
        <f t="shared" si="499"/>
        <v>0</v>
      </c>
      <c r="W1069" s="66">
        <f t="shared" si="499"/>
        <v>0</v>
      </c>
      <c r="X1069" s="66">
        <f t="shared" si="499"/>
        <v>0</v>
      </c>
      <c r="Y1069" s="66">
        <f t="shared" si="499"/>
        <v>7</v>
      </c>
      <c r="Z1069" s="66">
        <f t="shared" si="499"/>
        <v>1</v>
      </c>
      <c r="AA1069" s="66">
        <f t="shared" si="499"/>
        <v>1</v>
      </c>
      <c r="AB1069" s="66">
        <f t="shared" si="499"/>
        <v>0</v>
      </c>
      <c r="AC1069" s="66">
        <f t="shared" si="499"/>
        <v>1</v>
      </c>
      <c r="AD1069" s="66">
        <f t="shared" si="499"/>
        <v>16</v>
      </c>
      <c r="AE1069" s="66">
        <f t="shared" si="499"/>
        <v>0</v>
      </c>
      <c r="AF1069" s="66">
        <f t="shared" si="499"/>
        <v>1941</v>
      </c>
      <c r="AG1069" s="66">
        <f t="shared" si="499"/>
        <v>1925</v>
      </c>
    </row>
    <row r="1070" spans="1:33" x14ac:dyDescent="0.3">
      <c r="A1070" s="77"/>
      <c r="B1070" s="77"/>
      <c r="C1070" s="77"/>
      <c r="D1070" s="78"/>
      <c r="E1070" s="77"/>
      <c r="F1070" s="77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4"/>
      <c r="AD1070" s="35"/>
      <c r="AE1070" s="33"/>
      <c r="AF1070" s="33"/>
      <c r="AG1070" s="33"/>
    </row>
    <row r="1071" spans="1:33" x14ac:dyDescent="0.3">
      <c r="A1071" s="22" t="s">
        <v>1204</v>
      </c>
      <c r="B1071" s="22" t="s">
        <v>1205</v>
      </c>
      <c r="C1071" s="22" t="s">
        <v>1206</v>
      </c>
      <c r="D1071" s="23">
        <v>24</v>
      </c>
      <c r="E1071" s="22" t="s">
        <v>1281</v>
      </c>
      <c r="F1071" s="22" t="s">
        <v>1282</v>
      </c>
      <c r="G1071" s="24">
        <v>0</v>
      </c>
      <c r="H1071" s="24">
        <v>52</v>
      </c>
      <c r="I1071" s="24">
        <v>0</v>
      </c>
      <c r="J1071" s="24">
        <v>0</v>
      </c>
      <c r="K1071" s="24">
        <v>0</v>
      </c>
      <c r="L1071" s="24">
        <v>1</v>
      </c>
      <c r="M1071" s="24">
        <v>0</v>
      </c>
      <c r="N1071" s="24">
        <v>2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1</v>
      </c>
      <c r="U1071" s="24">
        <v>515</v>
      </c>
      <c r="V1071" s="24">
        <v>0</v>
      </c>
      <c r="W1071" s="24">
        <v>0</v>
      </c>
      <c r="X1071" s="24">
        <v>0</v>
      </c>
      <c r="Y1071" s="24">
        <v>0</v>
      </c>
      <c r="Z1071" s="24">
        <v>1</v>
      </c>
      <c r="AA1071" s="24">
        <v>1</v>
      </c>
      <c r="AB1071" s="24">
        <v>1</v>
      </c>
      <c r="AC1071" s="25">
        <v>0</v>
      </c>
      <c r="AD1071" s="26">
        <v>5</v>
      </c>
      <c r="AE1071" s="24">
        <v>0</v>
      </c>
      <c r="AF1071" s="24">
        <f t="shared" ref="AF1071:AF1074" si="500">G1071+H1071+I1071+J1071+K1071+L1071+M1071+N1071+O1071+P1071+Q1071+R1071+S1071+T1071+U1071+V1071+W1071+X1071+Y1071+Z1071+AA1071+AB1071+AC1071+AD1071</f>
        <v>579</v>
      </c>
      <c r="AG1071" s="24">
        <f t="shared" ref="AG1071:AG1074" si="501">G1071+H1071+I1071+J1071+K1071+L1071+M1071+N1071+O1071+P1071+Q1071+R1071+S1071+T1071+U1071+V1071+W1071+X1071+Y1071+Z1071+AA1071+AB1071+AC1071</f>
        <v>574</v>
      </c>
    </row>
    <row r="1072" spans="1:33" x14ac:dyDescent="0.3">
      <c r="A1072" s="22" t="s">
        <v>1204</v>
      </c>
      <c r="B1072" s="22" t="s">
        <v>1205</v>
      </c>
      <c r="C1072" s="22" t="s">
        <v>1206</v>
      </c>
      <c r="D1072" s="23">
        <v>24</v>
      </c>
      <c r="E1072" s="22" t="s">
        <v>1077</v>
      </c>
      <c r="F1072" s="22" t="s">
        <v>1283</v>
      </c>
      <c r="G1072" s="24">
        <v>2</v>
      </c>
      <c r="H1072" s="24">
        <v>27</v>
      </c>
      <c r="I1072" s="24">
        <v>1</v>
      </c>
      <c r="J1072" s="24">
        <v>0</v>
      </c>
      <c r="K1072" s="24">
        <v>0</v>
      </c>
      <c r="L1072" s="24">
        <v>1</v>
      </c>
      <c r="M1072" s="24">
        <v>1</v>
      </c>
      <c r="N1072" s="24">
        <v>0</v>
      </c>
      <c r="O1072" s="24">
        <v>0</v>
      </c>
      <c r="P1072" s="24">
        <v>1</v>
      </c>
      <c r="Q1072" s="24">
        <v>0</v>
      </c>
      <c r="R1072" s="24">
        <v>0</v>
      </c>
      <c r="S1072" s="24">
        <v>0</v>
      </c>
      <c r="T1072" s="24">
        <v>0</v>
      </c>
      <c r="U1072" s="24">
        <v>757</v>
      </c>
      <c r="V1072" s="24">
        <v>0</v>
      </c>
      <c r="W1072" s="24">
        <v>0</v>
      </c>
      <c r="X1072" s="24">
        <v>0</v>
      </c>
      <c r="Y1072" s="24">
        <v>1</v>
      </c>
      <c r="Z1072" s="24">
        <v>1</v>
      </c>
      <c r="AA1072" s="24">
        <v>0</v>
      </c>
      <c r="AB1072" s="24">
        <v>0</v>
      </c>
      <c r="AC1072" s="25">
        <v>1</v>
      </c>
      <c r="AD1072" s="26">
        <v>0</v>
      </c>
      <c r="AE1072" s="24">
        <v>0</v>
      </c>
      <c r="AF1072" s="24">
        <f t="shared" si="500"/>
        <v>793</v>
      </c>
      <c r="AG1072" s="24">
        <f t="shared" si="501"/>
        <v>793</v>
      </c>
    </row>
    <row r="1073" spans="1:33" x14ac:dyDescent="0.3">
      <c r="A1073" s="22" t="s">
        <v>1204</v>
      </c>
      <c r="B1073" s="22" t="s">
        <v>1205</v>
      </c>
      <c r="C1073" s="22" t="s">
        <v>1206</v>
      </c>
      <c r="D1073" s="23">
        <v>24</v>
      </c>
      <c r="E1073" s="22" t="s">
        <v>1284</v>
      </c>
      <c r="F1073" s="22" t="s">
        <v>1285</v>
      </c>
      <c r="G1073" s="24">
        <v>1</v>
      </c>
      <c r="H1073" s="24">
        <v>33</v>
      </c>
      <c r="I1073" s="24">
        <v>1</v>
      </c>
      <c r="J1073" s="24">
        <v>0</v>
      </c>
      <c r="K1073" s="24">
        <v>0</v>
      </c>
      <c r="L1073" s="24">
        <v>1</v>
      </c>
      <c r="M1073" s="24">
        <v>1</v>
      </c>
      <c r="N1073" s="24">
        <v>1</v>
      </c>
      <c r="O1073" s="24">
        <v>0</v>
      </c>
      <c r="P1073" s="24">
        <v>0</v>
      </c>
      <c r="Q1073" s="24">
        <v>0</v>
      </c>
      <c r="R1073" s="24">
        <v>0</v>
      </c>
      <c r="S1073" s="24">
        <v>1</v>
      </c>
      <c r="T1073" s="24">
        <v>1</v>
      </c>
      <c r="U1073" s="24">
        <v>646</v>
      </c>
      <c r="V1073" s="24">
        <v>0</v>
      </c>
      <c r="W1073" s="24">
        <v>0</v>
      </c>
      <c r="X1073" s="24">
        <v>0</v>
      </c>
      <c r="Y1073" s="24">
        <v>1</v>
      </c>
      <c r="Z1073" s="24">
        <v>0</v>
      </c>
      <c r="AA1073" s="24">
        <v>0</v>
      </c>
      <c r="AB1073" s="24">
        <v>0</v>
      </c>
      <c r="AC1073" s="25">
        <v>1</v>
      </c>
      <c r="AD1073" s="26">
        <v>3</v>
      </c>
      <c r="AE1073" s="24">
        <v>0</v>
      </c>
      <c r="AF1073" s="24">
        <f t="shared" si="500"/>
        <v>691</v>
      </c>
      <c r="AG1073" s="24">
        <f t="shared" si="501"/>
        <v>688</v>
      </c>
    </row>
    <row r="1074" spans="1:33" x14ac:dyDescent="0.3">
      <c r="A1074" s="22" t="s">
        <v>1204</v>
      </c>
      <c r="B1074" s="22" t="s">
        <v>1205</v>
      </c>
      <c r="C1074" s="22" t="s">
        <v>1206</v>
      </c>
      <c r="D1074" s="23">
        <v>24</v>
      </c>
      <c r="E1074" s="22" t="s">
        <v>1286</v>
      </c>
      <c r="F1074" s="22" t="s">
        <v>1287</v>
      </c>
      <c r="G1074" s="24">
        <v>0</v>
      </c>
      <c r="H1074" s="24">
        <v>32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380</v>
      </c>
      <c r="V1074" s="24">
        <v>0</v>
      </c>
      <c r="W1074" s="24">
        <v>0</v>
      </c>
      <c r="X1074" s="24">
        <v>0</v>
      </c>
      <c r="Y1074" s="24">
        <v>0</v>
      </c>
      <c r="Z1074" s="24">
        <v>1</v>
      </c>
      <c r="AA1074" s="24">
        <v>0</v>
      </c>
      <c r="AB1074" s="24">
        <v>0</v>
      </c>
      <c r="AC1074" s="25">
        <v>0</v>
      </c>
      <c r="AD1074" s="26">
        <v>0</v>
      </c>
      <c r="AE1074" s="24">
        <v>1</v>
      </c>
      <c r="AF1074" s="24">
        <f t="shared" si="500"/>
        <v>413</v>
      </c>
      <c r="AG1074" s="24">
        <f t="shared" si="501"/>
        <v>413</v>
      </c>
    </row>
    <row r="1075" spans="1:33" x14ac:dyDescent="0.3">
      <c r="A1075" s="77"/>
      <c r="B1075" s="77"/>
      <c r="C1075" s="77"/>
      <c r="D1075" s="47"/>
      <c r="E1075" s="47" t="s">
        <v>128</v>
      </c>
      <c r="F1075" s="65" t="s">
        <v>17</v>
      </c>
      <c r="G1075" s="66">
        <f>SUM(G1071:G1074)</f>
        <v>3</v>
      </c>
      <c r="H1075" s="66">
        <f t="shared" ref="H1075:AG1075" si="502">SUM(H1071:H1074)</f>
        <v>144</v>
      </c>
      <c r="I1075" s="66">
        <f t="shared" si="502"/>
        <v>2</v>
      </c>
      <c r="J1075" s="66">
        <f t="shared" si="502"/>
        <v>0</v>
      </c>
      <c r="K1075" s="66">
        <f t="shared" si="502"/>
        <v>0</v>
      </c>
      <c r="L1075" s="66">
        <f t="shared" si="502"/>
        <v>3</v>
      </c>
      <c r="M1075" s="66">
        <f t="shared" si="502"/>
        <v>2</v>
      </c>
      <c r="N1075" s="66">
        <f t="shared" si="502"/>
        <v>3</v>
      </c>
      <c r="O1075" s="66">
        <f t="shared" si="502"/>
        <v>0</v>
      </c>
      <c r="P1075" s="66">
        <f t="shared" si="502"/>
        <v>1</v>
      </c>
      <c r="Q1075" s="66">
        <f t="shared" si="502"/>
        <v>0</v>
      </c>
      <c r="R1075" s="66">
        <f t="shared" si="502"/>
        <v>0</v>
      </c>
      <c r="S1075" s="66">
        <f t="shared" si="502"/>
        <v>1</v>
      </c>
      <c r="T1075" s="66">
        <f t="shared" si="502"/>
        <v>2</v>
      </c>
      <c r="U1075" s="66">
        <f t="shared" si="502"/>
        <v>2298</v>
      </c>
      <c r="V1075" s="66">
        <f t="shared" si="502"/>
        <v>0</v>
      </c>
      <c r="W1075" s="66">
        <f t="shared" si="502"/>
        <v>0</v>
      </c>
      <c r="X1075" s="66">
        <f t="shared" si="502"/>
        <v>0</v>
      </c>
      <c r="Y1075" s="66">
        <f t="shared" si="502"/>
        <v>2</v>
      </c>
      <c r="Z1075" s="66">
        <f t="shared" si="502"/>
        <v>3</v>
      </c>
      <c r="AA1075" s="66">
        <f t="shared" si="502"/>
        <v>1</v>
      </c>
      <c r="AB1075" s="66">
        <f t="shared" si="502"/>
        <v>1</v>
      </c>
      <c r="AC1075" s="66">
        <f t="shared" si="502"/>
        <v>2</v>
      </c>
      <c r="AD1075" s="66">
        <f t="shared" si="502"/>
        <v>8</v>
      </c>
      <c r="AE1075" s="66">
        <f t="shared" si="502"/>
        <v>1</v>
      </c>
      <c r="AF1075" s="66">
        <f t="shared" si="502"/>
        <v>2476</v>
      </c>
      <c r="AG1075" s="66">
        <f t="shared" si="502"/>
        <v>2468</v>
      </c>
    </row>
    <row r="1076" spans="1:33" x14ac:dyDescent="0.3">
      <c r="A1076" s="77"/>
      <c r="B1076" s="77"/>
      <c r="C1076" s="77"/>
      <c r="D1076" s="78"/>
      <c r="E1076" s="77"/>
      <c r="F1076" s="77"/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4"/>
      <c r="AD1076" s="35"/>
      <c r="AE1076" s="33"/>
      <c r="AF1076" s="33"/>
      <c r="AG1076" s="33"/>
    </row>
    <row r="1077" spans="1:33" x14ac:dyDescent="0.3">
      <c r="A1077" s="22" t="s">
        <v>1204</v>
      </c>
      <c r="B1077" s="22" t="s">
        <v>1205</v>
      </c>
      <c r="C1077" s="22" t="s">
        <v>1206</v>
      </c>
      <c r="D1077" s="23">
        <v>27</v>
      </c>
      <c r="E1077" s="22" t="s">
        <v>1288</v>
      </c>
      <c r="F1077" s="22" t="s">
        <v>1289</v>
      </c>
      <c r="G1077" s="24">
        <v>0</v>
      </c>
      <c r="H1077" s="24">
        <v>72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1</v>
      </c>
      <c r="R1077" s="24">
        <v>0</v>
      </c>
      <c r="S1077" s="24">
        <v>0</v>
      </c>
      <c r="T1077" s="24">
        <v>1</v>
      </c>
      <c r="U1077" s="24">
        <v>565</v>
      </c>
      <c r="V1077" s="24">
        <v>0</v>
      </c>
      <c r="W1077" s="24">
        <v>0</v>
      </c>
      <c r="X1077" s="24">
        <v>1</v>
      </c>
      <c r="Y1077" s="24">
        <v>0</v>
      </c>
      <c r="Z1077" s="24">
        <v>1</v>
      </c>
      <c r="AA1077" s="24">
        <v>0</v>
      </c>
      <c r="AB1077" s="24">
        <v>0</v>
      </c>
      <c r="AC1077" s="25">
        <v>1</v>
      </c>
      <c r="AD1077" s="26">
        <v>4</v>
      </c>
      <c r="AE1077" s="24">
        <v>0</v>
      </c>
      <c r="AF1077" s="24">
        <f t="shared" ref="AF1077:AF1078" si="503">G1077+H1077+I1077+J1077+K1077+L1077+M1077+N1077+O1077+P1077+Q1077+R1077+S1077+T1077+U1077+V1077+W1077+X1077+Y1077+Z1077+AA1077+AB1077+AC1077+AD1077</f>
        <v>646</v>
      </c>
      <c r="AG1077" s="24">
        <f t="shared" ref="AG1077:AG1078" si="504">G1077+H1077+I1077+J1077+K1077+L1077+M1077+N1077+O1077+P1077+Q1077+R1077+S1077+T1077+U1077+V1077+W1077+X1077+Y1077+Z1077+AA1077+AB1077+AC1077</f>
        <v>642</v>
      </c>
    </row>
    <row r="1078" spans="1:33" x14ac:dyDescent="0.3">
      <c r="A1078" s="22" t="s">
        <v>1204</v>
      </c>
      <c r="B1078" s="22" t="s">
        <v>1205</v>
      </c>
      <c r="C1078" s="22" t="s">
        <v>1206</v>
      </c>
      <c r="D1078" s="23">
        <v>27</v>
      </c>
      <c r="E1078" s="22" t="s">
        <v>1290</v>
      </c>
      <c r="F1078" s="22" t="s">
        <v>1291</v>
      </c>
      <c r="G1078" s="24">
        <v>1</v>
      </c>
      <c r="H1078" s="24">
        <v>29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1</v>
      </c>
      <c r="O1078" s="24">
        <v>0</v>
      </c>
      <c r="P1078" s="24">
        <v>0</v>
      </c>
      <c r="Q1078" s="24">
        <v>0</v>
      </c>
      <c r="R1078" s="24">
        <v>0</v>
      </c>
      <c r="S1078" s="24">
        <v>0</v>
      </c>
      <c r="T1078" s="24">
        <v>0</v>
      </c>
      <c r="U1078" s="24">
        <v>675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4">
        <v>0</v>
      </c>
      <c r="AB1078" s="24">
        <v>1</v>
      </c>
      <c r="AC1078" s="25">
        <v>2</v>
      </c>
      <c r="AD1078" s="26">
        <v>3</v>
      </c>
      <c r="AE1078" s="24">
        <v>0</v>
      </c>
      <c r="AF1078" s="24">
        <f t="shared" si="503"/>
        <v>712</v>
      </c>
      <c r="AG1078" s="24">
        <f t="shared" si="504"/>
        <v>709</v>
      </c>
    </row>
    <row r="1079" spans="1:33" x14ac:dyDescent="0.3">
      <c r="A1079" s="77"/>
      <c r="B1079" s="77"/>
      <c r="C1079" s="77"/>
      <c r="D1079" s="47"/>
      <c r="E1079" s="47" t="s">
        <v>28</v>
      </c>
      <c r="F1079" s="65" t="s">
        <v>17</v>
      </c>
      <c r="G1079" s="66">
        <f>SUM(G1077:G1078)</f>
        <v>1</v>
      </c>
      <c r="H1079" s="66">
        <f t="shared" ref="H1079:AG1079" si="505">SUM(H1077:H1078)</f>
        <v>101</v>
      </c>
      <c r="I1079" s="66">
        <f t="shared" si="505"/>
        <v>0</v>
      </c>
      <c r="J1079" s="66">
        <f t="shared" si="505"/>
        <v>0</v>
      </c>
      <c r="K1079" s="66">
        <f t="shared" si="505"/>
        <v>0</v>
      </c>
      <c r="L1079" s="66">
        <f t="shared" si="505"/>
        <v>0</v>
      </c>
      <c r="M1079" s="66">
        <f t="shared" si="505"/>
        <v>0</v>
      </c>
      <c r="N1079" s="66">
        <f t="shared" si="505"/>
        <v>1</v>
      </c>
      <c r="O1079" s="66">
        <f t="shared" si="505"/>
        <v>0</v>
      </c>
      <c r="P1079" s="66">
        <f t="shared" si="505"/>
        <v>0</v>
      </c>
      <c r="Q1079" s="66">
        <f t="shared" si="505"/>
        <v>1</v>
      </c>
      <c r="R1079" s="66">
        <f t="shared" si="505"/>
        <v>0</v>
      </c>
      <c r="S1079" s="66">
        <f t="shared" si="505"/>
        <v>0</v>
      </c>
      <c r="T1079" s="66">
        <f t="shared" si="505"/>
        <v>1</v>
      </c>
      <c r="U1079" s="66">
        <f t="shared" si="505"/>
        <v>1240</v>
      </c>
      <c r="V1079" s="66">
        <f t="shared" si="505"/>
        <v>0</v>
      </c>
      <c r="W1079" s="66">
        <f t="shared" si="505"/>
        <v>0</v>
      </c>
      <c r="X1079" s="66">
        <f t="shared" si="505"/>
        <v>1</v>
      </c>
      <c r="Y1079" s="66">
        <f t="shared" si="505"/>
        <v>0</v>
      </c>
      <c r="Z1079" s="66">
        <f t="shared" si="505"/>
        <v>1</v>
      </c>
      <c r="AA1079" s="66">
        <f t="shared" si="505"/>
        <v>0</v>
      </c>
      <c r="AB1079" s="66">
        <f t="shared" si="505"/>
        <v>1</v>
      </c>
      <c r="AC1079" s="66">
        <f t="shared" si="505"/>
        <v>3</v>
      </c>
      <c r="AD1079" s="66">
        <f t="shared" si="505"/>
        <v>7</v>
      </c>
      <c r="AE1079" s="66">
        <f t="shared" si="505"/>
        <v>0</v>
      </c>
      <c r="AF1079" s="66">
        <f t="shared" si="505"/>
        <v>1358</v>
      </c>
      <c r="AG1079" s="66">
        <f t="shared" si="505"/>
        <v>1351</v>
      </c>
    </row>
    <row r="1080" spans="1:33" x14ac:dyDescent="0.3">
      <c r="A1080" s="83"/>
      <c r="B1080" s="84"/>
      <c r="C1080" s="84"/>
      <c r="D1080" s="84"/>
      <c r="E1080" s="84"/>
      <c r="F1080" s="84"/>
      <c r="G1080" s="84"/>
      <c r="H1080" s="84"/>
      <c r="I1080" s="84"/>
      <c r="J1080" s="84"/>
      <c r="K1080" s="84"/>
      <c r="L1080" s="84"/>
      <c r="M1080" s="84"/>
      <c r="N1080" s="84"/>
      <c r="O1080" s="84"/>
      <c r="P1080" s="84"/>
      <c r="Q1080" s="84"/>
      <c r="R1080" s="84"/>
      <c r="S1080" s="84"/>
      <c r="T1080" s="84"/>
      <c r="U1080" s="84"/>
      <c r="V1080" s="84"/>
      <c r="W1080" s="84"/>
      <c r="X1080" s="84"/>
      <c r="Y1080" s="84"/>
      <c r="Z1080" s="84"/>
      <c r="AA1080" s="84"/>
      <c r="AB1080" s="84"/>
      <c r="AC1080" s="84"/>
      <c r="AD1080" s="84"/>
      <c r="AE1080" s="84"/>
      <c r="AF1080" s="84"/>
      <c r="AG1080" s="85"/>
    </row>
    <row r="1081" spans="1:33" s="51" customFormat="1" ht="18" x14ac:dyDescent="0.35">
      <c r="A1081" s="70" t="s">
        <v>1292</v>
      </c>
      <c r="B1081" s="74"/>
      <c r="C1081" s="75"/>
      <c r="D1081" s="76"/>
      <c r="E1081" s="72"/>
      <c r="F1081" s="72"/>
      <c r="G1081" s="73">
        <f>G1019+G1025+G1031+G1036+G1042+G1046+G1051+G1058+G1063+G1069+G1075+G1079</f>
        <v>35</v>
      </c>
      <c r="H1081" s="73">
        <f t="shared" ref="H1081:AG1081" si="506">H1019+H1025+H1031+H1036+H1042+H1046+H1051+H1058+H1063+H1069+H1075+H1079</f>
        <v>1786</v>
      </c>
      <c r="I1081" s="73">
        <f t="shared" si="506"/>
        <v>14</v>
      </c>
      <c r="J1081" s="73">
        <f t="shared" si="506"/>
        <v>2</v>
      </c>
      <c r="K1081" s="73">
        <f t="shared" si="506"/>
        <v>4</v>
      </c>
      <c r="L1081" s="73">
        <f t="shared" si="506"/>
        <v>12</v>
      </c>
      <c r="M1081" s="73">
        <f t="shared" si="506"/>
        <v>12</v>
      </c>
      <c r="N1081" s="73">
        <f t="shared" si="506"/>
        <v>26</v>
      </c>
      <c r="O1081" s="73">
        <f t="shared" si="506"/>
        <v>3</v>
      </c>
      <c r="P1081" s="73">
        <f t="shared" si="506"/>
        <v>11</v>
      </c>
      <c r="Q1081" s="73">
        <f t="shared" si="506"/>
        <v>1</v>
      </c>
      <c r="R1081" s="73">
        <f t="shared" si="506"/>
        <v>2</v>
      </c>
      <c r="S1081" s="73">
        <f t="shared" si="506"/>
        <v>2</v>
      </c>
      <c r="T1081" s="73">
        <f t="shared" si="506"/>
        <v>22</v>
      </c>
      <c r="U1081" s="73">
        <f t="shared" si="506"/>
        <v>16616</v>
      </c>
      <c r="V1081" s="73">
        <f t="shared" si="506"/>
        <v>15</v>
      </c>
      <c r="W1081" s="73">
        <f t="shared" si="506"/>
        <v>1</v>
      </c>
      <c r="X1081" s="73">
        <f t="shared" si="506"/>
        <v>6</v>
      </c>
      <c r="Y1081" s="73">
        <f t="shared" si="506"/>
        <v>14</v>
      </c>
      <c r="Z1081" s="73">
        <f t="shared" si="506"/>
        <v>10</v>
      </c>
      <c r="AA1081" s="73">
        <f t="shared" si="506"/>
        <v>7</v>
      </c>
      <c r="AB1081" s="73">
        <f t="shared" si="506"/>
        <v>8</v>
      </c>
      <c r="AC1081" s="73">
        <f t="shared" si="506"/>
        <v>14</v>
      </c>
      <c r="AD1081" s="73">
        <f t="shared" si="506"/>
        <v>194</v>
      </c>
      <c r="AE1081" s="73">
        <f t="shared" si="506"/>
        <v>5</v>
      </c>
      <c r="AF1081" s="73">
        <f t="shared" si="506"/>
        <v>18817</v>
      </c>
      <c r="AG1081" s="73">
        <f t="shared" si="506"/>
        <v>18623</v>
      </c>
    </row>
    <row r="1082" spans="1:33" x14ac:dyDescent="0.3">
      <c r="A1082" s="22" t="s">
        <v>1204</v>
      </c>
      <c r="B1082" s="22" t="s">
        <v>1293</v>
      </c>
      <c r="C1082" s="22" t="s">
        <v>1206</v>
      </c>
      <c r="D1082" s="23">
        <v>9</v>
      </c>
      <c r="E1082" s="22" t="s">
        <v>1294</v>
      </c>
      <c r="F1082" s="22" t="s">
        <v>1295</v>
      </c>
      <c r="G1082" s="24">
        <v>0</v>
      </c>
      <c r="H1082" s="24">
        <v>21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606</v>
      </c>
      <c r="V1082" s="24">
        <v>1</v>
      </c>
      <c r="W1082" s="24">
        <v>0</v>
      </c>
      <c r="X1082" s="24">
        <v>0</v>
      </c>
      <c r="Y1082" s="24">
        <v>0</v>
      </c>
      <c r="Z1082" s="24">
        <v>0</v>
      </c>
      <c r="AA1082" s="24">
        <v>0</v>
      </c>
      <c r="AB1082" s="24">
        <v>0</v>
      </c>
      <c r="AC1082" s="25">
        <v>0</v>
      </c>
      <c r="AD1082" s="26">
        <v>5</v>
      </c>
      <c r="AE1082" s="24">
        <v>0</v>
      </c>
      <c r="AF1082" s="24">
        <f t="shared" ref="AF1082:AF1083" si="507">G1082+H1082+I1082+J1082+K1082+L1082+M1082+N1082+O1082+P1082+Q1082+R1082+S1082+T1082+U1082+V1082+W1082+X1082+Y1082+Z1082+AA1082+AB1082+AC1082+AD1082</f>
        <v>633</v>
      </c>
      <c r="AG1082" s="24">
        <f t="shared" ref="AG1082:AG1083" si="508">G1082+H1082+I1082+J1082+K1082+L1082+M1082+N1082+O1082+P1082+Q1082+R1082+S1082+T1082+U1082+V1082+W1082+X1082+Y1082+Z1082+AA1082+AB1082+AC1082</f>
        <v>628</v>
      </c>
    </row>
    <row r="1083" spans="1:33" x14ac:dyDescent="0.3">
      <c r="A1083" s="22" t="s">
        <v>1204</v>
      </c>
      <c r="B1083" s="22" t="s">
        <v>1293</v>
      </c>
      <c r="C1083" s="22" t="s">
        <v>1206</v>
      </c>
      <c r="D1083" s="23">
        <v>9</v>
      </c>
      <c r="E1083" s="22" t="s">
        <v>1296</v>
      </c>
      <c r="F1083" s="22" t="s">
        <v>1297</v>
      </c>
      <c r="G1083" s="24">
        <v>0</v>
      </c>
      <c r="H1083" s="24">
        <v>42</v>
      </c>
      <c r="I1083" s="24">
        <v>1</v>
      </c>
      <c r="J1083" s="24">
        <v>0</v>
      </c>
      <c r="K1083" s="24">
        <v>1</v>
      </c>
      <c r="L1083" s="24">
        <v>0</v>
      </c>
      <c r="M1083" s="24">
        <v>0</v>
      </c>
      <c r="N1083" s="24">
        <v>3</v>
      </c>
      <c r="O1083" s="24">
        <v>0</v>
      </c>
      <c r="P1083" s="24">
        <v>0</v>
      </c>
      <c r="Q1083" s="24">
        <v>0</v>
      </c>
      <c r="R1083" s="24">
        <v>0</v>
      </c>
      <c r="S1083" s="24">
        <v>0</v>
      </c>
      <c r="T1083" s="24">
        <v>0</v>
      </c>
      <c r="U1083" s="24">
        <v>469</v>
      </c>
      <c r="V1083" s="24">
        <v>2</v>
      </c>
      <c r="W1083" s="24">
        <v>1</v>
      </c>
      <c r="X1083" s="24">
        <v>1</v>
      </c>
      <c r="Y1083" s="24">
        <v>0</v>
      </c>
      <c r="Z1083" s="24">
        <v>0</v>
      </c>
      <c r="AA1083" s="24">
        <v>0</v>
      </c>
      <c r="AB1083" s="24">
        <v>0</v>
      </c>
      <c r="AC1083" s="25">
        <v>0</v>
      </c>
      <c r="AD1083" s="26">
        <v>9</v>
      </c>
      <c r="AE1083" s="24">
        <v>0</v>
      </c>
      <c r="AF1083" s="24">
        <f t="shared" si="507"/>
        <v>529</v>
      </c>
      <c r="AG1083" s="24">
        <f t="shared" si="508"/>
        <v>520</v>
      </c>
    </row>
    <row r="1084" spans="1:33" x14ac:dyDescent="0.3">
      <c r="A1084" s="77"/>
      <c r="B1084" s="77"/>
      <c r="C1084" s="77"/>
      <c r="D1084" s="47"/>
      <c r="E1084" s="47" t="s">
        <v>28</v>
      </c>
      <c r="F1084" s="65" t="s">
        <v>17</v>
      </c>
      <c r="G1084" s="66">
        <f>SUM(G1082:G1083)</f>
        <v>0</v>
      </c>
      <c r="H1084" s="66">
        <f t="shared" ref="H1084:AG1084" si="509">SUM(H1082:H1083)</f>
        <v>63</v>
      </c>
      <c r="I1084" s="66">
        <f t="shared" si="509"/>
        <v>1</v>
      </c>
      <c r="J1084" s="66">
        <f t="shared" si="509"/>
        <v>0</v>
      </c>
      <c r="K1084" s="66">
        <f t="shared" si="509"/>
        <v>1</v>
      </c>
      <c r="L1084" s="66">
        <f t="shared" si="509"/>
        <v>0</v>
      </c>
      <c r="M1084" s="66">
        <f t="shared" si="509"/>
        <v>0</v>
      </c>
      <c r="N1084" s="66">
        <f t="shared" si="509"/>
        <v>3</v>
      </c>
      <c r="O1084" s="66">
        <f t="shared" si="509"/>
        <v>0</v>
      </c>
      <c r="P1084" s="66">
        <f t="shared" si="509"/>
        <v>0</v>
      </c>
      <c r="Q1084" s="66">
        <f t="shared" si="509"/>
        <v>0</v>
      </c>
      <c r="R1084" s="66">
        <f t="shared" si="509"/>
        <v>0</v>
      </c>
      <c r="S1084" s="66">
        <f t="shared" si="509"/>
        <v>0</v>
      </c>
      <c r="T1084" s="66">
        <f t="shared" si="509"/>
        <v>0</v>
      </c>
      <c r="U1084" s="66">
        <f t="shared" si="509"/>
        <v>1075</v>
      </c>
      <c r="V1084" s="66">
        <f t="shared" si="509"/>
        <v>3</v>
      </c>
      <c r="W1084" s="66">
        <f t="shared" si="509"/>
        <v>1</v>
      </c>
      <c r="X1084" s="66">
        <f t="shared" si="509"/>
        <v>1</v>
      </c>
      <c r="Y1084" s="66">
        <f t="shared" si="509"/>
        <v>0</v>
      </c>
      <c r="Z1084" s="66">
        <f t="shared" si="509"/>
        <v>0</v>
      </c>
      <c r="AA1084" s="66">
        <f t="shared" si="509"/>
        <v>0</v>
      </c>
      <c r="AB1084" s="66">
        <f t="shared" si="509"/>
        <v>0</v>
      </c>
      <c r="AC1084" s="66">
        <f t="shared" si="509"/>
        <v>0</v>
      </c>
      <c r="AD1084" s="66">
        <f t="shared" si="509"/>
        <v>14</v>
      </c>
      <c r="AE1084" s="66">
        <f t="shared" si="509"/>
        <v>0</v>
      </c>
      <c r="AF1084" s="66">
        <f t="shared" si="509"/>
        <v>1162</v>
      </c>
      <c r="AG1084" s="66">
        <f t="shared" si="509"/>
        <v>1148</v>
      </c>
    </row>
    <row r="1085" spans="1:33" x14ac:dyDescent="0.3">
      <c r="A1085" s="77"/>
      <c r="B1085" s="77"/>
      <c r="C1085" s="77"/>
      <c r="D1085" s="78"/>
      <c r="E1085" s="77"/>
      <c r="F1085" s="77"/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4"/>
      <c r="AD1085" s="35"/>
      <c r="AE1085" s="33"/>
      <c r="AF1085" s="33"/>
      <c r="AG1085" s="33"/>
    </row>
    <row r="1086" spans="1:33" x14ac:dyDescent="0.3">
      <c r="A1086" s="22" t="s">
        <v>1204</v>
      </c>
      <c r="B1086" s="22" t="s">
        <v>1293</v>
      </c>
      <c r="C1086" s="22" t="s">
        <v>1206</v>
      </c>
      <c r="D1086" s="23">
        <v>10</v>
      </c>
      <c r="E1086" s="22" t="s">
        <v>1298</v>
      </c>
      <c r="F1086" s="22" t="s">
        <v>1299</v>
      </c>
      <c r="G1086" s="24">
        <v>3</v>
      </c>
      <c r="H1086" s="24">
        <v>78</v>
      </c>
      <c r="I1086" s="24">
        <v>3</v>
      </c>
      <c r="J1086" s="24">
        <v>0</v>
      </c>
      <c r="K1086" s="24">
        <v>0</v>
      </c>
      <c r="L1086" s="24">
        <v>2</v>
      </c>
      <c r="M1086" s="24">
        <v>0</v>
      </c>
      <c r="N1086" s="24">
        <v>1</v>
      </c>
      <c r="O1086" s="24">
        <v>1</v>
      </c>
      <c r="P1086" s="24">
        <v>0</v>
      </c>
      <c r="Q1086" s="24">
        <v>0</v>
      </c>
      <c r="R1086" s="24">
        <v>1</v>
      </c>
      <c r="S1086" s="24">
        <v>0</v>
      </c>
      <c r="T1086" s="24">
        <v>0</v>
      </c>
      <c r="U1086" s="24">
        <v>587</v>
      </c>
      <c r="V1086" s="24">
        <v>2</v>
      </c>
      <c r="W1086" s="24">
        <v>0</v>
      </c>
      <c r="X1086" s="24">
        <v>0</v>
      </c>
      <c r="Y1086" s="24">
        <v>0</v>
      </c>
      <c r="Z1086" s="24">
        <v>0</v>
      </c>
      <c r="AA1086" s="24">
        <v>1</v>
      </c>
      <c r="AB1086" s="24">
        <v>0</v>
      </c>
      <c r="AC1086" s="25">
        <v>0</v>
      </c>
      <c r="AD1086" s="26">
        <v>9</v>
      </c>
      <c r="AE1086" s="24">
        <v>0</v>
      </c>
      <c r="AF1086" s="24">
        <f t="shared" ref="AF1086:AF1089" si="510">G1086+H1086+I1086+J1086+K1086+L1086+M1086+N1086+O1086+P1086+Q1086+R1086+S1086+T1086+U1086+V1086+W1086+X1086+Y1086+Z1086+AA1086+AB1086+AC1086+AD1086</f>
        <v>688</v>
      </c>
      <c r="AG1086" s="24">
        <f t="shared" ref="AG1086:AG1089" si="511">G1086+H1086+I1086+J1086+K1086+L1086+M1086+N1086+O1086+P1086+Q1086+R1086+S1086+T1086+U1086+V1086+W1086+X1086+Y1086+Z1086+AA1086+AB1086+AC1086</f>
        <v>679</v>
      </c>
    </row>
    <row r="1087" spans="1:33" x14ac:dyDescent="0.3">
      <c r="A1087" s="22" t="s">
        <v>1204</v>
      </c>
      <c r="B1087" s="22" t="s">
        <v>1293</v>
      </c>
      <c r="C1087" s="22" t="s">
        <v>1206</v>
      </c>
      <c r="D1087" s="23">
        <v>10</v>
      </c>
      <c r="E1087" s="22" t="s">
        <v>2010</v>
      </c>
      <c r="F1087" s="22" t="s">
        <v>1300</v>
      </c>
      <c r="G1087" s="24">
        <v>2</v>
      </c>
      <c r="H1087" s="24">
        <v>176</v>
      </c>
      <c r="I1087" s="24">
        <v>1</v>
      </c>
      <c r="J1087" s="24">
        <v>0</v>
      </c>
      <c r="K1087" s="24">
        <v>1</v>
      </c>
      <c r="L1087" s="24">
        <v>1</v>
      </c>
      <c r="M1087" s="24">
        <v>1</v>
      </c>
      <c r="N1087" s="24">
        <v>3</v>
      </c>
      <c r="O1087" s="24">
        <v>0</v>
      </c>
      <c r="P1087" s="24">
        <v>0</v>
      </c>
      <c r="Q1087" s="24">
        <v>0</v>
      </c>
      <c r="R1087" s="24">
        <v>0</v>
      </c>
      <c r="S1087" s="24">
        <v>0</v>
      </c>
      <c r="T1087" s="24">
        <v>1</v>
      </c>
      <c r="U1087" s="24">
        <v>316</v>
      </c>
      <c r="V1087" s="24">
        <v>0</v>
      </c>
      <c r="W1087" s="24">
        <v>0</v>
      </c>
      <c r="X1087" s="24">
        <v>2</v>
      </c>
      <c r="Y1087" s="24">
        <v>1</v>
      </c>
      <c r="Z1087" s="24">
        <v>0</v>
      </c>
      <c r="AA1087" s="24">
        <v>1</v>
      </c>
      <c r="AB1087" s="24">
        <v>0</v>
      </c>
      <c r="AC1087" s="25">
        <v>2</v>
      </c>
      <c r="AD1087" s="26">
        <v>12</v>
      </c>
      <c r="AE1087" s="24">
        <v>0</v>
      </c>
      <c r="AF1087" s="24">
        <f t="shared" si="510"/>
        <v>520</v>
      </c>
      <c r="AG1087" s="24">
        <f t="shared" si="511"/>
        <v>508</v>
      </c>
    </row>
    <row r="1088" spans="1:33" x14ac:dyDescent="0.3">
      <c r="A1088" s="22" t="s">
        <v>1204</v>
      </c>
      <c r="B1088" s="22" t="s">
        <v>1293</v>
      </c>
      <c r="C1088" s="22" t="s">
        <v>1206</v>
      </c>
      <c r="D1088" s="23">
        <v>10</v>
      </c>
      <c r="E1088" s="22" t="s">
        <v>2011</v>
      </c>
      <c r="F1088" s="22" t="s">
        <v>1301</v>
      </c>
      <c r="G1088" s="24">
        <v>2</v>
      </c>
      <c r="H1088" s="24">
        <v>174</v>
      </c>
      <c r="I1088" s="24">
        <v>1</v>
      </c>
      <c r="J1088" s="24">
        <v>1</v>
      </c>
      <c r="K1088" s="24">
        <v>0</v>
      </c>
      <c r="L1088" s="24">
        <v>1</v>
      </c>
      <c r="M1088" s="24">
        <v>1</v>
      </c>
      <c r="N1088" s="24">
        <v>2</v>
      </c>
      <c r="O1088" s="24">
        <v>0</v>
      </c>
      <c r="P1088" s="24">
        <v>0</v>
      </c>
      <c r="Q1088" s="24">
        <v>0</v>
      </c>
      <c r="R1088" s="24">
        <v>0</v>
      </c>
      <c r="S1088" s="24">
        <v>0</v>
      </c>
      <c r="T1088" s="24">
        <v>0</v>
      </c>
      <c r="U1088" s="24">
        <v>321</v>
      </c>
      <c r="V1088" s="24">
        <v>0</v>
      </c>
      <c r="W1088" s="24">
        <v>0</v>
      </c>
      <c r="X1088" s="24">
        <v>0</v>
      </c>
      <c r="Y1088" s="24">
        <v>1</v>
      </c>
      <c r="Z1088" s="24">
        <v>0</v>
      </c>
      <c r="AA1088" s="24">
        <v>0</v>
      </c>
      <c r="AB1088" s="24">
        <v>1</v>
      </c>
      <c r="AC1088" s="25">
        <v>2</v>
      </c>
      <c r="AD1088" s="26">
        <v>11</v>
      </c>
      <c r="AE1088" s="24">
        <v>0</v>
      </c>
      <c r="AF1088" s="24">
        <f t="shared" si="510"/>
        <v>518</v>
      </c>
      <c r="AG1088" s="24">
        <f t="shared" si="511"/>
        <v>507</v>
      </c>
    </row>
    <row r="1089" spans="1:33" x14ac:dyDescent="0.3">
      <c r="A1089" s="22" t="s">
        <v>1204</v>
      </c>
      <c r="B1089" s="22" t="s">
        <v>1293</v>
      </c>
      <c r="C1089" s="22" t="s">
        <v>1206</v>
      </c>
      <c r="D1089" s="23">
        <v>10</v>
      </c>
      <c r="E1089" s="22" t="s">
        <v>1302</v>
      </c>
      <c r="F1089" s="22" t="s">
        <v>1303</v>
      </c>
      <c r="G1089" s="24">
        <v>5</v>
      </c>
      <c r="H1089" s="24">
        <v>12</v>
      </c>
      <c r="I1089" s="24">
        <v>0</v>
      </c>
      <c r="J1089" s="24">
        <v>0</v>
      </c>
      <c r="K1089" s="24">
        <v>0</v>
      </c>
      <c r="L1089" s="24">
        <v>1</v>
      </c>
      <c r="M1089" s="24">
        <v>0</v>
      </c>
      <c r="N1089" s="24">
        <v>0</v>
      </c>
      <c r="O1089" s="24">
        <v>0</v>
      </c>
      <c r="P1089" s="24">
        <v>1</v>
      </c>
      <c r="Q1089" s="24">
        <v>0</v>
      </c>
      <c r="R1089" s="24">
        <v>0</v>
      </c>
      <c r="S1089" s="24">
        <v>0</v>
      </c>
      <c r="T1089" s="24">
        <v>1</v>
      </c>
      <c r="U1089" s="24">
        <v>480</v>
      </c>
      <c r="V1089" s="24">
        <v>1</v>
      </c>
      <c r="W1089" s="24">
        <v>0</v>
      </c>
      <c r="X1089" s="24">
        <v>0</v>
      </c>
      <c r="Y1089" s="24">
        <v>0</v>
      </c>
      <c r="Z1089" s="24">
        <v>0</v>
      </c>
      <c r="AA1089" s="24">
        <v>0</v>
      </c>
      <c r="AB1089" s="24">
        <v>0</v>
      </c>
      <c r="AC1089" s="25">
        <v>1</v>
      </c>
      <c r="AD1089" s="26">
        <v>9</v>
      </c>
      <c r="AE1089" s="24">
        <v>0</v>
      </c>
      <c r="AF1089" s="24">
        <f t="shared" si="510"/>
        <v>511</v>
      </c>
      <c r="AG1089" s="24">
        <f t="shared" si="511"/>
        <v>502</v>
      </c>
    </row>
    <row r="1090" spans="1:33" x14ac:dyDescent="0.3">
      <c r="A1090" s="77"/>
      <c r="B1090" s="77"/>
      <c r="C1090" s="77"/>
      <c r="D1090" s="47"/>
      <c r="E1090" s="47" t="s">
        <v>128</v>
      </c>
      <c r="F1090" s="65" t="s">
        <v>17</v>
      </c>
      <c r="G1090" s="66">
        <f>SUM(G1086:G1089)</f>
        <v>12</v>
      </c>
      <c r="H1090" s="66">
        <f t="shared" ref="H1090:AG1090" si="512">SUM(H1086:H1089)</f>
        <v>440</v>
      </c>
      <c r="I1090" s="66">
        <f t="shared" si="512"/>
        <v>5</v>
      </c>
      <c r="J1090" s="66">
        <f t="shared" si="512"/>
        <v>1</v>
      </c>
      <c r="K1090" s="66">
        <f t="shared" si="512"/>
        <v>1</v>
      </c>
      <c r="L1090" s="66">
        <f t="shared" si="512"/>
        <v>5</v>
      </c>
      <c r="M1090" s="66">
        <f t="shared" si="512"/>
        <v>2</v>
      </c>
      <c r="N1090" s="66">
        <f t="shared" si="512"/>
        <v>6</v>
      </c>
      <c r="O1090" s="66">
        <f t="shared" si="512"/>
        <v>1</v>
      </c>
      <c r="P1090" s="66">
        <f t="shared" si="512"/>
        <v>1</v>
      </c>
      <c r="Q1090" s="66">
        <f t="shared" si="512"/>
        <v>0</v>
      </c>
      <c r="R1090" s="66">
        <f t="shared" si="512"/>
        <v>1</v>
      </c>
      <c r="S1090" s="66">
        <f t="shared" si="512"/>
        <v>0</v>
      </c>
      <c r="T1090" s="66">
        <f t="shared" si="512"/>
        <v>2</v>
      </c>
      <c r="U1090" s="66">
        <f t="shared" si="512"/>
        <v>1704</v>
      </c>
      <c r="V1090" s="66">
        <f t="shared" si="512"/>
        <v>3</v>
      </c>
      <c r="W1090" s="66">
        <f t="shared" si="512"/>
        <v>0</v>
      </c>
      <c r="X1090" s="66">
        <f t="shared" si="512"/>
        <v>2</v>
      </c>
      <c r="Y1090" s="66">
        <f t="shared" si="512"/>
        <v>2</v>
      </c>
      <c r="Z1090" s="66">
        <f t="shared" si="512"/>
        <v>0</v>
      </c>
      <c r="AA1090" s="66">
        <f t="shared" si="512"/>
        <v>2</v>
      </c>
      <c r="AB1090" s="66">
        <f t="shared" si="512"/>
        <v>1</v>
      </c>
      <c r="AC1090" s="66">
        <f t="shared" si="512"/>
        <v>5</v>
      </c>
      <c r="AD1090" s="66">
        <f t="shared" si="512"/>
        <v>41</v>
      </c>
      <c r="AE1090" s="66">
        <f t="shared" si="512"/>
        <v>0</v>
      </c>
      <c r="AF1090" s="66">
        <f t="shared" si="512"/>
        <v>2237</v>
      </c>
      <c r="AG1090" s="66">
        <f t="shared" si="512"/>
        <v>2196</v>
      </c>
    </row>
    <row r="1091" spans="1:33" x14ac:dyDescent="0.3">
      <c r="A1091" s="77"/>
      <c r="B1091" s="77"/>
      <c r="C1091" s="77"/>
      <c r="D1091" s="78"/>
      <c r="E1091" s="77"/>
      <c r="F1091" s="77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4"/>
      <c r="AD1091" s="35"/>
      <c r="AE1091" s="33"/>
      <c r="AF1091" s="33"/>
      <c r="AG1091" s="33"/>
    </row>
    <row r="1092" spans="1:33" x14ac:dyDescent="0.3">
      <c r="A1092" s="22" t="s">
        <v>1204</v>
      </c>
      <c r="B1092" s="22" t="s">
        <v>1293</v>
      </c>
      <c r="C1092" s="22" t="s">
        <v>1206</v>
      </c>
      <c r="D1092" s="23">
        <v>11</v>
      </c>
      <c r="E1092" s="22" t="s">
        <v>1304</v>
      </c>
      <c r="F1092" s="22" t="s">
        <v>1305</v>
      </c>
      <c r="G1092" s="24">
        <v>0</v>
      </c>
      <c r="H1092" s="24">
        <v>37</v>
      </c>
      <c r="I1092" s="24">
        <v>2</v>
      </c>
      <c r="J1092" s="24">
        <v>0</v>
      </c>
      <c r="K1092" s="24">
        <v>0</v>
      </c>
      <c r="L1092" s="24">
        <v>0</v>
      </c>
      <c r="M1092" s="24">
        <v>1</v>
      </c>
      <c r="N1092" s="24">
        <v>0</v>
      </c>
      <c r="O1092" s="24">
        <v>0</v>
      </c>
      <c r="P1092" s="24">
        <v>0</v>
      </c>
      <c r="Q1092" s="24">
        <v>0</v>
      </c>
      <c r="R1092" s="24">
        <v>0</v>
      </c>
      <c r="S1092" s="24">
        <v>0</v>
      </c>
      <c r="T1092" s="24">
        <v>2</v>
      </c>
      <c r="U1092" s="24">
        <v>418</v>
      </c>
      <c r="V1092" s="24">
        <v>0</v>
      </c>
      <c r="W1092" s="24">
        <v>0</v>
      </c>
      <c r="X1092" s="24">
        <v>0</v>
      </c>
      <c r="Y1092" s="24">
        <v>1</v>
      </c>
      <c r="Z1092" s="24">
        <v>0</v>
      </c>
      <c r="AA1092" s="24">
        <v>0</v>
      </c>
      <c r="AB1092" s="24">
        <v>0</v>
      </c>
      <c r="AC1092" s="25">
        <v>0</v>
      </c>
      <c r="AD1092" s="26">
        <v>6</v>
      </c>
      <c r="AE1092" s="24">
        <v>0</v>
      </c>
      <c r="AF1092" s="24">
        <f t="shared" ref="AF1092:AF1095" si="513">G1092+H1092+I1092+J1092+K1092+L1092+M1092+N1092+O1092+P1092+Q1092+R1092+S1092+T1092+U1092+V1092+W1092+X1092+Y1092+Z1092+AA1092+AB1092+AC1092+AD1092</f>
        <v>467</v>
      </c>
      <c r="AG1092" s="24">
        <f t="shared" ref="AG1092:AG1095" si="514">G1092+H1092+I1092+J1092+K1092+L1092+M1092+N1092+O1092+P1092+Q1092+R1092+S1092+T1092+U1092+V1092+W1092+X1092+Y1092+Z1092+AA1092+AB1092+AC1092</f>
        <v>461</v>
      </c>
    </row>
    <row r="1093" spans="1:33" x14ac:dyDescent="0.3">
      <c r="A1093" s="22" t="s">
        <v>1204</v>
      </c>
      <c r="B1093" s="22" t="s">
        <v>1293</v>
      </c>
      <c r="C1093" s="22" t="s">
        <v>1206</v>
      </c>
      <c r="D1093" s="23">
        <v>11</v>
      </c>
      <c r="E1093" s="22" t="s">
        <v>2012</v>
      </c>
      <c r="F1093" s="22" t="s">
        <v>1306</v>
      </c>
      <c r="G1093" s="24">
        <v>1</v>
      </c>
      <c r="H1093" s="24">
        <v>42</v>
      </c>
      <c r="I1093" s="24">
        <v>1</v>
      </c>
      <c r="J1093" s="24">
        <v>0</v>
      </c>
      <c r="K1093" s="24">
        <v>0</v>
      </c>
      <c r="L1093" s="24">
        <v>2</v>
      </c>
      <c r="M1093" s="24">
        <v>0</v>
      </c>
      <c r="N1093" s="24">
        <v>2</v>
      </c>
      <c r="O1093" s="24">
        <v>0</v>
      </c>
      <c r="P1093" s="24">
        <v>0</v>
      </c>
      <c r="Q1093" s="24">
        <v>0</v>
      </c>
      <c r="R1093" s="24">
        <v>0</v>
      </c>
      <c r="S1093" s="24">
        <v>0</v>
      </c>
      <c r="T1093" s="24">
        <v>1</v>
      </c>
      <c r="U1093" s="24">
        <v>451</v>
      </c>
      <c r="V1093" s="24">
        <v>0</v>
      </c>
      <c r="W1093" s="24">
        <v>0</v>
      </c>
      <c r="X1093" s="24">
        <v>0</v>
      </c>
      <c r="Y1093" s="24">
        <v>2</v>
      </c>
      <c r="Z1093" s="24">
        <v>0</v>
      </c>
      <c r="AA1093" s="24">
        <v>0</v>
      </c>
      <c r="AB1093" s="24">
        <v>0</v>
      </c>
      <c r="AC1093" s="25">
        <v>0</v>
      </c>
      <c r="AD1093" s="26">
        <v>8</v>
      </c>
      <c r="AE1093" s="24">
        <v>0</v>
      </c>
      <c r="AF1093" s="24">
        <f t="shared" si="513"/>
        <v>510</v>
      </c>
      <c r="AG1093" s="24">
        <f t="shared" si="514"/>
        <v>502</v>
      </c>
    </row>
    <row r="1094" spans="1:33" x14ac:dyDescent="0.3">
      <c r="A1094" s="22" t="s">
        <v>1204</v>
      </c>
      <c r="B1094" s="22" t="s">
        <v>1293</v>
      </c>
      <c r="C1094" s="22" t="s">
        <v>1206</v>
      </c>
      <c r="D1094" s="23">
        <v>11</v>
      </c>
      <c r="E1094" s="22" t="s">
        <v>2013</v>
      </c>
      <c r="F1094" s="22" t="s">
        <v>1307</v>
      </c>
      <c r="G1094" s="24">
        <v>2</v>
      </c>
      <c r="H1094" s="24">
        <v>32</v>
      </c>
      <c r="I1094" s="24">
        <v>2</v>
      </c>
      <c r="J1094" s="24">
        <v>0</v>
      </c>
      <c r="K1094" s="24">
        <v>0</v>
      </c>
      <c r="L1094" s="24">
        <v>0</v>
      </c>
      <c r="M1094" s="24">
        <v>1</v>
      </c>
      <c r="N1094" s="24">
        <v>1</v>
      </c>
      <c r="O1094" s="24">
        <v>0</v>
      </c>
      <c r="P1094" s="24">
        <v>0</v>
      </c>
      <c r="Q1094" s="24">
        <v>0</v>
      </c>
      <c r="R1094" s="24">
        <v>0</v>
      </c>
      <c r="S1094" s="24">
        <v>0</v>
      </c>
      <c r="T1094" s="24">
        <v>0</v>
      </c>
      <c r="U1094" s="24">
        <v>445</v>
      </c>
      <c r="V1094" s="24">
        <v>0</v>
      </c>
      <c r="W1094" s="24">
        <v>0</v>
      </c>
      <c r="X1094" s="24">
        <v>0</v>
      </c>
      <c r="Y1094" s="24">
        <v>0</v>
      </c>
      <c r="Z1094" s="24">
        <v>1</v>
      </c>
      <c r="AA1094" s="24">
        <v>0</v>
      </c>
      <c r="AB1094" s="24">
        <v>0</v>
      </c>
      <c r="AC1094" s="25">
        <v>0</v>
      </c>
      <c r="AD1094" s="26">
        <v>7</v>
      </c>
      <c r="AE1094" s="24">
        <v>0</v>
      </c>
      <c r="AF1094" s="24">
        <f t="shared" si="513"/>
        <v>491</v>
      </c>
      <c r="AG1094" s="24">
        <f t="shared" si="514"/>
        <v>484</v>
      </c>
    </row>
    <row r="1095" spans="1:33" x14ac:dyDescent="0.3">
      <c r="A1095" s="22" t="s">
        <v>1204</v>
      </c>
      <c r="B1095" s="22" t="s">
        <v>1293</v>
      </c>
      <c r="C1095" s="22" t="s">
        <v>1206</v>
      </c>
      <c r="D1095" s="23">
        <v>11</v>
      </c>
      <c r="E1095" s="22" t="s">
        <v>1308</v>
      </c>
      <c r="F1095" s="22" t="s">
        <v>1309</v>
      </c>
      <c r="G1095" s="24">
        <v>0</v>
      </c>
      <c r="H1095" s="24">
        <v>14</v>
      </c>
      <c r="I1095" s="24">
        <v>0</v>
      </c>
      <c r="J1095" s="24">
        <v>0</v>
      </c>
      <c r="K1095" s="24">
        <v>0</v>
      </c>
      <c r="L1095" s="24">
        <v>0</v>
      </c>
      <c r="M1095" s="24">
        <v>0</v>
      </c>
      <c r="N1095" s="24">
        <v>0</v>
      </c>
      <c r="O1095" s="24">
        <v>0</v>
      </c>
      <c r="P1095" s="24">
        <v>0</v>
      </c>
      <c r="Q1095" s="24">
        <v>0</v>
      </c>
      <c r="R1095" s="24">
        <v>0</v>
      </c>
      <c r="S1095" s="24">
        <v>0</v>
      </c>
      <c r="T1095" s="24">
        <v>0</v>
      </c>
      <c r="U1095" s="24">
        <v>87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4">
        <v>0</v>
      </c>
      <c r="AB1095" s="24">
        <v>0</v>
      </c>
      <c r="AC1095" s="25">
        <v>0</v>
      </c>
      <c r="AD1095" s="26">
        <v>2</v>
      </c>
      <c r="AE1095" s="24">
        <v>0</v>
      </c>
      <c r="AF1095" s="24">
        <f t="shared" si="513"/>
        <v>103</v>
      </c>
      <c r="AG1095" s="24">
        <f t="shared" si="514"/>
        <v>101</v>
      </c>
    </row>
    <row r="1096" spans="1:33" x14ac:dyDescent="0.3">
      <c r="A1096" s="77"/>
      <c r="B1096" s="77"/>
      <c r="C1096" s="77"/>
      <c r="D1096" s="47"/>
      <c r="E1096" s="47" t="s">
        <v>128</v>
      </c>
      <c r="F1096" s="65" t="s">
        <v>17</v>
      </c>
      <c r="G1096" s="66">
        <f>SUM(G1092:G1095)</f>
        <v>3</v>
      </c>
      <c r="H1096" s="66">
        <f t="shared" ref="H1096:AG1096" si="515">SUM(H1092:H1095)</f>
        <v>125</v>
      </c>
      <c r="I1096" s="66">
        <f t="shared" si="515"/>
        <v>5</v>
      </c>
      <c r="J1096" s="66">
        <f t="shared" si="515"/>
        <v>0</v>
      </c>
      <c r="K1096" s="66">
        <f t="shared" si="515"/>
        <v>0</v>
      </c>
      <c r="L1096" s="66">
        <f t="shared" si="515"/>
        <v>2</v>
      </c>
      <c r="M1096" s="66">
        <f t="shared" si="515"/>
        <v>2</v>
      </c>
      <c r="N1096" s="66">
        <f t="shared" si="515"/>
        <v>3</v>
      </c>
      <c r="O1096" s="66">
        <f t="shared" si="515"/>
        <v>0</v>
      </c>
      <c r="P1096" s="66">
        <f t="shared" si="515"/>
        <v>0</v>
      </c>
      <c r="Q1096" s="66">
        <f t="shared" si="515"/>
        <v>0</v>
      </c>
      <c r="R1096" s="66">
        <f t="shared" si="515"/>
        <v>0</v>
      </c>
      <c r="S1096" s="66">
        <f t="shared" si="515"/>
        <v>0</v>
      </c>
      <c r="T1096" s="66">
        <f t="shared" si="515"/>
        <v>3</v>
      </c>
      <c r="U1096" s="66">
        <f t="shared" si="515"/>
        <v>1401</v>
      </c>
      <c r="V1096" s="66">
        <f t="shared" si="515"/>
        <v>0</v>
      </c>
      <c r="W1096" s="66">
        <f t="shared" si="515"/>
        <v>0</v>
      </c>
      <c r="X1096" s="66">
        <f t="shared" si="515"/>
        <v>0</v>
      </c>
      <c r="Y1096" s="66">
        <f t="shared" si="515"/>
        <v>3</v>
      </c>
      <c r="Z1096" s="66">
        <f t="shared" si="515"/>
        <v>1</v>
      </c>
      <c r="AA1096" s="66">
        <f t="shared" si="515"/>
        <v>0</v>
      </c>
      <c r="AB1096" s="66">
        <f t="shared" si="515"/>
        <v>0</v>
      </c>
      <c r="AC1096" s="66">
        <f t="shared" si="515"/>
        <v>0</v>
      </c>
      <c r="AD1096" s="66">
        <f t="shared" si="515"/>
        <v>23</v>
      </c>
      <c r="AE1096" s="66">
        <f t="shared" si="515"/>
        <v>0</v>
      </c>
      <c r="AF1096" s="66">
        <f t="shared" si="515"/>
        <v>1571</v>
      </c>
      <c r="AG1096" s="66">
        <f t="shared" si="515"/>
        <v>1548</v>
      </c>
    </row>
    <row r="1097" spans="1:33" x14ac:dyDescent="0.3">
      <c r="A1097" s="77"/>
      <c r="B1097" s="77"/>
      <c r="C1097" s="77"/>
      <c r="D1097" s="78"/>
      <c r="E1097" s="77"/>
      <c r="F1097" s="77"/>
      <c r="G1097" s="33"/>
      <c r="H1097" s="33"/>
      <c r="I1097" s="33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4"/>
      <c r="AD1097" s="35"/>
      <c r="AE1097" s="33"/>
      <c r="AF1097" s="33"/>
      <c r="AG1097" s="33"/>
    </row>
    <row r="1098" spans="1:33" x14ac:dyDescent="0.3">
      <c r="A1098" s="22" t="s">
        <v>1204</v>
      </c>
      <c r="B1098" s="22" t="s">
        <v>1293</v>
      </c>
      <c r="C1098" s="22" t="s">
        <v>1206</v>
      </c>
      <c r="D1098" s="23">
        <v>12</v>
      </c>
      <c r="E1098" s="22" t="s">
        <v>1310</v>
      </c>
      <c r="F1098" s="22" t="s">
        <v>1311</v>
      </c>
      <c r="G1098" s="24">
        <v>0</v>
      </c>
      <c r="H1098" s="24">
        <v>19</v>
      </c>
      <c r="I1098" s="24">
        <v>0</v>
      </c>
      <c r="J1098" s="24">
        <v>0</v>
      </c>
      <c r="K1098" s="24">
        <v>0</v>
      </c>
      <c r="L1098" s="24">
        <v>1</v>
      </c>
      <c r="M1098" s="24">
        <v>0</v>
      </c>
      <c r="N1098" s="24">
        <v>1</v>
      </c>
      <c r="O1098" s="24">
        <v>0</v>
      </c>
      <c r="P1098" s="24">
        <v>2</v>
      </c>
      <c r="Q1098" s="24">
        <v>0</v>
      </c>
      <c r="R1098" s="24">
        <v>1</v>
      </c>
      <c r="S1098" s="24">
        <v>0</v>
      </c>
      <c r="T1098" s="24">
        <v>1</v>
      </c>
      <c r="U1098" s="24">
        <v>506</v>
      </c>
      <c r="V1098" s="24">
        <v>1</v>
      </c>
      <c r="W1098" s="24">
        <v>0</v>
      </c>
      <c r="X1098" s="24">
        <v>0</v>
      </c>
      <c r="Y1098" s="24">
        <v>1</v>
      </c>
      <c r="Z1098" s="24">
        <v>0</v>
      </c>
      <c r="AA1098" s="24">
        <v>1</v>
      </c>
      <c r="AB1098" s="24">
        <v>0</v>
      </c>
      <c r="AC1098" s="25">
        <v>0</v>
      </c>
      <c r="AD1098" s="26">
        <v>1</v>
      </c>
      <c r="AE1098" s="24">
        <v>0</v>
      </c>
      <c r="AF1098" s="24">
        <f t="shared" ref="AF1098:AF1101" si="516">G1098+H1098+I1098+J1098+K1098+L1098+M1098+N1098+O1098+P1098+Q1098+R1098+S1098+T1098+U1098+V1098+W1098+X1098+Y1098+Z1098+AA1098+AB1098+AC1098+AD1098</f>
        <v>535</v>
      </c>
      <c r="AG1098" s="24">
        <f t="shared" ref="AG1098:AG1101" si="517">G1098+H1098+I1098+J1098+K1098+L1098+M1098+N1098+O1098+P1098+Q1098+R1098+S1098+T1098+U1098+V1098+W1098+X1098+Y1098+Z1098+AA1098+AB1098+AC1098</f>
        <v>534</v>
      </c>
    </row>
    <row r="1099" spans="1:33" x14ac:dyDescent="0.3">
      <c r="A1099" s="22" t="s">
        <v>1204</v>
      </c>
      <c r="B1099" s="22" t="s">
        <v>1293</v>
      </c>
      <c r="C1099" s="22" t="s">
        <v>1206</v>
      </c>
      <c r="D1099" s="23">
        <v>12</v>
      </c>
      <c r="E1099" s="22" t="s">
        <v>1312</v>
      </c>
      <c r="F1099" s="22" t="s">
        <v>1313</v>
      </c>
      <c r="G1099" s="24">
        <v>0</v>
      </c>
      <c r="H1099" s="24">
        <v>9</v>
      </c>
      <c r="I1099" s="24">
        <v>0</v>
      </c>
      <c r="J1099" s="24">
        <v>0</v>
      </c>
      <c r="K1099" s="24">
        <v>0</v>
      </c>
      <c r="L1099" s="24">
        <v>0</v>
      </c>
      <c r="M1099" s="24">
        <v>0</v>
      </c>
      <c r="N1099" s="24">
        <v>1</v>
      </c>
      <c r="O1099" s="24">
        <v>0</v>
      </c>
      <c r="P1099" s="24">
        <v>0</v>
      </c>
      <c r="Q1099" s="24">
        <v>0</v>
      </c>
      <c r="R1099" s="24">
        <v>0</v>
      </c>
      <c r="S1099" s="24">
        <v>0</v>
      </c>
      <c r="T1099" s="24">
        <v>0</v>
      </c>
      <c r="U1099" s="24">
        <v>268</v>
      </c>
      <c r="V1099" s="24">
        <v>1</v>
      </c>
      <c r="W1099" s="24">
        <v>0</v>
      </c>
      <c r="X1099" s="24">
        <v>0</v>
      </c>
      <c r="Y1099" s="24">
        <v>0</v>
      </c>
      <c r="Z1099" s="24">
        <v>1</v>
      </c>
      <c r="AA1099" s="24">
        <v>0</v>
      </c>
      <c r="AB1099" s="24">
        <v>0</v>
      </c>
      <c r="AC1099" s="25">
        <v>0</v>
      </c>
      <c r="AD1099" s="26">
        <v>3</v>
      </c>
      <c r="AE1099" s="24">
        <v>0</v>
      </c>
      <c r="AF1099" s="24">
        <f t="shared" si="516"/>
        <v>283</v>
      </c>
      <c r="AG1099" s="24">
        <f t="shared" si="517"/>
        <v>280</v>
      </c>
    </row>
    <row r="1100" spans="1:33" x14ac:dyDescent="0.3">
      <c r="A1100" s="22" t="s">
        <v>1204</v>
      </c>
      <c r="B1100" s="22" t="s">
        <v>1293</v>
      </c>
      <c r="C1100" s="22" t="s">
        <v>1206</v>
      </c>
      <c r="D1100" s="23">
        <v>12</v>
      </c>
      <c r="E1100" s="22" t="s">
        <v>1314</v>
      </c>
      <c r="F1100" s="22" t="s">
        <v>1315</v>
      </c>
      <c r="G1100" s="24"/>
      <c r="H1100" s="24">
        <v>21</v>
      </c>
      <c r="I1100" s="24">
        <v>1</v>
      </c>
      <c r="J1100" s="24">
        <v>0</v>
      </c>
      <c r="K1100" s="24">
        <v>0</v>
      </c>
      <c r="L1100" s="24">
        <v>0</v>
      </c>
      <c r="M1100" s="24">
        <v>0</v>
      </c>
      <c r="N1100" s="24">
        <v>0</v>
      </c>
      <c r="O1100" s="24">
        <v>0</v>
      </c>
      <c r="P1100" s="24">
        <v>0</v>
      </c>
      <c r="Q1100" s="24">
        <v>1</v>
      </c>
      <c r="R1100" s="24">
        <v>0</v>
      </c>
      <c r="S1100" s="24">
        <v>0</v>
      </c>
      <c r="T1100" s="24">
        <v>1</v>
      </c>
      <c r="U1100" s="24">
        <v>433</v>
      </c>
      <c r="V1100" s="24">
        <v>1</v>
      </c>
      <c r="W1100" s="24">
        <v>0</v>
      </c>
      <c r="X1100" s="24">
        <v>1</v>
      </c>
      <c r="Y1100" s="24">
        <v>0</v>
      </c>
      <c r="Z1100" s="24">
        <v>0</v>
      </c>
      <c r="AA1100" s="24">
        <v>0</v>
      </c>
      <c r="AB1100" s="24">
        <v>0</v>
      </c>
      <c r="AC1100" s="25">
        <v>0</v>
      </c>
      <c r="AD1100" s="26">
        <v>3</v>
      </c>
      <c r="AE1100" s="24">
        <v>0</v>
      </c>
      <c r="AF1100" s="24">
        <f t="shared" si="516"/>
        <v>462</v>
      </c>
      <c r="AG1100" s="24">
        <f t="shared" si="517"/>
        <v>459</v>
      </c>
    </row>
    <row r="1101" spans="1:33" x14ac:dyDescent="0.3">
      <c r="A1101" s="22" t="s">
        <v>1204</v>
      </c>
      <c r="B1101" s="22" t="s">
        <v>1293</v>
      </c>
      <c r="C1101" s="22" t="s">
        <v>1206</v>
      </c>
      <c r="D1101" s="23">
        <v>12</v>
      </c>
      <c r="E1101" s="22" t="s">
        <v>1316</v>
      </c>
      <c r="F1101" s="22" t="s">
        <v>1317</v>
      </c>
      <c r="G1101" s="24">
        <v>0</v>
      </c>
      <c r="H1101" s="24">
        <v>20</v>
      </c>
      <c r="I1101" s="24">
        <v>0</v>
      </c>
      <c r="J1101" s="24">
        <v>0</v>
      </c>
      <c r="K1101" s="24">
        <v>1</v>
      </c>
      <c r="L1101" s="24">
        <v>0</v>
      </c>
      <c r="M1101" s="24">
        <v>0</v>
      </c>
      <c r="N1101" s="24">
        <v>1</v>
      </c>
      <c r="O1101" s="24">
        <v>0</v>
      </c>
      <c r="P1101" s="24">
        <v>1</v>
      </c>
      <c r="Q1101" s="24">
        <v>0</v>
      </c>
      <c r="R1101" s="24">
        <v>0</v>
      </c>
      <c r="S1101" s="24">
        <v>0</v>
      </c>
      <c r="T1101" s="24">
        <v>1</v>
      </c>
      <c r="U1101" s="24">
        <v>432</v>
      </c>
      <c r="V1101" s="24">
        <v>2</v>
      </c>
      <c r="W1101" s="24">
        <v>0</v>
      </c>
      <c r="X1101" s="24">
        <v>0</v>
      </c>
      <c r="Y1101" s="24">
        <v>1</v>
      </c>
      <c r="Z1101" s="24">
        <v>0</v>
      </c>
      <c r="AA1101" s="24">
        <v>2</v>
      </c>
      <c r="AB1101" s="24">
        <v>0</v>
      </c>
      <c r="AC1101" s="25">
        <v>0</v>
      </c>
      <c r="AD1101" s="26">
        <v>0</v>
      </c>
      <c r="AE1101" s="24">
        <v>0</v>
      </c>
      <c r="AF1101" s="24">
        <f t="shared" si="516"/>
        <v>461</v>
      </c>
      <c r="AG1101" s="24">
        <f t="shared" si="517"/>
        <v>461</v>
      </c>
    </row>
    <row r="1102" spans="1:33" x14ac:dyDescent="0.3">
      <c r="A1102" s="77"/>
      <c r="B1102" s="77"/>
      <c r="C1102" s="77"/>
      <c r="D1102" s="47"/>
      <c r="E1102" s="47" t="s">
        <v>128</v>
      </c>
      <c r="F1102" s="65" t="s">
        <v>17</v>
      </c>
      <c r="G1102" s="66">
        <f>SUM(G1098:G1101)</f>
        <v>0</v>
      </c>
      <c r="H1102" s="66">
        <f t="shared" ref="H1102:AG1102" si="518">SUM(H1098:H1101)</f>
        <v>69</v>
      </c>
      <c r="I1102" s="66">
        <f t="shared" si="518"/>
        <v>1</v>
      </c>
      <c r="J1102" s="66">
        <f t="shared" si="518"/>
        <v>0</v>
      </c>
      <c r="K1102" s="66">
        <f t="shared" si="518"/>
        <v>1</v>
      </c>
      <c r="L1102" s="66">
        <f t="shared" si="518"/>
        <v>1</v>
      </c>
      <c r="M1102" s="66">
        <f t="shared" si="518"/>
        <v>0</v>
      </c>
      <c r="N1102" s="66">
        <f t="shared" si="518"/>
        <v>3</v>
      </c>
      <c r="O1102" s="66">
        <f t="shared" si="518"/>
        <v>0</v>
      </c>
      <c r="P1102" s="66">
        <f t="shared" si="518"/>
        <v>3</v>
      </c>
      <c r="Q1102" s="66">
        <f t="shared" si="518"/>
        <v>1</v>
      </c>
      <c r="R1102" s="66">
        <f t="shared" si="518"/>
        <v>1</v>
      </c>
      <c r="S1102" s="66">
        <f t="shared" si="518"/>
        <v>0</v>
      </c>
      <c r="T1102" s="66">
        <f t="shared" si="518"/>
        <v>3</v>
      </c>
      <c r="U1102" s="66">
        <f t="shared" si="518"/>
        <v>1639</v>
      </c>
      <c r="V1102" s="66">
        <f t="shared" si="518"/>
        <v>5</v>
      </c>
      <c r="W1102" s="66">
        <f t="shared" si="518"/>
        <v>0</v>
      </c>
      <c r="X1102" s="66">
        <f t="shared" si="518"/>
        <v>1</v>
      </c>
      <c r="Y1102" s="66">
        <f t="shared" si="518"/>
        <v>2</v>
      </c>
      <c r="Z1102" s="66">
        <f t="shared" si="518"/>
        <v>1</v>
      </c>
      <c r="AA1102" s="66">
        <f t="shared" si="518"/>
        <v>3</v>
      </c>
      <c r="AB1102" s="66">
        <f t="shared" si="518"/>
        <v>0</v>
      </c>
      <c r="AC1102" s="66">
        <f t="shared" si="518"/>
        <v>0</v>
      </c>
      <c r="AD1102" s="66">
        <f t="shared" si="518"/>
        <v>7</v>
      </c>
      <c r="AE1102" s="66">
        <f t="shared" si="518"/>
        <v>0</v>
      </c>
      <c r="AF1102" s="66">
        <f t="shared" si="518"/>
        <v>1741</v>
      </c>
      <c r="AG1102" s="66">
        <f t="shared" si="518"/>
        <v>1734</v>
      </c>
    </row>
    <row r="1103" spans="1:33" x14ac:dyDescent="0.3">
      <c r="A1103" s="77"/>
      <c r="B1103" s="77"/>
      <c r="C1103" s="77"/>
      <c r="D1103" s="78"/>
      <c r="E1103" s="77"/>
      <c r="F1103" s="77"/>
      <c r="G1103" s="33"/>
      <c r="H1103" s="33"/>
      <c r="I1103" s="33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4"/>
      <c r="AD1103" s="35"/>
      <c r="AE1103" s="33"/>
      <c r="AF1103" s="33"/>
      <c r="AG1103" s="33"/>
    </row>
    <row r="1104" spans="1:33" x14ac:dyDescent="0.3">
      <c r="A1104" s="22" t="s">
        <v>1204</v>
      </c>
      <c r="B1104" s="22" t="s">
        <v>1293</v>
      </c>
      <c r="C1104" s="22" t="s">
        <v>1206</v>
      </c>
      <c r="D1104" s="23">
        <v>13</v>
      </c>
      <c r="E1104" s="22" t="s">
        <v>1318</v>
      </c>
      <c r="F1104" s="22" t="s">
        <v>1319</v>
      </c>
      <c r="G1104" s="24">
        <v>0</v>
      </c>
      <c r="H1104" s="24">
        <v>24</v>
      </c>
      <c r="I1104" s="24">
        <v>0</v>
      </c>
      <c r="J1104" s="24">
        <v>0</v>
      </c>
      <c r="K1104" s="24">
        <v>0</v>
      </c>
      <c r="L1104" s="24">
        <v>1</v>
      </c>
      <c r="M1104" s="24">
        <v>0</v>
      </c>
      <c r="N1104" s="24">
        <v>0</v>
      </c>
      <c r="O1104" s="24">
        <v>0</v>
      </c>
      <c r="P1104" s="24">
        <v>0</v>
      </c>
      <c r="Q1104" s="24">
        <v>0</v>
      </c>
      <c r="R1104" s="24">
        <v>0</v>
      </c>
      <c r="S1104" s="24">
        <v>0</v>
      </c>
      <c r="T1104" s="24">
        <v>0</v>
      </c>
      <c r="U1104" s="24">
        <v>186</v>
      </c>
      <c r="V1104" s="24">
        <v>0</v>
      </c>
      <c r="W1104" s="24">
        <v>0</v>
      </c>
      <c r="X1104" s="24">
        <v>0</v>
      </c>
      <c r="Y1104" s="24">
        <v>0</v>
      </c>
      <c r="Z1104" s="24">
        <v>0</v>
      </c>
      <c r="AA1104" s="24">
        <v>0</v>
      </c>
      <c r="AB1104" s="24">
        <v>0</v>
      </c>
      <c r="AC1104" s="25">
        <v>1</v>
      </c>
      <c r="AD1104" s="26">
        <v>5</v>
      </c>
      <c r="AE1104" s="24">
        <v>0</v>
      </c>
      <c r="AF1104" s="33">
        <f t="shared" ref="AF1104:AF1107" si="519">G1104+H1104+I1104+J1104+K1104+L1104+M1104+N1104+O1104+P1104+Q1104+R1104+S1104+T1104+U1104+V1104+W1104+X1104+Y1104+Z1104+AA1104+AB1104+AC1104+AD1104</f>
        <v>217</v>
      </c>
      <c r="AG1104" s="33">
        <f t="shared" ref="AG1104:AG1107" si="520">G1104+H1104+I1104+J1104+K1104+L1104+M1104+N1104+O1104+P1104+Q1104+R1104+S1104+T1104+U1104+V1104+W1104+X1104+Y1104+Z1104+AA1104+AB1104+AC1104</f>
        <v>212</v>
      </c>
    </row>
    <row r="1105" spans="1:33" x14ac:dyDescent="0.3">
      <c r="A1105" s="22" t="s">
        <v>1204</v>
      </c>
      <c r="B1105" s="22" t="s">
        <v>1293</v>
      </c>
      <c r="C1105" s="22" t="s">
        <v>1206</v>
      </c>
      <c r="D1105" s="23">
        <v>13</v>
      </c>
      <c r="E1105" s="22" t="s">
        <v>1320</v>
      </c>
      <c r="F1105" s="22" t="s">
        <v>1321</v>
      </c>
      <c r="G1105" s="24">
        <v>0</v>
      </c>
      <c r="H1105" s="24">
        <v>13</v>
      </c>
      <c r="I1105" s="24">
        <v>0</v>
      </c>
      <c r="J1105" s="24">
        <v>0</v>
      </c>
      <c r="K1105" s="24">
        <v>0</v>
      </c>
      <c r="L1105" s="24">
        <v>1</v>
      </c>
      <c r="M1105" s="24">
        <v>0</v>
      </c>
      <c r="N1105" s="24">
        <v>0</v>
      </c>
      <c r="O1105" s="24">
        <v>0</v>
      </c>
      <c r="P1105" s="24">
        <v>0</v>
      </c>
      <c r="Q1105" s="24">
        <v>0</v>
      </c>
      <c r="R1105" s="24">
        <v>0</v>
      </c>
      <c r="S1105" s="24">
        <v>0</v>
      </c>
      <c r="T1105" s="24">
        <v>1</v>
      </c>
      <c r="U1105" s="24">
        <v>179</v>
      </c>
      <c r="V1105" s="24">
        <v>1</v>
      </c>
      <c r="W1105" s="24">
        <v>0</v>
      </c>
      <c r="X1105" s="24">
        <v>0</v>
      </c>
      <c r="Y1105" s="24">
        <v>0</v>
      </c>
      <c r="Z1105" s="24">
        <v>0</v>
      </c>
      <c r="AA1105" s="24">
        <v>0</v>
      </c>
      <c r="AB1105" s="24">
        <v>0</v>
      </c>
      <c r="AC1105" s="25">
        <v>0</v>
      </c>
      <c r="AD1105" s="26">
        <v>0</v>
      </c>
      <c r="AE1105" s="24">
        <v>0</v>
      </c>
      <c r="AF1105" s="24">
        <f t="shared" si="519"/>
        <v>195</v>
      </c>
      <c r="AG1105" s="24">
        <f t="shared" si="520"/>
        <v>195</v>
      </c>
    </row>
    <row r="1106" spans="1:33" x14ac:dyDescent="0.3">
      <c r="A1106" s="22" t="s">
        <v>1204</v>
      </c>
      <c r="B1106" s="22" t="s">
        <v>1293</v>
      </c>
      <c r="C1106" s="22" t="s">
        <v>1206</v>
      </c>
      <c r="D1106" s="23">
        <v>13</v>
      </c>
      <c r="E1106" s="22" t="s">
        <v>1322</v>
      </c>
      <c r="F1106" s="22" t="s">
        <v>1323</v>
      </c>
      <c r="G1106" s="24">
        <v>3</v>
      </c>
      <c r="H1106" s="24">
        <v>21</v>
      </c>
      <c r="I1106" s="24">
        <v>2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0</v>
      </c>
      <c r="T1106" s="24">
        <v>0</v>
      </c>
      <c r="U1106" s="24">
        <v>433</v>
      </c>
      <c r="V1106" s="24">
        <v>0</v>
      </c>
      <c r="W1106" s="24">
        <v>0</v>
      </c>
      <c r="X1106" s="24">
        <v>0</v>
      </c>
      <c r="Y1106" s="24">
        <v>0</v>
      </c>
      <c r="Z1106" s="24">
        <v>0</v>
      </c>
      <c r="AA1106" s="24">
        <v>1</v>
      </c>
      <c r="AB1106" s="24">
        <v>0</v>
      </c>
      <c r="AC1106" s="25">
        <v>0</v>
      </c>
      <c r="AD1106" s="26">
        <v>3</v>
      </c>
      <c r="AE1106" s="24">
        <v>0</v>
      </c>
      <c r="AF1106" s="24">
        <f t="shared" si="519"/>
        <v>463</v>
      </c>
      <c r="AG1106" s="24">
        <f t="shared" si="520"/>
        <v>460</v>
      </c>
    </row>
    <row r="1107" spans="1:33" x14ac:dyDescent="0.3">
      <c r="A1107" s="22" t="s">
        <v>1204</v>
      </c>
      <c r="B1107" s="22" t="s">
        <v>1293</v>
      </c>
      <c r="C1107" s="22" t="s">
        <v>1206</v>
      </c>
      <c r="D1107" s="23">
        <v>13</v>
      </c>
      <c r="E1107" s="22" t="s">
        <v>1324</v>
      </c>
      <c r="F1107" s="22" t="s">
        <v>1325</v>
      </c>
      <c r="G1107" s="24">
        <v>0</v>
      </c>
      <c r="H1107" s="24">
        <v>25</v>
      </c>
      <c r="I1107" s="24">
        <v>0</v>
      </c>
      <c r="J1107" s="24">
        <v>0</v>
      </c>
      <c r="K1107" s="24">
        <v>0</v>
      </c>
      <c r="L1107" s="24">
        <v>1</v>
      </c>
      <c r="M1107" s="24">
        <v>1</v>
      </c>
      <c r="N1107" s="24">
        <v>0</v>
      </c>
      <c r="O1107" s="24">
        <v>0</v>
      </c>
      <c r="P1107" s="24">
        <v>0</v>
      </c>
      <c r="Q1107" s="24">
        <v>0</v>
      </c>
      <c r="R1107" s="24">
        <v>0</v>
      </c>
      <c r="S1107" s="24">
        <v>0</v>
      </c>
      <c r="T1107" s="24">
        <v>0</v>
      </c>
      <c r="U1107" s="24">
        <v>331</v>
      </c>
      <c r="V1107" s="24">
        <v>0</v>
      </c>
      <c r="W1107" s="24">
        <v>0</v>
      </c>
      <c r="X1107" s="24">
        <v>0</v>
      </c>
      <c r="Y1107" s="24">
        <v>0</v>
      </c>
      <c r="Z1107" s="24">
        <v>0</v>
      </c>
      <c r="AA1107" s="24">
        <v>0</v>
      </c>
      <c r="AB1107" s="24">
        <v>0</v>
      </c>
      <c r="AC1107" s="25">
        <v>0</v>
      </c>
      <c r="AD1107" s="26">
        <v>14</v>
      </c>
      <c r="AE1107" s="24">
        <v>0</v>
      </c>
      <c r="AF1107" s="24">
        <f t="shared" si="519"/>
        <v>372</v>
      </c>
      <c r="AG1107" s="24">
        <f t="shared" si="520"/>
        <v>358</v>
      </c>
    </row>
    <row r="1108" spans="1:33" x14ac:dyDescent="0.3">
      <c r="A1108" s="77"/>
      <c r="B1108" s="77"/>
      <c r="C1108" s="77"/>
      <c r="D1108" s="47"/>
      <c r="E1108" s="47" t="s">
        <v>128</v>
      </c>
      <c r="F1108" s="65" t="s">
        <v>17</v>
      </c>
      <c r="G1108" s="66">
        <f>SUM(G1104:G1107)</f>
        <v>3</v>
      </c>
      <c r="H1108" s="66">
        <f t="shared" ref="H1108:AG1108" si="521">SUM(H1104:H1107)</f>
        <v>83</v>
      </c>
      <c r="I1108" s="66">
        <f t="shared" si="521"/>
        <v>2</v>
      </c>
      <c r="J1108" s="66">
        <f t="shared" si="521"/>
        <v>0</v>
      </c>
      <c r="K1108" s="66">
        <f t="shared" si="521"/>
        <v>0</v>
      </c>
      <c r="L1108" s="66">
        <f t="shared" si="521"/>
        <v>3</v>
      </c>
      <c r="M1108" s="66">
        <f t="shared" si="521"/>
        <v>1</v>
      </c>
      <c r="N1108" s="66">
        <f t="shared" si="521"/>
        <v>0</v>
      </c>
      <c r="O1108" s="66">
        <f t="shared" si="521"/>
        <v>0</v>
      </c>
      <c r="P1108" s="66">
        <f t="shared" si="521"/>
        <v>0</v>
      </c>
      <c r="Q1108" s="66">
        <f t="shared" si="521"/>
        <v>0</v>
      </c>
      <c r="R1108" s="66">
        <f t="shared" si="521"/>
        <v>0</v>
      </c>
      <c r="S1108" s="66">
        <f t="shared" si="521"/>
        <v>0</v>
      </c>
      <c r="T1108" s="66">
        <f t="shared" si="521"/>
        <v>1</v>
      </c>
      <c r="U1108" s="66">
        <f t="shared" si="521"/>
        <v>1129</v>
      </c>
      <c r="V1108" s="66">
        <f t="shared" si="521"/>
        <v>1</v>
      </c>
      <c r="W1108" s="66">
        <f t="shared" si="521"/>
        <v>0</v>
      </c>
      <c r="X1108" s="66">
        <f t="shared" si="521"/>
        <v>0</v>
      </c>
      <c r="Y1108" s="66">
        <f t="shared" si="521"/>
        <v>0</v>
      </c>
      <c r="Z1108" s="66">
        <f t="shared" si="521"/>
        <v>0</v>
      </c>
      <c r="AA1108" s="66">
        <f t="shared" si="521"/>
        <v>1</v>
      </c>
      <c r="AB1108" s="66">
        <f t="shared" si="521"/>
        <v>0</v>
      </c>
      <c r="AC1108" s="66">
        <f t="shared" si="521"/>
        <v>1</v>
      </c>
      <c r="AD1108" s="66">
        <f t="shared" si="521"/>
        <v>22</v>
      </c>
      <c r="AE1108" s="66">
        <f t="shared" si="521"/>
        <v>0</v>
      </c>
      <c r="AF1108" s="66">
        <f t="shared" si="521"/>
        <v>1247</v>
      </c>
      <c r="AG1108" s="66">
        <f t="shared" si="521"/>
        <v>1225</v>
      </c>
    </row>
    <row r="1109" spans="1:33" x14ac:dyDescent="0.3">
      <c r="A1109" s="77"/>
      <c r="B1109" s="77"/>
      <c r="C1109" s="77"/>
      <c r="D1109" s="78"/>
      <c r="E1109" s="77"/>
      <c r="F1109" s="77"/>
      <c r="G1109" s="33"/>
      <c r="H1109" s="33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4"/>
      <c r="AD1109" s="35"/>
      <c r="AE1109" s="33"/>
      <c r="AF1109" s="33"/>
      <c r="AG1109" s="33"/>
    </row>
    <row r="1110" spans="1:33" x14ac:dyDescent="0.3">
      <c r="A1110" s="22" t="s">
        <v>1204</v>
      </c>
      <c r="B1110" s="22" t="s">
        <v>1293</v>
      </c>
      <c r="C1110" s="22" t="s">
        <v>1206</v>
      </c>
      <c r="D1110" s="23">
        <v>14</v>
      </c>
      <c r="E1110" s="22" t="s">
        <v>1326</v>
      </c>
      <c r="F1110" s="22" t="s">
        <v>1327</v>
      </c>
      <c r="G1110" s="24">
        <v>0</v>
      </c>
      <c r="H1110" s="24">
        <v>36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1</v>
      </c>
      <c r="O1110" s="24">
        <v>0</v>
      </c>
      <c r="P1110" s="24">
        <v>1</v>
      </c>
      <c r="Q1110" s="24">
        <v>0</v>
      </c>
      <c r="R1110" s="24">
        <v>0</v>
      </c>
      <c r="S1110" s="24">
        <v>0</v>
      </c>
      <c r="T1110" s="24">
        <v>1</v>
      </c>
      <c r="U1110" s="24">
        <v>729</v>
      </c>
      <c r="V1110" s="24">
        <v>0</v>
      </c>
      <c r="W1110" s="24">
        <v>0</v>
      </c>
      <c r="X1110" s="24">
        <v>0</v>
      </c>
      <c r="Y1110" s="24">
        <v>0</v>
      </c>
      <c r="Z1110" s="24">
        <v>0</v>
      </c>
      <c r="AA1110" s="24">
        <v>0</v>
      </c>
      <c r="AB1110" s="24">
        <v>0</v>
      </c>
      <c r="AC1110" s="25">
        <v>2</v>
      </c>
      <c r="AD1110" s="26">
        <v>8</v>
      </c>
      <c r="AE1110" s="24">
        <v>0</v>
      </c>
      <c r="AF1110" s="24">
        <f t="shared" ref="AF1110:AF1115" si="522">G1110+H1110+I1110+J1110+K1110+L1110+M1110+N1110+O1110+P1110+Q1110+R1110+S1110+T1110+U1110+V1110+W1110+X1110+Y1110+Z1110+AA1110+AB1110+AC1110+AD1110</f>
        <v>778</v>
      </c>
      <c r="AG1110" s="24">
        <f t="shared" ref="AG1110:AG1115" si="523">G1110+H1110+I1110+J1110+K1110+L1110+M1110+N1110+O1110+P1110+Q1110+R1110+S1110+T1110+U1110+V1110+W1110+X1110+Y1110+Z1110+AA1110+AB1110+AC1110</f>
        <v>770</v>
      </c>
    </row>
    <row r="1111" spans="1:33" x14ac:dyDescent="0.3">
      <c r="A1111" s="22" t="s">
        <v>1204</v>
      </c>
      <c r="B1111" s="22" t="s">
        <v>1293</v>
      </c>
      <c r="C1111" s="22" t="s">
        <v>1206</v>
      </c>
      <c r="D1111" s="23">
        <v>14</v>
      </c>
      <c r="E1111" s="22" t="s">
        <v>1328</v>
      </c>
      <c r="F1111" s="22" t="s">
        <v>1329</v>
      </c>
      <c r="G1111" s="24">
        <v>1</v>
      </c>
      <c r="H1111" s="24">
        <v>39</v>
      </c>
      <c r="I1111" s="24">
        <v>2</v>
      </c>
      <c r="J1111" s="24">
        <v>0</v>
      </c>
      <c r="K1111" s="24">
        <v>0</v>
      </c>
      <c r="L1111" s="24">
        <v>0</v>
      </c>
      <c r="M1111" s="24">
        <v>0</v>
      </c>
      <c r="N1111" s="24">
        <v>2</v>
      </c>
      <c r="O1111" s="24">
        <v>0</v>
      </c>
      <c r="P1111" s="24">
        <v>0</v>
      </c>
      <c r="Q1111" s="24">
        <v>0</v>
      </c>
      <c r="R1111" s="24">
        <v>0</v>
      </c>
      <c r="S1111" s="24">
        <v>1</v>
      </c>
      <c r="T1111" s="24">
        <v>0</v>
      </c>
      <c r="U1111" s="24">
        <v>368</v>
      </c>
      <c r="V1111" s="24">
        <v>0</v>
      </c>
      <c r="W1111" s="24">
        <v>0</v>
      </c>
      <c r="X1111" s="24">
        <v>0</v>
      </c>
      <c r="Y1111" s="24">
        <v>0</v>
      </c>
      <c r="Z1111" s="24">
        <v>0</v>
      </c>
      <c r="AA1111" s="24">
        <v>0</v>
      </c>
      <c r="AB1111" s="24">
        <v>0</v>
      </c>
      <c r="AC1111" s="25">
        <v>0</v>
      </c>
      <c r="AD1111" s="26">
        <v>7</v>
      </c>
      <c r="AE1111" s="24">
        <v>0</v>
      </c>
      <c r="AF1111" s="24">
        <f t="shared" si="522"/>
        <v>420</v>
      </c>
      <c r="AG1111" s="24">
        <f t="shared" si="523"/>
        <v>413</v>
      </c>
    </row>
    <row r="1112" spans="1:33" x14ac:dyDescent="0.3">
      <c r="A1112" s="22" t="s">
        <v>1204</v>
      </c>
      <c r="B1112" s="22" t="s">
        <v>1293</v>
      </c>
      <c r="C1112" s="22" t="s">
        <v>1206</v>
      </c>
      <c r="D1112" s="23">
        <v>14</v>
      </c>
      <c r="E1112" s="22" t="s">
        <v>1330</v>
      </c>
      <c r="F1112" s="22" t="s">
        <v>1331</v>
      </c>
      <c r="G1112" s="24">
        <v>2</v>
      </c>
      <c r="H1112" s="24">
        <v>35</v>
      </c>
      <c r="I1112" s="24">
        <v>0</v>
      </c>
      <c r="J1112" s="24">
        <v>0</v>
      </c>
      <c r="K1112" s="24">
        <v>0</v>
      </c>
      <c r="L1112" s="24">
        <v>0</v>
      </c>
      <c r="M1112" s="24">
        <v>1</v>
      </c>
      <c r="N1112" s="24">
        <v>2</v>
      </c>
      <c r="O1112" s="24">
        <v>0</v>
      </c>
      <c r="P1112" s="24">
        <v>0</v>
      </c>
      <c r="Q1112" s="24">
        <v>0</v>
      </c>
      <c r="R1112" s="24">
        <v>1</v>
      </c>
      <c r="S1112" s="24">
        <v>0</v>
      </c>
      <c r="T1112" s="24">
        <v>0</v>
      </c>
      <c r="U1112" s="24">
        <v>813</v>
      </c>
      <c r="V1112" s="24">
        <v>0</v>
      </c>
      <c r="W1112" s="24">
        <v>0</v>
      </c>
      <c r="X1112" s="24">
        <v>0</v>
      </c>
      <c r="Y1112" s="24">
        <v>1</v>
      </c>
      <c r="Z1112" s="24">
        <v>0</v>
      </c>
      <c r="AA1112" s="24">
        <v>0</v>
      </c>
      <c r="AB1112" s="24">
        <v>0</v>
      </c>
      <c r="AC1112" s="25">
        <v>0</v>
      </c>
      <c r="AD1112" s="26">
        <v>16</v>
      </c>
      <c r="AE1112" s="24">
        <v>0</v>
      </c>
      <c r="AF1112" s="24">
        <f t="shared" si="522"/>
        <v>871</v>
      </c>
      <c r="AG1112" s="24">
        <f t="shared" si="523"/>
        <v>855</v>
      </c>
    </row>
    <row r="1113" spans="1:33" x14ac:dyDescent="0.3">
      <c r="A1113" s="22" t="s">
        <v>1204</v>
      </c>
      <c r="B1113" s="22" t="s">
        <v>1293</v>
      </c>
      <c r="C1113" s="22" t="s">
        <v>1206</v>
      </c>
      <c r="D1113" s="23">
        <v>14</v>
      </c>
      <c r="E1113" s="22" t="s">
        <v>1332</v>
      </c>
      <c r="F1113" s="22" t="s">
        <v>1333</v>
      </c>
      <c r="G1113" s="24">
        <v>0</v>
      </c>
      <c r="H1113" s="24">
        <v>7</v>
      </c>
      <c r="I1113" s="24">
        <v>2</v>
      </c>
      <c r="J1113" s="24">
        <v>0</v>
      </c>
      <c r="K1113" s="24">
        <v>0</v>
      </c>
      <c r="L1113" s="24">
        <v>3</v>
      </c>
      <c r="M1113" s="24">
        <v>0</v>
      </c>
      <c r="N1113" s="24">
        <v>0</v>
      </c>
      <c r="O1113" s="24">
        <v>0</v>
      </c>
      <c r="P1113" s="24">
        <v>0</v>
      </c>
      <c r="Q1113" s="24">
        <v>0</v>
      </c>
      <c r="R1113" s="24">
        <v>0</v>
      </c>
      <c r="S1113" s="24">
        <v>0</v>
      </c>
      <c r="T1113" s="24">
        <v>1</v>
      </c>
      <c r="U1113" s="24">
        <v>599</v>
      </c>
      <c r="V1113" s="24">
        <v>0</v>
      </c>
      <c r="W1113" s="24">
        <v>0</v>
      </c>
      <c r="X1113" s="24">
        <v>0</v>
      </c>
      <c r="Y1113" s="24">
        <v>0</v>
      </c>
      <c r="Z1113" s="24">
        <v>0</v>
      </c>
      <c r="AA1113" s="24">
        <v>0</v>
      </c>
      <c r="AB1113" s="24">
        <v>0</v>
      </c>
      <c r="AC1113" s="25">
        <v>0</v>
      </c>
      <c r="AD1113" s="26">
        <v>2</v>
      </c>
      <c r="AE1113" s="24">
        <v>0</v>
      </c>
      <c r="AF1113" s="24">
        <f t="shared" si="522"/>
        <v>614</v>
      </c>
      <c r="AG1113" s="24">
        <f t="shared" si="523"/>
        <v>612</v>
      </c>
    </row>
    <row r="1114" spans="1:33" x14ac:dyDescent="0.3">
      <c r="A1114" s="22" t="s">
        <v>1204</v>
      </c>
      <c r="B1114" s="22" t="s">
        <v>1293</v>
      </c>
      <c r="C1114" s="22" t="s">
        <v>1206</v>
      </c>
      <c r="D1114" s="23">
        <v>14</v>
      </c>
      <c r="E1114" s="22" t="s">
        <v>1334</v>
      </c>
      <c r="F1114" s="22" t="s">
        <v>1335</v>
      </c>
      <c r="G1114" s="24">
        <v>0</v>
      </c>
      <c r="H1114" s="24">
        <v>14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1</v>
      </c>
      <c r="P1114" s="24">
        <v>0</v>
      </c>
      <c r="Q1114" s="24">
        <v>0</v>
      </c>
      <c r="R1114" s="24">
        <v>0</v>
      </c>
      <c r="S1114" s="24">
        <v>0</v>
      </c>
      <c r="T1114" s="24">
        <v>1</v>
      </c>
      <c r="U1114" s="24">
        <v>192</v>
      </c>
      <c r="V1114" s="24">
        <v>0</v>
      </c>
      <c r="W1114" s="24">
        <v>0</v>
      </c>
      <c r="X1114" s="24">
        <v>0</v>
      </c>
      <c r="Y1114" s="24">
        <v>0</v>
      </c>
      <c r="Z1114" s="24">
        <v>0</v>
      </c>
      <c r="AA1114" s="24">
        <v>0</v>
      </c>
      <c r="AB1114" s="24">
        <v>0</v>
      </c>
      <c r="AC1114" s="25">
        <v>0</v>
      </c>
      <c r="AD1114" s="26">
        <v>4</v>
      </c>
      <c r="AE1114" s="24">
        <v>0</v>
      </c>
      <c r="AF1114" s="24">
        <f t="shared" si="522"/>
        <v>212</v>
      </c>
      <c r="AG1114" s="24">
        <f t="shared" si="523"/>
        <v>208</v>
      </c>
    </row>
    <row r="1115" spans="1:33" x14ac:dyDescent="0.3">
      <c r="A1115" s="22" t="s">
        <v>1204</v>
      </c>
      <c r="B1115" s="22" t="s">
        <v>1293</v>
      </c>
      <c r="C1115" s="22" t="s">
        <v>1206</v>
      </c>
      <c r="D1115" s="23">
        <v>14</v>
      </c>
      <c r="E1115" s="22" t="s">
        <v>1336</v>
      </c>
      <c r="F1115" s="22" t="s">
        <v>1337</v>
      </c>
      <c r="G1115" s="24">
        <v>0</v>
      </c>
      <c r="H1115" s="24">
        <v>9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163</v>
      </c>
      <c r="V1115" s="24">
        <v>0</v>
      </c>
      <c r="W1115" s="24">
        <v>0</v>
      </c>
      <c r="X1115" s="24">
        <v>0</v>
      </c>
      <c r="Y1115" s="24">
        <v>0</v>
      </c>
      <c r="Z1115" s="24">
        <v>0</v>
      </c>
      <c r="AA1115" s="24">
        <v>0</v>
      </c>
      <c r="AB1115" s="24">
        <v>0</v>
      </c>
      <c r="AC1115" s="25">
        <v>0</v>
      </c>
      <c r="AD1115" s="26">
        <v>0</v>
      </c>
      <c r="AE1115" s="24">
        <v>0</v>
      </c>
      <c r="AF1115" s="24">
        <f t="shared" si="522"/>
        <v>172</v>
      </c>
      <c r="AG1115" s="24">
        <f t="shared" si="523"/>
        <v>172</v>
      </c>
    </row>
    <row r="1116" spans="1:33" x14ac:dyDescent="0.3">
      <c r="A1116" s="77"/>
      <c r="B1116" s="77"/>
      <c r="C1116" s="77"/>
      <c r="D1116" s="47"/>
      <c r="E1116" s="47" t="s">
        <v>65</v>
      </c>
      <c r="F1116" s="65" t="s">
        <v>17</v>
      </c>
      <c r="G1116" s="66">
        <f>SUM(G1110:G1115)</f>
        <v>3</v>
      </c>
      <c r="H1116" s="66">
        <f t="shared" ref="H1116:AG1116" si="524">SUM(H1110:H1115)</f>
        <v>140</v>
      </c>
      <c r="I1116" s="66">
        <f t="shared" si="524"/>
        <v>4</v>
      </c>
      <c r="J1116" s="66">
        <f t="shared" si="524"/>
        <v>0</v>
      </c>
      <c r="K1116" s="66">
        <f t="shared" si="524"/>
        <v>0</v>
      </c>
      <c r="L1116" s="66">
        <f t="shared" si="524"/>
        <v>3</v>
      </c>
      <c r="M1116" s="66">
        <f t="shared" si="524"/>
        <v>1</v>
      </c>
      <c r="N1116" s="66">
        <f t="shared" si="524"/>
        <v>5</v>
      </c>
      <c r="O1116" s="66">
        <f t="shared" si="524"/>
        <v>1</v>
      </c>
      <c r="P1116" s="66">
        <f t="shared" si="524"/>
        <v>1</v>
      </c>
      <c r="Q1116" s="66">
        <f t="shared" si="524"/>
        <v>0</v>
      </c>
      <c r="R1116" s="66">
        <f t="shared" si="524"/>
        <v>1</v>
      </c>
      <c r="S1116" s="66">
        <f t="shared" si="524"/>
        <v>1</v>
      </c>
      <c r="T1116" s="66">
        <f t="shared" si="524"/>
        <v>3</v>
      </c>
      <c r="U1116" s="66">
        <f t="shared" si="524"/>
        <v>2864</v>
      </c>
      <c r="V1116" s="66">
        <f t="shared" si="524"/>
        <v>0</v>
      </c>
      <c r="W1116" s="66">
        <f t="shared" si="524"/>
        <v>0</v>
      </c>
      <c r="X1116" s="66">
        <f t="shared" si="524"/>
        <v>0</v>
      </c>
      <c r="Y1116" s="66">
        <f t="shared" si="524"/>
        <v>1</v>
      </c>
      <c r="Z1116" s="66">
        <f t="shared" si="524"/>
        <v>0</v>
      </c>
      <c r="AA1116" s="66">
        <f t="shared" si="524"/>
        <v>0</v>
      </c>
      <c r="AB1116" s="66">
        <f t="shared" si="524"/>
        <v>0</v>
      </c>
      <c r="AC1116" s="66">
        <f t="shared" si="524"/>
        <v>2</v>
      </c>
      <c r="AD1116" s="66">
        <f t="shared" si="524"/>
        <v>37</v>
      </c>
      <c r="AE1116" s="66">
        <f t="shared" si="524"/>
        <v>0</v>
      </c>
      <c r="AF1116" s="66">
        <f t="shared" si="524"/>
        <v>3067</v>
      </c>
      <c r="AG1116" s="66">
        <f t="shared" si="524"/>
        <v>3030</v>
      </c>
    </row>
    <row r="1117" spans="1:33" x14ac:dyDescent="0.3">
      <c r="A1117" s="77"/>
      <c r="B1117" s="77"/>
      <c r="C1117" s="77"/>
      <c r="D1117" s="78"/>
      <c r="E1117" s="77"/>
      <c r="F1117" s="77"/>
      <c r="G1117" s="33"/>
      <c r="H1117" s="33"/>
      <c r="I1117" s="33"/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4"/>
      <c r="AD1117" s="35"/>
      <c r="AE1117" s="33"/>
      <c r="AF1117" s="33"/>
      <c r="AG1117" s="33"/>
    </row>
    <row r="1118" spans="1:33" x14ac:dyDescent="0.3">
      <c r="A1118" s="22" t="s">
        <v>1204</v>
      </c>
      <c r="B1118" s="22" t="s">
        <v>1293</v>
      </c>
      <c r="C1118" s="22" t="s">
        <v>1206</v>
      </c>
      <c r="D1118" s="23">
        <v>15</v>
      </c>
      <c r="E1118" s="22" t="s">
        <v>2014</v>
      </c>
      <c r="F1118" s="22" t="s">
        <v>1338</v>
      </c>
      <c r="G1118" s="24">
        <v>1</v>
      </c>
      <c r="H1118" s="24">
        <v>192</v>
      </c>
      <c r="I1118" s="24">
        <v>0</v>
      </c>
      <c r="J1118" s="24">
        <v>0</v>
      </c>
      <c r="K1118" s="24">
        <v>0</v>
      </c>
      <c r="L1118" s="24">
        <v>0</v>
      </c>
      <c r="M1118" s="24">
        <v>0</v>
      </c>
      <c r="N1118" s="24">
        <v>0</v>
      </c>
      <c r="O1118" s="24">
        <v>0</v>
      </c>
      <c r="P1118" s="24">
        <v>0</v>
      </c>
      <c r="Q1118" s="24">
        <v>0</v>
      </c>
      <c r="R1118" s="24">
        <v>0</v>
      </c>
      <c r="S1118" s="24">
        <v>0</v>
      </c>
      <c r="T1118" s="24">
        <v>0</v>
      </c>
      <c r="U1118" s="24">
        <v>390</v>
      </c>
      <c r="V1118" s="24">
        <v>0</v>
      </c>
      <c r="W1118" s="24">
        <v>0</v>
      </c>
      <c r="X1118" s="24">
        <v>1</v>
      </c>
      <c r="Y1118" s="24">
        <v>0</v>
      </c>
      <c r="Z1118" s="24">
        <v>0</v>
      </c>
      <c r="AA1118" s="24">
        <v>0</v>
      </c>
      <c r="AB1118" s="24">
        <v>1</v>
      </c>
      <c r="AC1118" s="25">
        <v>0</v>
      </c>
      <c r="AD1118" s="26">
        <v>7</v>
      </c>
      <c r="AE1118" s="24">
        <v>0</v>
      </c>
      <c r="AF1118" s="24">
        <f t="shared" ref="AF1118:AF1120" si="525">G1118+H1118+I1118+J1118+K1118+L1118+M1118+N1118+O1118+P1118+Q1118+R1118+S1118+T1118+U1118+V1118+W1118+X1118+Y1118+Z1118+AA1118+AB1118+AC1118+AD1118</f>
        <v>592</v>
      </c>
      <c r="AG1118" s="24">
        <f t="shared" ref="AG1118:AG1120" si="526">G1118+H1118+I1118+J1118+K1118+L1118+M1118+N1118+O1118+P1118+Q1118+R1118+S1118+T1118+U1118+V1118+W1118+X1118+Y1118+Z1118+AA1118+AB1118+AC1118</f>
        <v>585</v>
      </c>
    </row>
    <row r="1119" spans="1:33" x14ac:dyDescent="0.3">
      <c r="A1119" s="22" t="s">
        <v>1204</v>
      </c>
      <c r="B1119" s="22" t="s">
        <v>1293</v>
      </c>
      <c r="C1119" s="22" t="s">
        <v>1206</v>
      </c>
      <c r="D1119" s="23">
        <v>15</v>
      </c>
      <c r="E1119" s="22" t="s">
        <v>2015</v>
      </c>
      <c r="F1119" s="22" t="s">
        <v>1339</v>
      </c>
      <c r="G1119" s="24">
        <v>0</v>
      </c>
      <c r="H1119" s="24">
        <v>199</v>
      </c>
      <c r="I1119" s="24">
        <v>0</v>
      </c>
      <c r="J1119" s="24">
        <v>0</v>
      </c>
      <c r="K1119" s="24">
        <v>0</v>
      </c>
      <c r="L1119" s="24">
        <v>0</v>
      </c>
      <c r="M1119" s="24">
        <v>0</v>
      </c>
      <c r="N1119" s="24">
        <v>1</v>
      </c>
      <c r="O1119" s="24">
        <v>1</v>
      </c>
      <c r="P1119" s="24">
        <v>0</v>
      </c>
      <c r="Q1119" s="24">
        <v>0</v>
      </c>
      <c r="R1119" s="24">
        <v>0</v>
      </c>
      <c r="S1119" s="24">
        <v>0</v>
      </c>
      <c r="T1119" s="24">
        <v>0</v>
      </c>
      <c r="U1119" s="24">
        <v>348</v>
      </c>
      <c r="V1119" s="24">
        <v>1</v>
      </c>
      <c r="W1119" s="24">
        <v>0</v>
      </c>
      <c r="X1119" s="24">
        <v>0</v>
      </c>
      <c r="Y1119" s="24">
        <v>1</v>
      </c>
      <c r="Z1119" s="24">
        <v>0</v>
      </c>
      <c r="AA1119" s="24">
        <v>0</v>
      </c>
      <c r="AB1119" s="24">
        <v>1</v>
      </c>
      <c r="AC1119" s="25">
        <v>0</v>
      </c>
      <c r="AD1119" s="26">
        <v>7</v>
      </c>
      <c r="AE1119" s="24">
        <v>0</v>
      </c>
      <c r="AF1119" s="24">
        <f t="shared" si="525"/>
        <v>559</v>
      </c>
      <c r="AG1119" s="24">
        <f t="shared" si="526"/>
        <v>552</v>
      </c>
    </row>
    <row r="1120" spans="1:33" x14ac:dyDescent="0.3">
      <c r="A1120" s="22" t="s">
        <v>1204</v>
      </c>
      <c r="B1120" s="22" t="s">
        <v>1293</v>
      </c>
      <c r="C1120" s="22" t="s">
        <v>1206</v>
      </c>
      <c r="D1120" s="23">
        <v>15</v>
      </c>
      <c r="E1120" s="22" t="s">
        <v>2016</v>
      </c>
      <c r="F1120" s="22" t="s">
        <v>1340</v>
      </c>
      <c r="G1120" s="24">
        <v>1</v>
      </c>
      <c r="H1120" s="24">
        <v>170</v>
      </c>
      <c r="I1120" s="24">
        <v>0</v>
      </c>
      <c r="J1120" s="24">
        <v>1</v>
      </c>
      <c r="K1120" s="24">
        <v>0</v>
      </c>
      <c r="L1120" s="24">
        <v>1</v>
      </c>
      <c r="M1120" s="24">
        <v>1</v>
      </c>
      <c r="N1120" s="24">
        <v>0</v>
      </c>
      <c r="O1120" s="24">
        <v>0</v>
      </c>
      <c r="P1120" s="24">
        <v>0</v>
      </c>
      <c r="Q1120" s="24">
        <v>1</v>
      </c>
      <c r="R1120" s="24">
        <v>0</v>
      </c>
      <c r="S1120" s="24">
        <v>0</v>
      </c>
      <c r="T1120" s="24">
        <v>0</v>
      </c>
      <c r="U1120" s="24">
        <v>342</v>
      </c>
      <c r="V1120" s="24">
        <v>0</v>
      </c>
      <c r="W1120" s="24">
        <v>0</v>
      </c>
      <c r="X1120" s="24">
        <v>0</v>
      </c>
      <c r="Y1120" s="24">
        <v>0</v>
      </c>
      <c r="Z1120" s="24">
        <v>0</v>
      </c>
      <c r="AA1120" s="24">
        <v>0</v>
      </c>
      <c r="AB1120" s="24">
        <v>0</v>
      </c>
      <c r="AC1120" s="25">
        <v>0</v>
      </c>
      <c r="AD1120" s="26">
        <v>5</v>
      </c>
      <c r="AE1120" s="24">
        <v>0</v>
      </c>
      <c r="AF1120" s="24">
        <f t="shared" si="525"/>
        <v>522</v>
      </c>
      <c r="AG1120" s="24">
        <f t="shared" si="526"/>
        <v>517</v>
      </c>
    </row>
    <row r="1121" spans="1:33" x14ac:dyDescent="0.3">
      <c r="A1121" s="77"/>
      <c r="B1121" s="77"/>
      <c r="C1121" s="77"/>
      <c r="D1121" s="47"/>
      <c r="E1121" s="47" t="s">
        <v>16</v>
      </c>
      <c r="F1121" s="65" t="s">
        <v>17</v>
      </c>
      <c r="G1121" s="66">
        <f>SUM(G1118:G1120)</f>
        <v>2</v>
      </c>
      <c r="H1121" s="66">
        <f t="shared" ref="H1121:AG1121" si="527">SUM(H1118:H1120)</f>
        <v>561</v>
      </c>
      <c r="I1121" s="66">
        <f t="shared" si="527"/>
        <v>0</v>
      </c>
      <c r="J1121" s="66">
        <f t="shared" si="527"/>
        <v>1</v>
      </c>
      <c r="K1121" s="66">
        <f t="shared" si="527"/>
        <v>0</v>
      </c>
      <c r="L1121" s="66">
        <f t="shared" si="527"/>
        <v>1</v>
      </c>
      <c r="M1121" s="66">
        <f t="shared" si="527"/>
        <v>1</v>
      </c>
      <c r="N1121" s="66">
        <f t="shared" si="527"/>
        <v>1</v>
      </c>
      <c r="O1121" s="66">
        <f t="shared" si="527"/>
        <v>1</v>
      </c>
      <c r="P1121" s="66">
        <f t="shared" si="527"/>
        <v>0</v>
      </c>
      <c r="Q1121" s="66">
        <f t="shared" si="527"/>
        <v>1</v>
      </c>
      <c r="R1121" s="66">
        <f t="shared" si="527"/>
        <v>0</v>
      </c>
      <c r="S1121" s="66">
        <f t="shared" si="527"/>
        <v>0</v>
      </c>
      <c r="T1121" s="66">
        <f t="shared" si="527"/>
        <v>0</v>
      </c>
      <c r="U1121" s="66">
        <f t="shared" si="527"/>
        <v>1080</v>
      </c>
      <c r="V1121" s="66">
        <f t="shared" si="527"/>
        <v>1</v>
      </c>
      <c r="W1121" s="66">
        <f t="shared" si="527"/>
        <v>0</v>
      </c>
      <c r="X1121" s="66">
        <f t="shared" si="527"/>
        <v>1</v>
      </c>
      <c r="Y1121" s="66">
        <f t="shared" si="527"/>
        <v>1</v>
      </c>
      <c r="Z1121" s="66">
        <f t="shared" si="527"/>
        <v>0</v>
      </c>
      <c r="AA1121" s="66">
        <f t="shared" si="527"/>
        <v>0</v>
      </c>
      <c r="AB1121" s="66">
        <f t="shared" si="527"/>
        <v>2</v>
      </c>
      <c r="AC1121" s="66">
        <f t="shared" si="527"/>
        <v>0</v>
      </c>
      <c r="AD1121" s="66">
        <f t="shared" si="527"/>
        <v>19</v>
      </c>
      <c r="AE1121" s="66">
        <f t="shared" si="527"/>
        <v>0</v>
      </c>
      <c r="AF1121" s="66">
        <f t="shared" si="527"/>
        <v>1673</v>
      </c>
      <c r="AG1121" s="66">
        <f t="shared" si="527"/>
        <v>1654</v>
      </c>
    </row>
    <row r="1122" spans="1:33" x14ac:dyDescent="0.3">
      <c r="A1122" s="77"/>
      <c r="B1122" s="77"/>
      <c r="C1122" s="77"/>
      <c r="D1122" s="78"/>
      <c r="E1122" s="77"/>
      <c r="F1122" s="77"/>
      <c r="G1122" s="33"/>
      <c r="H1122" s="33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4"/>
      <c r="AD1122" s="35"/>
      <c r="AE1122" s="33"/>
      <c r="AF1122" s="33"/>
      <c r="AG1122" s="33"/>
    </row>
    <row r="1123" spans="1:33" x14ac:dyDescent="0.3">
      <c r="A1123" s="22" t="s">
        <v>1204</v>
      </c>
      <c r="B1123" s="22" t="s">
        <v>1293</v>
      </c>
      <c r="C1123" s="22" t="s">
        <v>1206</v>
      </c>
      <c r="D1123" s="23">
        <v>16</v>
      </c>
      <c r="E1123" s="22" t="s">
        <v>1341</v>
      </c>
      <c r="F1123" s="22" t="s">
        <v>1342</v>
      </c>
      <c r="G1123" s="24">
        <v>1</v>
      </c>
      <c r="H1123" s="24">
        <v>79</v>
      </c>
      <c r="I1123" s="24">
        <v>0</v>
      </c>
      <c r="J1123" s="24">
        <v>0</v>
      </c>
      <c r="K1123" s="24">
        <v>0</v>
      </c>
      <c r="L1123" s="24">
        <v>3</v>
      </c>
      <c r="M1123" s="24">
        <v>0</v>
      </c>
      <c r="N1123" s="24">
        <v>1</v>
      </c>
      <c r="O1123" s="24">
        <v>0</v>
      </c>
      <c r="P1123" s="24">
        <v>0</v>
      </c>
      <c r="Q1123" s="24">
        <v>0</v>
      </c>
      <c r="R1123" s="24">
        <v>0</v>
      </c>
      <c r="S1123" s="24">
        <v>1</v>
      </c>
      <c r="T1123" s="24">
        <v>1</v>
      </c>
      <c r="U1123" s="24">
        <v>608</v>
      </c>
      <c r="V1123" s="24">
        <v>1</v>
      </c>
      <c r="W1123" s="24">
        <v>0</v>
      </c>
      <c r="X1123" s="24">
        <v>1</v>
      </c>
      <c r="Y1123" s="24">
        <v>0</v>
      </c>
      <c r="Z1123" s="24">
        <v>0</v>
      </c>
      <c r="AA1123" s="24">
        <v>1</v>
      </c>
      <c r="AB1123" s="24">
        <v>0</v>
      </c>
      <c r="AC1123" s="25">
        <v>0</v>
      </c>
      <c r="AD1123" s="26">
        <v>6</v>
      </c>
      <c r="AE1123" s="24">
        <v>12</v>
      </c>
      <c r="AF1123" s="33">
        <f>G1123+H1123+I1123+J1123+K1123+L1123+M1123+N1123+O1123+P1123+Q1123+R1123+S1123+T1123+U1123+V1123+W1123+X1123+Y1123+Z1123+AA1123+AB1123+AC1123+AD1123</f>
        <v>703</v>
      </c>
      <c r="AG1123" s="33">
        <f>G1123+H1123+I1123+J1123+K1123+L1123+M1123+N1123+O1123+P1123+Q1123+R1123+S1123+T1123+U1123+V1123+W1123+X1123+Y1123+Z1123+AA1123+AB1123+AC1123</f>
        <v>697</v>
      </c>
    </row>
    <row r="1124" spans="1:33" x14ac:dyDescent="0.3">
      <c r="A1124" s="77"/>
      <c r="B1124" s="77"/>
      <c r="C1124" s="77"/>
      <c r="D1124" s="47"/>
      <c r="E1124" s="47" t="s">
        <v>1343</v>
      </c>
      <c r="F1124" s="65" t="s">
        <v>17</v>
      </c>
      <c r="G1124" s="66">
        <f>SUM(G1123)</f>
        <v>1</v>
      </c>
      <c r="H1124" s="66">
        <f t="shared" ref="H1124:AG1124" si="528">SUM(H1123)</f>
        <v>79</v>
      </c>
      <c r="I1124" s="66">
        <f t="shared" si="528"/>
        <v>0</v>
      </c>
      <c r="J1124" s="66">
        <f t="shared" si="528"/>
        <v>0</v>
      </c>
      <c r="K1124" s="66">
        <f t="shared" si="528"/>
        <v>0</v>
      </c>
      <c r="L1124" s="66">
        <f t="shared" si="528"/>
        <v>3</v>
      </c>
      <c r="M1124" s="66">
        <f t="shared" si="528"/>
        <v>0</v>
      </c>
      <c r="N1124" s="66">
        <f t="shared" si="528"/>
        <v>1</v>
      </c>
      <c r="O1124" s="66">
        <f t="shared" si="528"/>
        <v>0</v>
      </c>
      <c r="P1124" s="66">
        <f t="shared" si="528"/>
        <v>0</v>
      </c>
      <c r="Q1124" s="66">
        <f t="shared" si="528"/>
        <v>0</v>
      </c>
      <c r="R1124" s="66">
        <f t="shared" si="528"/>
        <v>0</v>
      </c>
      <c r="S1124" s="66">
        <f t="shared" si="528"/>
        <v>1</v>
      </c>
      <c r="T1124" s="66">
        <f t="shared" si="528"/>
        <v>1</v>
      </c>
      <c r="U1124" s="66">
        <f t="shared" si="528"/>
        <v>608</v>
      </c>
      <c r="V1124" s="66">
        <f t="shared" si="528"/>
        <v>1</v>
      </c>
      <c r="W1124" s="66">
        <f t="shared" si="528"/>
        <v>0</v>
      </c>
      <c r="X1124" s="66">
        <f t="shared" si="528"/>
        <v>1</v>
      </c>
      <c r="Y1124" s="66">
        <f t="shared" si="528"/>
        <v>0</v>
      </c>
      <c r="Z1124" s="66">
        <f t="shared" si="528"/>
        <v>0</v>
      </c>
      <c r="AA1124" s="66">
        <f t="shared" si="528"/>
        <v>1</v>
      </c>
      <c r="AB1124" s="66">
        <f t="shared" si="528"/>
        <v>0</v>
      </c>
      <c r="AC1124" s="66">
        <f t="shared" si="528"/>
        <v>0</v>
      </c>
      <c r="AD1124" s="66">
        <f t="shared" si="528"/>
        <v>6</v>
      </c>
      <c r="AE1124" s="66">
        <f t="shared" si="528"/>
        <v>12</v>
      </c>
      <c r="AF1124" s="66">
        <f t="shared" si="528"/>
        <v>703</v>
      </c>
      <c r="AG1124" s="66">
        <f t="shared" si="528"/>
        <v>697</v>
      </c>
    </row>
    <row r="1125" spans="1:33" x14ac:dyDescent="0.3">
      <c r="A1125" s="77"/>
      <c r="B1125" s="77"/>
      <c r="C1125" s="77"/>
      <c r="D1125" s="78"/>
      <c r="E1125" s="77"/>
      <c r="F1125" s="77"/>
      <c r="G1125" s="33"/>
      <c r="H1125" s="33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4"/>
      <c r="AD1125" s="35"/>
      <c r="AE1125" s="33"/>
      <c r="AF1125" s="33"/>
      <c r="AG1125" s="33"/>
    </row>
    <row r="1126" spans="1:33" x14ac:dyDescent="0.3">
      <c r="A1126" s="22" t="s">
        <v>1204</v>
      </c>
      <c r="B1126" s="22" t="s">
        <v>1293</v>
      </c>
      <c r="C1126" s="22" t="s">
        <v>1206</v>
      </c>
      <c r="D1126" s="23">
        <v>17</v>
      </c>
      <c r="E1126" s="22" t="s">
        <v>1344</v>
      </c>
      <c r="F1126" s="22" t="s">
        <v>1345</v>
      </c>
      <c r="G1126" s="24">
        <v>0</v>
      </c>
      <c r="H1126" s="24">
        <v>26</v>
      </c>
      <c r="I1126" s="24">
        <v>1</v>
      </c>
      <c r="J1126" s="24">
        <v>0</v>
      </c>
      <c r="K1126" s="24">
        <v>0</v>
      </c>
      <c r="L1126" s="24">
        <v>0</v>
      </c>
      <c r="M1126" s="24">
        <v>1</v>
      </c>
      <c r="N1126" s="24">
        <v>1</v>
      </c>
      <c r="O1126" s="24">
        <v>0</v>
      </c>
      <c r="P1126" s="24">
        <v>0</v>
      </c>
      <c r="Q1126" s="24">
        <v>0</v>
      </c>
      <c r="R1126" s="24">
        <v>0</v>
      </c>
      <c r="S1126" s="24">
        <v>0</v>
      </c>
      <c r="T1126" s="24">
        <v>0</v>
      </c>
      <c r="U1126" s="24">
        <v>339</v>
      </c>
      <c r="V1126" s="24">
        <v>0</v>
      </c>
      <c r="W1126" s="24">
        <v>0</v>
      </c>
      <c r="X1126" s="24">
        <v>0</v>
      </c>
      <c r="Y1126" s="24">
        <v>0</v>
      </c>
      <c r="Z1126" s="24">
        <v>0</v>
      </c>
      <c r="AA1126" s="24">
        <v>0</v>
      </c>
      <c r="AB1126" s="24">
        <v>0</v>
      </c>
      <c r="AC1126" s="25">
        <v>0</v>
      </c>
      <c r="AD1126" s="26">
        <v>7</v>
      </c>
      <c r="AE1126" s="24"/>
      <c r="AF1126" s="24">
        <f t="shared" ref="AF1126:AF1130" si="529">G1126+H1126+I1126+J1126+K1126+L1126+M1126+N1126+O1126+P1126+Q1126+R1126+S1126+T1126+U1126+V1126+W1126+X1126+Y1126+Z1126+AA1126+AB1126+AC1126+AD1126</f>
        <v>375</v>
      </c>
      <c r="AG1126" s="24">
        <f t="shared" ref="AG1126:AG1130" si="530">G1126+H1126+I1126+J1126+K1126+L1126+M1126+N1126+O1126+P1126+Q1126+R1126+S1126+T1126+U1126+V1126+W1126+X1126+Y1126+Z1126+AA1126+AB1126+AC1126</f>
        <v>368</v>
      </c>
    </row>
    <row r="1127" spans="1:33" x14ac:dyDescent="0.3">
      <c r="A1127" s="22" t="s">
        <v>1204</v>
      </c>
      <c r="B1127" s="22" t="s">
        <v>1293</v>
      </c>
      <c r="C1127" s="22" t="s">
        <v>1206</v>
      </c>
      <c r="D1127" s="23">
        <v>17</v>
      </c>
      <c r="E1127" s="22" t="s">
        <v>1346</v>
      </c>
      <c r="F1127" s="22" t="s">
        <v>1347</v>
      </c>
      <c r="G1127" s="24">
        <v>1</v>
      </c>
      <c r="H1127" s="24">
        <v>24</v>
      </c>
      <c r="I1127" s="24">
        <v>0</v>
      </c>
      <c r="J1127" s="24">
        <v>0</v>
      </c>
      <c r="K1127" s="24">
        <v>0</v>
      </c>
      <c r="L1127" s="24">
        <v>1</v>
      </c>
      <c r="M1127" s="24">
        <v>0</v>
      </c>
      <c r="N1127" s="24">
        <v>0</v>
      </c>
      <c r="O1127" s="24">
        <v>0</v>
      </c>
      <c r="P1127" s="24">
        <v>0</v>
      </c>
      <c r="Q1127" s="24">
        <v>0</v>
      </c>
      <c r="R1127" s="24">
        <v>0</v>
      </c>
      <c r="S1127" s="24">
        <v>1</v>
      </c>
      <c r="T1127" s="24">
        <v>1</v>
      </c>
      <c r="U1127" s="24">
        <v>657</v>
      </c>
      <c r="V1127" s="24">
        <v>1</v>
      </c>
      <c r="W1127" s="24">
        <v>1</v>
      </c>
      <c r="X1127" s="24">
        <v>0</v>
      </c>
      <c r="Y1127" s="24">
        <v>0</v>
      </c>
      <c r="Z1127" s="24">
        <v>0</v>
      </c>
      <c r="AA1127" s="24">
        <v>0</v>
      </c>
      <c r="AB1127" s="24">
        <v>0</v>
      </c>
      <c r="AC1127" s="25">
        <v>1</v>
      </c>
      <c r="AD1127" s="26">
        <v>11</v>
      </c>
      <c r="AE1127" s="24">
        <v>0</v>
      </c>
      <c r="AF1127" s="24">
        <f t="shared" si="529"/>
        <v>699</v>
      </c>
      <c r="AG1127" s="24">
        <f t="shared" si="530"/>
        <v>688</v>
      </c>
    </row>
    <row r="1128" spans="1:33" x14ac:dyDescent="0.3">
      <c r="A1128" s="22" t="s">
        <v>1204</v>
      </c>
      <c r="B1128" s="22" t="s">
        <v>1293</v>
      </c>
      <c r="C1128" s="22" t="s">
        <v>1206</v>
      </c>
      <c r="D1128" s="23">
        <v>17</v>
      </c>
      <c r="E1128" s="22" t="s">
        <v>1348</v>
      </c>
      <c r="F1128" s="22" t="s">
        <v>1349</v>
      </c>
      <c r="G1128" s="24">
        <v>1</v>
      </c>
      <c r="H1128" s="24">
        <v>6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0</v>
      </c>
      <c r="Q1128" s="24">
        <v>0</v>
      </c>
      <c r="R1128" s="24">
        <v>0</v>
      </c>
      <c r="S1128" s="24">
        <v>0</v>
      </c>
      <c r="T1128" s="24">
        <v>0</v>
      </c>
      <c r="U1128" s="24">
        <v>465</v>
      </c>
      <c r="V1128" s="24">
        <v>0</v>
      </c>
      <c r="W1128" s="24">
        <v>0</v>
      </c>
      <c r="X1128" s="24">
        <v>0</v>
      </c>
      <c r="Y1128" s="24">
        <v>1</v>
      </c>
      <c r="Z1128" s="24">
        <v>0</v>
      </c>
      <c r="AA1128" s="24">
        <v>0</v>
      </c>
      <c r="AB1128" s="24">
        <v>0</v>
      </c>
      <c r="AC1128" s="25">
        <v>0</v>
      </c>
      <c r="AD1128" s="26">
        <v>6</v>
      </c>
      <c r="AE1128" s="24">
        <v>0</v>
      </c>
      <c r="AF1128" s="24">
        <f t="shared" si="529"/>
        <v>479</v>
      </c>
      <c r="AG1128" s="24">
        <f t="shared" si="530"/>
        <v>473</v>
      </c>
    </row>
    <row r="1129" spans="1:33" x14ac:dyDescent="0.3">
      <c r="A1129" s="22" t="s">
        <v>1204</v>
      </c>
      <c r="B1129" s="22" t="s">
        <v>1293</v>
      </c>
      <c r="C1129" s="22" t="s">
        <v>1206</v>
      </c>
      <c r="D1129" s="23">
        <v>17</v>
      </c>
      <c r="E1129" s="22" t="s">
        <v>1350</v>
      </c>
      <c r="F1129" s="22" t="s">
        <v>1351</v>
      </c>
      <c r="G1129" s="24">
        <v>0</v>
      </c>
      <c r="H1129" s="24">
        <v>11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0</v>
      </c>
      <c r="T1129" s="24">
        <v>0</v>
      </c>
      <c r="U1129" s="24">
        <v>330</v>
      </c>
      <c r="V1129" s="24">
        <v>0</v>
      </c>
      <c r="W1129" s="24">
        <v>0</v>
      </c>
      <c r="X1129" s="24">
        <v>0</v>
      </c>
      <c r="Y1129" s="24">
        <v>0</v>
      </c>
      <c r="Z1129" s="24">
        <v>0</v>
      </c>
      <c r="AA1129" s="24">
        <v>0</v>
      </c>
      <c r="AB1129" s="24">
        <v>0</v>
      </c>
      <c r="AC1129" s="25">
        <v>0</v>
      </c>
      <c r="AD1129" s="26">
        <v>3</v>
      </c>
      <c r="AE1129" s="24">
        <v>1</v>
      </c>
      <c r="AF1129" s="24">
        <f t="shared" si="529"/>
        <v>344</v>
      </c>
      <c r="AG1129" s="24">
        <f t="shared" si="530"/>
        <v>341</v>
      </c>
    </row>
    <row r="1130" spans="1:33" x14ac:dyDescent="0.3">
      <c r="A1130" s="22" t="s">
        <v>1204</v>
      </c>
      <c r="B1130" s="22" t="s">
        <v>1293</v>
      </c>
      <c r="C1130" s="22" t="s">
        <v>1206</v>
      </c>
      <c r="D1130" s="23">
        <v>17</v>
      </c>
      <c r="E1130" s="22" t="s">
        <v>1352</v>
      </c>
      <c r="F1130" s="22" t="s">
        <v>1353</v>
      </c>
      <c r="G1130" s="24">
        <v>1</v>
      </c>
      <c r="H1130" s="24">
        <v>23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0</v>
      </c>
      <c r="R1130" s="24">
        <v>0</v>
      </c>
      <c r="S1130" s="24">
        <v>0</v>
      </c>
      <c r="T1130" s="24">
        <v>1</v>
      </c>
      <c r="U1130" s="24">
        <v>218</v>
      </c>
      <c r="V1130" s="24">
        <v>0</v>
      </c>
      <c r="W1130" s="24">
        <v>0</v>
      </c>
      <c r="X1130" s="24">
        <v>0</v>
      </c>
      <c r="Y1130" s="24">
        <v>0</v>
      </c>
      <c r="Z1130" s="24">
        <v>0</v>
      </c>
      <c r="AA1130" s="24">
        <v>0</v>
      </c>
      <c r="AB1130" s="24">
        <v>0</v>
      </c>
      <c r="AC1130" s="25">
        <v>0</v>
      </c>
      <c r="AD1130" s="26">
        <v>1</v>
      </c>
      <c r="AE1130" s="24">
        <v>0</v>
      </c>
      <c r="AF1130" s="24">
        <f t="shared" si="529"/>
        <v>244</v>
      </c>
      <c r="AG1130" s="24">
        <f t="shared" si="530"/>
        <v>243</v>
      </c>
    </row>
    <row r="1131" spans="1:33" x14ac:dyDescent="0.3">
      <c r="A1131" s="77"/>
      <c r="B1131" s="77"/>
      <c r="C1131" s="77"/>
      <c r="D1131" s="47"/>
      <c r="E1131" s="47" t="s">
        <v>75</v>
      </c>
      <c r="F1131" s="65" t="s">
        <v>17</v>
      </c>
      <c r="G1131" s="66">
        <f>SUM(G1126:G1130)</f>
        <v>3</v>
      </c>
      <c r="H1131" s="66">
        <f t="shared" ref="H1131:AG1131" si="531">SUM(H1126:H1130)</f>
        <v>90</v>
      </c>
      <c r="I1131" s="66">
        <f t="shared" si="531"/>
        <v>1</v>
      </c>
      <c r="J1131" s="66">
        <f t="shared" si="531"/>
        <v>0</v>
      </c>
      <c r="K1131" s="66">
        <f t="shared" si="531"/>
        <v>0</v>
      </c>
      <c r="L1131" s="66">
        <f t="shared" si="531"/>
        <v>1</v>
      </c>
      <c r="M1131" s="66">
        <f t="shared" si="531"/>
        <v>1</v>
      </c>
      <c r="N1131" s="66">
        <f t="shared" si="531"/>
        <v>1</v>
      </c>
      <c r="O1131" s="66">
        <f t="shared" si="531"/>
        <v>0</v>
      </c>
      <c r="P1131" s="66">
        <f t="shared" si="531"/>
        <v>0</v>
      </c>
      <c r="Q1131" s="66">
        <f t="shared" si="531"/>
        <v>0</v>
      </c>
      <c r="R1131" s="66">
        <f t="shared" si="531"/>
        <v>0</v>
      </c>
      <c r="S1131" s="66">
        <f t="shared" si="531"/>
        <v>1</v>
      </c>
      <c r="T1131" s="66">
        <f t="shared" si="531"/>
        <v>2</v>
      </c>
      <c r="U1131" s="66">
        <f t="shared" si="531"/>
        <v>2009</v>
      </c>
      <c r="V1131" s="66">
        <f t="shared" si="531"/>
        <v>1</v>
      </c>
      <c r="W1131" s="66">
        <f t="shared" si="531"/>
        <v>1</v>
      </c>
      <c r="X1131" s="66">
        <f t="shared" si="531"/>
        <v>0</v>
      </c>
      <c r="Y1131" s="66">
        <f t="shared" si="531"/>
        <v>1</v>
      </c>
      <c r="Z1131" s="66">
        <f t="shared" si="531"/>
        <v>0</v>
      </c>
      <c r="AA1131" s="66">
        <f t="shared" si="531"/>
        <v>0</v>
      </c>
      <c r="AB1131" s="66">
        <f t="shared" si="531"/>
        <v>0</v>
      </c>
      <c r="AC1131" s="66">
        <f t="shared" si="531"/>
        <v>1</v>
      </c>
      <c r="AD1131" s="66">
        <f t="shared" si="531"/>
        <v>28</v>
      </c>
      <c r="AE1131" s="66">
        <f t="shared" si="531"/>
        <v>1</v>
      </c>
      <c r="AF1131" s="66">
        <f t="shared" si="531"/>
        <v>2141</v>
      </c>
      <c r="AG1131" s="66">
        <f t="shared" si="531"/>
        <v>2113</v>
      </c>
    </row>
    <row r="1132" spans="1:33" x14ac:dyDescent="0.3">
      <c r="A1132" s="77"/>
      <c r="B1132" s="77"/>
      <c r="C1132" s="77"/>
      <c r="D1132" s="78"/>
      <c r="E1132" s="77"/>
      <c r="F1132" s="77"/>
      <c r="G1132" s="33"/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4"/>
      <c r="AD1132" s="35"/>
      <c r="AE1132" s="33"/>
      <c r="AF1132" s="33"/>
      <c r="AG1132" s="33"/>
    </row>
    <row r="1133" spans="1:33" x14ac:dyDescent="0.3">
      <c r="A1133" s="22" t="s">
        <v>1204</v>
      </c>
      <c r="B1133" s="22" t="s">
        <v>1293</v>
      </c>
      <c r="C1133" s="22" t="s">
        <v>1206</v>
      </c>
      <c r="D1133" s="23">
        <v>18</v>
      </c>
      <c r="E1133" s="22" t="s">
        <v>1354</v>
      </c>
      <c r="F1133" s="22" t="s">
        <v>1355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13</v>
      </c>
      <c r="V1133" s="24">
        <v>0</v>
      </c>
      <c r="W1133" s="24">
        <v>0</v>
      </c>
      <c r="X1133" s="24">
        <v>0</v>
      </c>
      <c r="Y1133" s="24">
        <v>0</v>
      </c>
      <c r="Z1133" s="24">
        <v>0</v>
      </c>
      <c r="AA1133" s="24">
        <v>0</v>
      </c>
      <c r="AB1133" s="24">
        <v>0</v>
      </c>
      <c r="AC1133" s="25">
        <v>0</v>
      </c>
      <c r="AD1133" s="26">
        <v>0</v>
      </c>
      <c r="AE1133" s="24">
        <v>0</v>
      </c>
      <c r="AF1133" s="24">
        <f t="shared" ref="AF1133:AF1135" si="532">G1133+H1133+I1133+J1133+K1133+L1133+M1133+N1133+O1133+P1133+Q1133+R1133+S1133+T1133+U1133+V1133+W1133+X1133+Y1133+Z1133+AA1133+AB1133+AC1133+AD1133</f>
        <v>13</v>
      </c>
      <c r="AG1133" s="24">
        <f t="shared" ref="AG1133:AG1135" si="533">G1133+H1133+I1133+J1133+K1133+L1133+M1133+N1133+O1133+P1133+Q1133+R1133+S1133+T1133+U1133+V1133+W1133+X1133+Y1133+Z1133+AA1133+AB1133+AC1133</f>
        <v>13</v>
      </c>
    </row>
    <row r="1134" spans="1:33" x14ac:dyDescent="0.3">
      <c r="A1134" s="22" t="s">
        <v>1204</v>
      </c>
      <c r="B1134" s="22" t="s">
        <v>1293</v>
      </c>
      <c r="C1134" s="22" t="s">
        <v>1206</v>
      </c>
      <c r="D1134" s="23">
        <v>18</v>
      </c>
      <c r="E1134" s="22" t="s">
        <v>1356</v>
      </c>
      <c r="F1134" s="22" t="s">
        <v>1357</v>
      </c>
      <c r="G1134" s="24">
        <v>0</v>
      </c>
      <c r="H1134" s="24">
        <v>7</v>
      </c>
      <c r="I1134" s="24">
        <v>1</v>
      </c>
      <c r="J1134" s="24">
        <v>0</v>
      </c>
      <c r="K1134" s="24">
        <v>0</v>
      </c>
      <c r="L1134" s="24">
        <v>3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321</v>
      </c>
      <c r="V1134" s="24">
        <v>0</v>
      </c>
      <c r="W1134" s="24">
        <v>0</v>
      </c>
      <c r="X1134" s="24">
        <v>0</v>
      </c>
      <c r="Y1134" s="24">
        <v>1</v>
      </c>
      <c r="Z1134" s="24">
        <v>0</v>
      </c>
      <c r="AA1134" s="24">
        <v>0</v>
      </c>
      <c r="AB1134" s="24">
        <v>0</v>
      </c>
      <c r="AC1134" s="25">
        <v>0</v>
      </c>
      <c r="AD1134" s="26">
        <v>3</v>
      </c>
      <c r="AE1134" s="24">
        <v>0</v>
      </c>
      <c r="AF1134" s="24">
        <f t="shared" si="532"/>
        <v>336</v>
      </c>
      <c r="AG1134" s="24">
        <f t="shared" si="533"/>
        <v>333</v>
      </c>
    </row>
    <row r="1135" spans="1:33" x14ac:dyDescent="0.3">
      <c r="A1135" s="22" t="s">
        <v>1204</v>
      </c>
      <c r="B1135" s="22" t="s">
        <v>1293</v>
      </c>
      <c r="C1135" s="22" t="s">
        <v>1206</v>
      </c>
      <c r="D1135" s="23">
        <v>18</v>
      </c>
      <c r="E1135" s="22" t="s">
        <v>1358</v>
      </c>
      <c r="F1135" s="22" t="s">
        <v>1359</v>
      </c>
      <c r="G1135" s="24">
        <v>0</v>
      </c>
      <c r="H1135" s="24">
        <v>18</v>
      </c>
      <c r="I1135" s="24">
        <v>1</v>
      </c>
      <c r="J1135" s="24">
        <v>0</v>
      </c>
      <c r="K1135" s="24">
        <v>1</v>
      </c>
      <c r="L1135" s="24">
        <v>0</v>
      </c>
      <c r="M1135" s="24">
        <v>0</v>
      </c>
      <c r="N1135" s="24">
        <v>0</v>
      </c>
      <c r="O1135" s="24">
        <v>0</v>
      </c>
      <c r="P1135" s="24">
        <v>0</v>
      </c>
      <c r="Q1135" s="24">
        <v>1</v>
      </c>
      <c r="R1135" s="24">
        <v>1</v>
      </c>
      <c r="S1135" s="24">
        <v>0</v>
      </c>
      <c r="T1135" s="24">
        <v>1</v>
      </c>
      <c r="U1135" s="24">
        <v>485</v>
      </c>
      <c r="V1135" s="24">
        <v>1</v>
      </c>
      <c r="W1135" s="24">
        <v>0</v>
      </c>
      <c r="X1135" s="24">
        <v>0</v>
      </c>
      <c r="Y1135" s="24">
        <v>2</v>
      </c>
      <c r="Z1135" s="24">
        <v>1</v>
      </c>
      <c r="AA1135" s="24">
        <v>0</v>
      </c>
      <c r="AB1135" s="24">
        <v>0</v>
      </c>
      <c r="AC1135" s="25">
        <v>1</v>
      </c>
      <c r="AD1135" s="26">
        <v>4</v>
      </c>
      <c r="AE1135" s="24">
        <v>0</v>
      </c>
      <c r="AF1135" s="24">
        <f t="shared" si="532"/>
        <v>517</v>
      </c>
      <c r="AG1135" s="24">
        <f t="shared" si="533"/>
        <v>513</v>
      </c>
    </row>
    <row r="1136" spans="1:33" x14ac:dyDescent="0.3">
      <c r="A1136" s="77"/>
      <c r="B1136" s="77"/>
      <c r="C1136" s="77"/>
      <c r="D1136" s="47"/>
      <c r="E1136" s="47" t="s">
        <v>16</v>
      </c>
      <c r="F1136" s="65" t="s">
        <v>17</v>
      </c>
      <c r="G1136" s="66">
        <f>SUM(G1133:G1135)</f>
        <v>0</v>
      </c>
      <c r="H1136" s="66">
        <f t="shared" ref="H1136:AG1136" si="534">SUM(H1133:H1135)</f>
        <v>25</v>
      </c>
      <c r="I1136" s="66">
        <f t="shared" si="534"/>
        <v>2</v>
      </c>
      <c r="J1136" s="66">
        <f t="shared" si="534"/>
        <v>0</v>
      </c>
      <c r="K1136" s="66">
        <f t="shared" si="534"/>
        <v>1</v>
      </c>
      <c r="L1136" s="66">
        <f t="shared" si="534"/>
        <v>3</v>
      </c>
      <c r="M1136" s="66">
        <f t="shared" si="534"/>
        <v>0</v>
      </c>
      <c r="N1136" s="66">
        <f t="shared" si="534"/>
        <v>0</v>
      </c>
      <c r="O1136" s="66">
        <f t="shared" si="534"/>
        <v>0</v>
      </c>
      <c r="P1136" s="66">
        <f t="shared" si="534"/>
        <v>0</v>
      </c>
      <c r="Q1136" s="66">
        <f t="shared" si="534"/>
        <v>1</v>
      </c>
      <c r="R1136" s="66">
        <f t="shared" si="534"/>
        <v>1</v>
      </c>
      <c r="S1136" s="66">
        <f t="shared" si="534"/>
        <v>0</v>
      </c>
      <c r="T1136" s="66">
        <f t="shared" si="534"/>
        <v>1</v>
      </c>
      <c r="U1136" s="66">
        <f t="shared" si="534"/>
        <v>819</v>
      </c>
      <c r="V1136" s="66">
        <f t="shared" si="534"/>
        <v>1</v>
      </c>
      <c r="W1136" s="66">
        <f t="shared" si="534"/>
        <v>0</v>
      </c>
      <c r="X1136" s="66">
        <f t="shared" si="534"/>
        <v>0</v>
      </c>
      <c r="Y1136" s="66">
        <f t="shared" si="534"/>
        <v>3</v>
      </c>
      <c r="Z1136" s="66">
        <f t="shared" si="534"/>
        <v>1</v>
      </c>
      <c r="AA1136" s="66">
        <f t="shared" si="534"/>
        <v>0</v>
      </c>
      <c r="AB1136" s="66">
        <f t="shared" si="534"/>
        <v>0</v>
      </c>
      <c r="AC1136" s="66">
        <f t="shared" si="534"/>
        <v>1</v>
      </c>
      <c r="AD1136" s="66">
        <f t="shared" si="534"/>
        <v>7</v>
      </c>
      <c r="AE1136" s="66">
        <f t="shared" si="534"/>
        <v>0</v>
      </c>
      <c r="AF1136" s="66">
        <f t="shared" si="534"/>
        <v>866</v>
      </c>
      <c r="AG1136" s="66">
        <f t="shared" si="534"/>
        <v>859</v>
      </c>
    </row>
    <row r="1137" spans="1:33" x14ac:dyDescent="0.3">
      <c r="A1137" s="77"/>
      <c r="B1137" s="77"/>
      <c r="C1137" s="77"/>
      <c r="D1137" s="78"/>
      <c r="E1137" s="77"/>
      <c r="F1137" s="77"/>
      <c r="G1137" s="33"/>
      <c r="H1137" s="33"/>
      <c r="I1137" s="33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4"/>
      <c r="AD1137" s="35"/>
      <c r="AE1137" s="33"/>
      <c r="AF1137" s="33"/>
      <c r="AG1137" s="33"/>
    </row>
    <row r="1138" spans="1:33" x14ac:dyDescent="0.3">
      <c r="A1138" s="22" t="s">
        <v>1204</v>
      </c>
      <c r="B1138" s="22" t="s">
        <v>1293</v>
      </c>
      <c r="C1138" s="22" t="s">
        <v>1206</v>
      </c>
      <c r="D1138" s="23">
        <v>20</v>
      </c>
      <c r="E1138" s="22" t="s">
        <v>2017</v>
      </c>
      <c r="F1138" s="22" t="s">
        <v>1360</v>
      </c>
      <c r="G1138" s="24">
        <v>1</v>
      </c>
      <c r="H1138" s="24">
        <v>47</v>
      </c>
      <c r="I1138" s="24">
        <v>0</v>
      </c>
      <c r="J1138" s="24">
        <v>0</v>
      </c>
      <c r="K1138" s="24">
        <v>1</v>
      </c>
      <c r="L1138" s="24">
        <v>0</v>
      </c>
      <c r="M1138" s="24">
        <v>0</v>
      </c>
      <c r="N1138" s="24">
        <v>2</v>
      </c>
      <c r="O1138" s="24">
        <v>1</v>
      </c>
      <c r="P1138" s="24">
        <v>0</v>
      </c>
      <c r="Q1138" s="24">
        <v>0</v>
      </c>
      <c r="R1138" s="24">
        <v>0</v>
      </c>
      <c r="S1138" s="24">
        <v>0</v>
      </c>
      <c r="T1138" s="24">
        <v>1</v>
      </c>
      <c r="U1138" s="24">
        <v>458</v>
      </c>
      <c r="V1138" s="24">
        <v>0</v>
      </c>
      <c r="W1138" s="24">
        <v>0</v>
      </c>
      <c r="X1138" s="24">
        <v>0</v>
      </c>
      <c r="Y1138" s="24">
        <v>1</v>
      </c>
      <c r="Z1138" s="24">
        <v>0</v>
      </c>
      <c r="AA1138" s="24">
        <v>0</v>
      </c>
      <c r="AB1138" s="24">
        <v>0</v>
      </c>
      <c r="AC1138" s="25">
        <v>0</v>
      </c>
      <c r="AD1138" s="26">
        <v>8</v>
      </c>
      <c r="AE1138" s="24">
        <v>0</v>
      </c>
      <c r="AF1138" s="24">
        <f t="shared" ref="AF1138:AF1139" si="535">G1138+H1138+I1138+J1138+K1138+L1138+M1138+N1138+O1138+P1138+Q1138+R1138+S1138+T1138+U1138+V1138+W1138+X1138+Y1138+Z1138+AA1138+AB1138+AC1138+AD1138</f>
        <v>520</v>
      </c>
      <c r="AG1138" s="24">
        <f t="shared" ref="AG1138:AG1139" si="536">G1138+H1138+I1138+J1138+K1138+L1138+M1138+N1138+O1138+P1138+Q1138+R1138+S1138+T1138+U1138+V1138+W1138+X1138+Y1138+Z1138+AA1138+AB1138+AC1138</f>
        <v>512</v>
      </c>
    </row>
    <row r="1139" spans="1:33" x14ac:dyDescent="0.3">
      <c r="A1139" s="22" t="s">
        <v>1204</v>
      </c>
      <c r="B1139" s="22" t="s">
        <v>1293</v>
      </c>
      <c r="C1139" s="22" t="s">
        <v>1206</v>
      </c>
      <c r="D1139" s="23">
        <v>20</v>
      </c>
      <c r="E1139" s="22" t="s">
        <v>2018</v>
      </c>
      <c r="F1139" s="22" t="s">
        <v>1361</v>
      </c>
      <c r="G1139" s="24">
        <v>0</v>
      </c>
      <c r="H1139" s="24">
        <v>67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1</v>
      </c>
      <c r="O1139" s="24">
        <v>0</v>
      </c>
      <c r="P1139" s="24">
        <v>0</v>
      </c>
      <c r="Q1139" s="24">
        <v>0</v>
      </c>
      <c r="R1139" s="24">
        <v>0</v>
      </c>
      <c r="S1139" s="24">
        <v>0</v>
      </c>
      <c r="T1139" s="24">
        <v>0</v>
      </c>
      <c r="U1139" s="24">
        <v>435</v>
      </c>
      <c r="V1139" s="24">
        <v>0</v>
      </c>
      <c r="W1139" s="24">
        <v>0</v>
      </c>
      <c r="X1139" s="24">
        <v>0</v>
      </c>
      <c r="Y1139" s="24">
        <v>1</v>
      </c>
      <c r="Z1139" s="24">
        <v>0</v>
      </c>
      <c r="AA1139" s="24">
        <v>0</v>
      </c>
      <c r="AB1139" s="24">
        <v>0</v>
      </c>
      <c r="AC1139" s="25">
        <v>1</v>
      </c>
      <c r="AD1139" s="26">
        <v>2</v>
      </c>
      <c r="AE1139" s="24">
        <v>0</v>
      </c>
      <c r="AF1139" s="24">
        <f t="shared" si="535"/>
        <v>507</v>
      </c>
      <c r="AG1139" s="24">
        <f t="shared" si="536"/>
        <v>505</v>
      </c>
    </row>
    <row r="1140" spans="1:33" x14ac:dyDescent="0.3">
      <c r="A1140" s="77"/>
      <c r="B1140" s="77"/>
      <c r="C1140" s="77"/>
      <c r="D1140" s="47"/>
      <c r="E1140" s="47" t="s">
        <v>28</v>
      </c>
      <c r="F1140" s="65" t="s">
        <v>17</v>
      </c>
      <c r="G1140" s="66">
        <f>SUM(G1138:G1139)</f>
        <v>1</v>
      </c>
      <c r="H1140" s="66">
        <f t="shared" ref="H1140:AG1140" si="537">SUM(H1138:H1139)</f>
        <v>114</v>
      </c>
      <c r="I1140" s="66">
        <f t="shared" si="537"/>
        <v>0</v>
      </c>
      <c r="J1140" s="66">
        <f t="shared" si="537"/>
        <v>0</v>
      </c>
      <c r="K1140" s="66">
        <f t="shared" si="537"/>
        <v>1</v>
      </c>
      <c r="L1140" s="66">
        <f t="shared" si="537"/>
        <v>0</v>
      </c>
      <c r="M1140" s="66">
        <f t="shared" si="537"/>
        <v>0</v>
      </c>
      <c r="N1140" s="66">
        <f t="shared" si="537"/>
        <v>3</v>
      </c>
      <c r="O1140" s="66">
        <f t="shared" si="537"/>
        <v>1</v>
      </c>
      <c r="P1140" s="66">
        <f t="shared" si="537"/>
        <v>0</v>
      </c>
      <c r="Q1140" s="66">
        <f t="shared" si="537"/>
        <v>0</v>
      </c>
      <c r="R1140" s="66">
        <f t="shared" si="537"/>
        <v>0</v>
      </c>
      <c r="S1140" s="66">
        <f t="shared" si="537"/>
        <v>0</v>
      </c>
      <c r="T1140" s="66">
        <f t="shared" si="537"/>
        <v>1</v>
      </c>
      <c r="U1140" s="66">
        <f t="shared" si="537"/>
        <v>893</v>
      </c>
      <c r="V1140" s="66">
        <f t="shared" si="537"/>
        <v>0</v>
      </c>
      <c r="W1140" s="66">
        <f t="shared" si="537"/>
        <v>0</v>
      </c>
      <c r="X1140" s="66">
        <f t="shared" si="537"/>
        <v>0</v>
      </c>
      <c r="Y1140" s="66">
        <f t="shared" si="537"/>
        <v>2</v>
      </c>
      <c r="Z1140" s="66">
        <f t="shared" si="537"/>
        <v>0</v>
      </c>
      <c r="AA1140" s="66">
        <f t="shared" si="537"/>
        <v>0</v>
      </c>
      <c r="AB1140" s="66">
        <f t="shared" si="537"/>
        <v>0</v>
      </c>
      <c r="AC1140" s="66">
        <f t="shared" si="537"/>
        <v>1</v>
      </c>
      <c r="AD1140" s="66">
        <f t="shared" si="537"/>
        <v>10</v>
      </c>
      <c r="AE1140" s="66">
        <f t="shared" si="537"/>
        <v>0</v>
      </c>
      <c r="AF1140" s="66">
        <f t="shared" si="537"/>
        <v>1027</v>
      </c>
      <c r="AG1140" s="66">
        <f t="shared" si="537"/>
        <v>1017</v>
      </c>
    </row>
    <row r="1141" spans="1:33" x14ac:dyDescent="0.3">
      <c r="A1141" s="77"/>
      <c r="B1141" s="77"/>
      <c r="C1141" s="77"/>
      <c r="D1141" s="78"/>
      <c r="E1141" s="77"/>
      <c r="F1141" s="77"/>
      <c r="G1141" s="33"/>
      <c r="H1141" s="33"/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4"/>
      <c r="AD1141" s="35"/>
      <c r="AE1141" s="33"/>
      <c r="AF1141" s="33"/>
      <c r="AG1141" s="33"/>
    </row>
    <row r="1142" spans="1:33" x14ac:dyDescent="0.3">
      <c r="A1142" s="22" t="s">
        <v>1204</v>
      </c>
      <c r="B1142" s="22" t="s">
        <v>1293</v>
      </c>
      <c r="C1142" s="22" t="s">
        <v>1206</v>
      </c>
      <c r="D1142" s="23">
        <v>21</v>
      </c>
      <c r="E1142" s="22" t="s">
        <v>1362</v>
      </c>
      <c r="F1142" s="22" t="s">
        <v>1363</v>
      </c>
      <c r="G1142" s="24">
        <v>0</v>
      </c>
      <c r="H1142" s="24">
        <v>29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1</v>
      </c>
      <c r="O1142" s="24">
        <v>0</v>
      </c>
      <c r="P1142" s="24">
        <v>0</v>
      </c>
      <c r="Q1142" s="24">
        <v>0</v>
      </c>
      <c r="R1142" s="24">
        <v>0</v>
      </c>
      <c r="S1142" s="24">
        <v>0</v>
      </c>
      <c r="T1142" s="24">
        <v>0</v>
      </c>
      <c r="U1142" s="24">
        <v>303</v>
      </c>
      <c r="V1142" s="24">
        <v>0</v>
      </c>
      <c r="W1142" s="24">
        <v>0</v>
      </c>
      <c r="X1142" s="24">
        <v>0</v>
      </c>
      <c r="Y1142" s="24">
        <v>1</v>
      </c>
      <c r="Z1142" s="24">
        <v>0</v>
      </c>
      <c r="AA1142" s="24">
        <v>0</v>
      </c>
      <c r="AB1142" s="24">
        <v>0</v>
      </c>
      <c r="AC1142" s="25">
        <v>0</v>
      </c>
      <c r="AD1142" s="26">
        <v>2</v>
      </c>
      <c r="AE1142" s="24">
        <v>0</v>
      </c>
      <c r="AF1142" s="24">
        <f t="shared" ref="AF1142:AF1144" si="538">G1142+H1142+I1142+J1142+K1142+L1142+M1142+N1142+O1142+P1142+Q1142+R1142+S1142+T1142+U1142+V1142+W1142+X1142+Y1142+Z1142+AA1142+AB1142+AC1142+AD1142</f>
        <v>336</v>
      </c>
      <c r="AG1142" s="24">
        <f t="shared" ref="AG1142:AG1144" si="539">G1142+H1142+I1142+J1142+K1142+L1142+M1142+N1142+O1142+P1142+Q1142+R1142+S1142+T1142+U1142+V1142+W1142+X1142+Y1142+Z1142+AA1142+AB1142+AC1142</f>
        <v>334</v>
      </c>
    </row>
    <row r="1143" spans="1:33" x14ac:dyDescent="0.3">
      <c r="A1143" s="22" t="s">
        <v>1204</v>
      </c>
      <c r="B1143" s="22" t="s">
        <v>1293</v>
      </c>
      <c r="C1143" s="22" t="s">
        <v>1206</v>
      </c>
      <c r="D1143" s="23">
        <v>21</v>
      </c>
      <c r="E1143" s="22" t="s">
        <v>1364</v>
      </c>
      <c r="F1143" s="22" t="s">
        <v>1365</v>
      </c>
      <c r="G1143" s="24">
        <v>0</v>
      </c>
      <c r="H1143" s="24">
        <v>18</v>
      </c>
      <c r="I1143" s="24">
        <v>0</v>
      </c>
      <c r="J1143" s="24">
        <v>0</v>
      </c>
      <c r="K1143" s="24">
        <v>0</v>
      </c>
      <c r="L1143" s="24">
        <v>1</v>
      </c>
      <c r="M1143" s="24">
        <v>0</v>
      </c>
      <c r="N1143" s="24">
        <v>0</v>
      </c>
      <c r="O1143" s="24">
        <v>0</v>
      </c>
      <c r="P1143" s="24">
        <v>0</v>
      </c>
      <c r="Q1143" s="24">
        <v>0</v>
      </c>
      <c r="R1143" s="24">
        <v>0</v>
      </c>
      <c r="S1143" s="24">
        <v>0</v>
      </c>
      <c r="T1143" s="24">
        <v>0</v>
      </c>
      <c r="U1143" s="24">
        <v>373</v>
      </c>
      <c r="V1143" s="24">
        <v>0</v>
      </c>
      <c r="W1143" s="24">
        <v>0</v>
      </c>
      <c r="X1143" s="24">
        <v>0</v>
      </c>
      <c r="Y1143" s="24">
        <v>0</v>
      </c>
      <c r="Z1143" s="24">
        <v>0</v>
      </c>
      <c r="AA1143" s="24">
        <v>0</v>
      </c>
      <c r="AB1143" s="24">
        <v>0</v>
      </c>
      <c r="AC1143" s="25">
        <v>0</v>
      </c>
      <c r="AD1143" s="26">
        <v>2</v>
      </c>
      <c r="AE1143" s="24">
        <v>0</v>
      </c>
      <c r="AF1143" s="24">
        <f t="shared" si="538"/>
        <v>394</v>
      </c>
      <c r="AG1143" s="24">
        <f t="shared" si="539"/>
        <v>392</v>
      </c>
    </row>
    <row r="1144" spans="1:33" x14ac:dyDescent="0.3">
      <c r="A1144" s="22" t="s">
        <v>1204</v>
      </c>
      <c r="B1144" s="22" t="s">
        <v>1293</v>
      </c>
      <c r="C1144" s="22" t="s">
        <v>1206</v>
      </c>
      <c r="D1144" s="23">
        <v>21</v>
      </c>
      <c r="E1144" s="22" t="s">
        <v>1366</v>
      </c>
      <c r="F1144" s="22" t="s">
        <v>1367</v>
      </c>
      <c r="G1144" s="24">
        <v>0</v>
      </c>
      <c r="H1144" s="24">
        <v>3</v>
      </c>
      <c r="I1144" s="24">
        <v>0</v>
      </c>
      <c r="J1144" s="24">
        <v>0</v>
      </c>
      <c r="K1144" s="24">
        <v>0</v>
      </c>
      <c r="L1144" s="24">
        <v>0</v>
      </c>
      <c r="M1144" s="24">
        <v>0</v>
      </c>
      <c r="N1144" s="24">
        <v>0</v>
      </c>
      <c r="O1144" s="24">
        <v>0</v>
      </c>
      <c r="P1144" s="24">
        <v>0</v>
      </c>
      <c r="Q1144" s="24">
        <v>0</v>
      </c>
      <c r="R1144" s="24">
        <v>0</v>
      </c>
      <c r="S1144" s="24">
        <v>0</v>
      </c>
      <c r="T1144" s="24">
        <v>0</v>
      </c>
      <c r="U1144" s="24">
        <v>152</v>
      </c>
      <c r="V1144" s="24">
        <v>0</v>
      </c>
      <c r="W1144" s="24">
        <v>0</v>
      </c>
      <c r="X1144" s="24">
        <v>0</v>
      </c>
      <c r="Y1144" s="24">
        <v>1</v>
      </c>
      <c r="Z1144" s="24">
        <v>0</v>
      </c>
      <c r="AA1144" s="24">
        <v>0</v>
      </c>
      <c r="AB1144" s="24">
        <v>0</v>
      </c>
      <c r="AC1144" s="25">
        <v>0</v>
      </c>
      <c r="AD1144" s="26">
        <v>2</v>
      </c>
      <c r="AE1144" s="24">
        <v>0</v>
      </c>
      <c r="AF1144" s="24">
        <f t="shared" si="538"/>
        <v>158</v>
      </c>
      <c r="AG1144" s="24">
        <f t="shared" si="539"/>
        <v>156</v>
      </c>
    </row>
    <row r="1145" spans="1:33" x14ac:dyDescent="0.3">
      <c r="A1145" s="77"/>
      <c r="B1145" s="77"/>
      <c r="C1145" s="77"/>
      <c r="D1145" s="47"/>
      <c r="E1145" s="47" t="s">
        <v>16</v>
      </c>
      <c r="F1145" s="65" t="s">
        <v>17</v>
      </c>
      <c r="G1145" s="66">
        <f>SUM(G1142:G1144)</f>
        <v>0</v>
      </c>
      <c r="H1145" s="66">
        <f t="shared" ref="H1145:AG1145" si="540">SUM(H1142:H1144)</f>
        <v>50</v>
      </c>
      <c r="I1145" s="66">
        <f t="shared" si="540"/>
        <v>0</v>
      </c>
      <c r="J1145" s="66">
        <f t="shared" si="540"/>
        <v>0</v>
      </c>
      <c r="K1145" s="66">
        <f t="shared" si="540"/>
        <v>0</v>
      </c>
      <c r="L1145" s="66">
        <f t="shared" si="540"/>
        <v>1</v>
      </c>
      <c r="M1145" s="66">
        <f t="shared" si="540"/>
        <v>0</v>
      </c>
      <c r="N1145" s="66">
        <f t="shared" si="540"/>
        <v>1</v>
      </c>
      <c r="O1145" s="66">
        <f t="shared" si="540"/>
        <v>0</v>
      </c>
      <c r="P1145" s="66">
        <f t="shared" si="540"/>
        <v>0</v>
      </c>
      <c r="Q1145" s="66">
        <f t="shared" si="540"/>
        <v>0</v>
      </c>
      <c r="R1145" s="66">
        <f t="shared" si="540"/>
        <v>0</v>
      </c>
      <c r="S1145" s="66">
        <f t="shared" si="540"/>
        <v>0</v>
      </c>
      <c r="T1145" s="66">
        <f t="shared" si="540"/>
        <v>0</v>
      </c>
      <c r="U1145" s="66">
        <f t="shared" si="540"/>
        <v>828</v>
      </c>
      <c r="V1145" s="66">
        <f t="shared" si="540"/>
        <v>0</v>
      </c>
      <c r="W1145" s="66">
        <f t="shared" si="540"/>
        <v>0</v>
      </c>
      <c r="X1145" s="66">
        <f t="shared" si="540"/>
        <v>0</v>
      </c>
      <c r="Y1145" s="66">
        <f t="shared" si="540"/>
        <v>2</v>
      </c>
      <c r="Z1145" s="66">
        <f t="shared" si="540"/>
        <v>0</v>
      </c>
      <c r="AA1145" s="66">
        <f t="shared" si="540"/>
        <v>0</v>
      </c>
      <c r="AB1145" s="66">
        <f t="shared" si="540"/>
        <v>0</v>
      </c>
      <c r="AC1145" s="66">
        <f t="shared" si="540"/>
        <v>0</v>
      </c>
      <c r="AD1145" s="66">
        <f t="shared" si="540"/>
        <v>6</v>
      </c>
      <c r="AE1145" s="66">
        <f t="shared" si="540"/>
        <v>0</v>
      </c>
      <c r="AF1145" s="66">
        <f t="shared" si="540"/>
        <v>888</v>
      </c>
      <c r="AG1145" s="66">
        <f t="shared" si="540"/>
        <v>882</v>
      </c>
    </row>
    <row r="1146" spans="1:33" x14ac:dyDescent="0.3">
      <c r="A1146" s="77"/>
      <c r="B1146" s="77"/>
      <c r="C1146" s="77"/>
      <c r="D1146" s="78"/>
      <c r="E1146" s="77"/>
      <c r="F1146" s="77"/>
      <c r="G1146" s="33"/>
      <c r="H1146" s="33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4"/>
      <c r="AD1146" s="35"/>
      <c r="AE1146" s="33"/>
      <c r="AF1146" s="33"/>
      <c r="AG1146" s="33"/>
    </row>
    <row r="1147" spans="1:33" x14ac:dyDescent="0.3">
      <c r="A1147" s="22" t="s">
        <v>1204</v>
      </c>
      <c r="B1147" s="22" t="s">
        <v>1293</v>
      </c>
      <c r="C1147" s="22" t="s">
        <v>1206</v>
      </c>
      <c r="D1147" s="23">
        <v>22</v>
      </c>
      <c r="E1147" s="22" t="s">
        <v>1368</v>
      </c>
      <c r="F1147" s="22" t="s">
        <v>1369</v>
      </c>
      <c r="G1147" s="24">
        <v>2</v>
      </c>
      <c r="H1147" s="24">
        <v>67</v>
      </c>
      <c r="I1147" s="24">
        <v>3</v>
      </c>
      <c r="J1147" s="24">
        <v>0</v>
      </c>
      <c r="K1147" s="24">
        <v>0</v>
      </c>
      <c r="L1147" s="24">
        <v>5</v>
      </c>
      <c r="M1147" s="24">
        <v>3</v>
      </c>
      <c r="N1147" s="24">
        <v>2</v>
      </c>
      <c r="O1147" s="24">
        <v>0</v>
      </c>
      <c r="P1147" s="24">
        <v>0</v>
      </c>
      <c r="Q1147" s="24">
        <v>0</v>
      </c>
      <c r="R1147" s="24">
        <v>0</v>
      </c>
      <c r="S1147" s="24">
        <v>0</v>
      </c>
      <c r="T1147" s="24">
        <v>2</v>
      </c>
      <c r="U1147" s="24">
        <v>687</v>
      </c>
      <c r="V1147" s="24">
        <v>0</v>
      </c>
      <c r="W1147" s="24">
        <v>0</v>
      </c>
      <c r="X1147" s="24">
        <v>2</v>
      </c>
      <c r="Y1147" s="24">
        <v>0</v>
      </c>
      <c r="Z1147" s="24">
        <v>0</v>
      </c>
      <c r="AA1147" s="24">
        <v>0</v>
      </c>
      <c r="AB1147" s="24">
        <v>0</v>
      </c>
      <c r="AC1147" s="25">
        <v>1</v>
      </c>
      <c r="AD1147" s="26">
        <v>9</v>
      </c>
      <c r="AE1147" s="24">
        <v>0</v>
      </c>
      <c r="AF1147" s="24">
        <f t="shared" ref="AF1147:AF1148" si="541">G1147+H1147+I1147+J1147+K1147+L1147+M1147+N1147+O1147+P1147+Q1147+R1147+S1147+T1147+U1147+V1147+W1147+X1147+Y1147+Z1147+AA1147+AB1147+AC1147+AD1147</f>
        <v>783</v>
      </c>
      <c r="AG1147" s="24">
        <f t="shared" ref="AG1147:AG1148" si="542">G1147+H1147+I1147+J1147+K1147+L1147+M1147+N1147+O1147+P1147+Q1147+R1147+S1147+T1147+U1147+V1147+W1147+X1147+Y1147+Z1147+AA1147+AB1147+AC1147</f>
        <v>774</v>
      </c>
    </row>
    <row r="1148" spans="1:33" x14ac:dyDescent="0.3">
      <c r="A1148" s="22" t="s">
        <v>1204</v>
      </c>
      <c r="B1148" s="22" t="s">
        <v>1293</v>
      </c>
      <c r="C1148" s="22" t="s">
        <v>1206</v>
      </c>
      <c r="D1148" s="23">
        <v>22</v>
      </c>
      <c r="E1148" s="22" t="s">
        <v>1370</v>
      </c>
      <c r="F1148" s="22" t="s">
        <v>1371</v>
      </c>
      <c r="G1148" s="24">
        <v>0</v>
      </c>
      <c r="H1148" s="24">
        <v>33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0</v>
      </c>
      <c r="O1148" s="24">
        <v>0</v>
      </c>
      <c r="P1148" s="24">
        <v>0</v>
      </c>
      <c r="Q1148" s="24">
        <v>0</v>
      </c>
      <c r="R1148" s="24">
        <v>0</v>
      </c>
      <c r="S1148" s="24">
        <v>0</v>
      </c>
      <c r="T1148" s="24">
        <v>0</v>
      </c>
      <c r="U1148" s="24">
        <v>251</v>
      </c>
      <c r="V1148" s="24">
        <v>1</v>
      </c>
      <c r="W1148" s="24">
        <v>0</v>
      </c>
      <c r="X1148" s="24">
        <v>0</v>
      </c>
      <c r="Y1148" s="24">
        <v>0</v>
      </c>
      <c r="Z1148" s="24">
        <v>1</v>
      </c>
      <c r="AA1148" s="24">
        <v>0</v>
      </c>
      <c r="AB1148" s="24">
        <v>0</v>
      </c>
      <c r="AC1148" s="25">
        <v>1</v>
      </c>
      <c r="AD1148" s="26">
        <v>3</v>
      </c>
      <c r="AE1148" s="24">
        <v>0</v>
      </c>
      <c r="AF1148" s="24">
        <f t="shared" si="541"/>
        <v>290</v>
      </c>
      <c r="AG1148" s="24">
        <f t="shared" si="542"/>
        <v>287</v>
      </c>
    </row>
    <row r="1149" spans="1:33" x14ac:dyDescent="0.3">
      <c r="A1149" s="77"/>
      <c r="B1149" s="77"/>
      <c r="C1149" s="77"/>
      <c r="D1149" s="47"/>
      <c r="E1149" s="47" t="s">
        <v>28</v>
      </c>
      <c r="F1149" s="65" t="s">
        <v>17</v>
      </c>
      <c r="G1149" s="66">
        <f>SUM(G1147:G1148)</f>
        <v>2</v>
      </c>
      <c r="H1149" s="66">
        <f t="shared" ref="H1149:AG1149" si="543">SUM(H1147:H1148)</f>
        <v>100</v>
      </c>
      <c r="I1149" s="66">
        <f t="shared" si="543"/>
        <v>3</v>
      </c>
      <c r="J1149" s="66">
        <f t="shared" si="543"/>
        <v>0</v>
      </c>
      <c r="K1149" s="66">
        <f t="shared" si="543"/>
        <v>0</v>
      </c>
      <c r="L1149" s="66">
        <f t="shared" si="543"/>
        <v>5</v>
      </c>
      <c r="M1149" s="66">
        <f t="shared" si="543"/>
        <v>3</v>
      </c>
      <c r="N1149" s="66">
        <f t="shared" si="543"/>
        <v>2</v>
      </c>
      <c r="O1149" s="66">
        <f t="shared" si="543"/>
        <v>0</v>
      </c>
      <c r="P1149" s="66">
        <f t="shared" si="543"/>
        <v>0</v>
      </c>
      <c r="Q1149" s="66">
        <f t="shared" si="543"/>
        <v>0</v>
      </c>
      <c r="R1149" s="66">
        <f t="shared" si="543"/>
        <v>0</v>
      </c>
      <c r="S1149" s="66">
        <f t="shared" si="543"/>
        <v>0</v>
      </c>
      <c r="T1149" s="66">
        <f t="shared" si="543"/>
        <v>2</v>
      </c>
      <c r="U1149" s="66">
        <f t="shared" si="543"/>
        <v>938</v>
      </c>
      <c r="V1149" s="66">
        <f t="shared" si="543"/>
        <v>1</v>
      </c>
      <c r="W1149" s="66">
        <f t="shared" si="543"/>
        <v>0</v>
      </c>
      <c r="X1149" s="66">
        <f t="shared" si="543"/>
        <v>2</v>
      </c>
      <c r="Y1149" s="66">
        <f t="shared" si="543"/>
        <v>0</v>
      </c>
      <c r="Z1149" s="66">
        <f t="shared" si="543"/>
        <v>1</v>
      </c>
      <c r="AA1149" s="66">
        <f t="shared" si="543"/>
        <v>0</v>
      </c>
      <c r="AB1149" s="66">
        <f t="shared" si="543"/>
        <v>0</v>
      </c>
      <c r="AC1149" s="66">
        <f t="shared" si="543"/>
        <v>2</v>
      </c>
      <c r="AD1149" s="66">
        <f t="shared" si="543"/>
        <v>12</v>
      </c>
      <c r="AE1149" s="66">
        <f t="shared" si="543"/>
        <v>0</v>
      </c>
      <c r="AF1149" s="66">
        <f t="shared" si="543"/>
        <v>1073</v>
      </c>
      <c r="AG1149" s="66">
        <f t="shared" si="543"/>
        <v>1061</v>
      </c>
    </row>
    <row r="1150" spans="1:33" x14ac:dyDescent="0.3">
      <c r="A1150" s="77"/>
      <c r="B1150" s="77"/>
      <c r="C1150" s="77"/>
      <c r="D1150" s="78"/>
      <c r="E1150" s="77"/>
      <c r="F1150" s="77"/>
      <c r="G1150" s="33"/>
      <c r="H1150" s="33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4"/>
      <c r="AD1150" s="35"/>
      <c r="AE1150" s="33"/>
      <c r="AF1150" s="33"/>
      <c r="AG1150" s="33"/>
    </row>
    <row r="1151" spans="1:33" x14ac:dyDescent="0.3">
      <c r="A1151" s="22" t="s">
        <v>1204</v>
      </c>
      <c r="B1151" s="22" t="s">
        <v>1293</v>
      </c>
      <c r="C1151" s="22" t="s">
        <v>1206</v>
      </c>
      <c r="D1151" s="23">
        <v>25</v>
      </c>
      <c r="E1151" s="22" t="s">
        <v>1372</v>
      </c>
      <c r="F1151" s="22" t="s">
        <v>1373</v>
      </c>
      <c r="G1151" s="24">
        <v>1</v>
      </c>
      <c r="H1151" s="24">
        <v>14</v>
      </c>
      <c r="I1151" s="24">
        <v>1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0</v>
      </c>
      <c r="P1151" s="24">
        <v>0</v>
      </c>
      <c r="Q1151" s="24">
        <v>0</v>
      </c>
      <c r="R1151" s="24">
        <v>0</v>
      </c>
      <c r="S1151" s="24">
        <v>0</v>
      </c>
      <c r="T1151" s="24">
        <v>0</v>
      </c>
      <c r="U1151" s="24">
        <v>374</v>
      </c>
      <c r="V1151" s="24">
        <v>0</v>
      </c>
      <c r="W1151" s="24">
        <v>0</v>
      </c>
      <c r="X1151" s="24">
        <v>0</v>
      </c>
      <c r="Y1151" s="24">
        <v>0</v>
      </c>
      <c r="Z1151" s="24">
        <v>0</v>
      </c>
      <c r="AA1151" s="24">
        <v>0</v>
      </c>
      <c r="AB1151" s="24">
        <v>0</v>
      </c>
      <c r="AC1151" s="25">
        <v>1</v>
      </c>
      <c r="AD1151" s="26">
        <v>5</v>
      </c>
      <c r="AE1151" s="24">
        <v>0</v>
      </c>
      <c r="AF1151" s="24">
        <f t="shared" ref="AF1151:AF1152" si="544">G1151+H1151+I1151+J1151+K1151+L1151+M1151+N1151+O1151+P1151+Q1151+R1151+S1151+T1151+U1151+V1151+W1151+X1151+Y1151+Z1151+AA1151+AB1151+AC1151+AD1151</f>
        <v>396</v>
      </c>
      <c r="AG1151" s="24">
        <f t="shared" ref="AG1151:AG1152" si="545">G1151+H1151+I1151+J1151+K1151+L1151+M1151+N1151+O1151+P1151+Q1151+R1151+S1151+T1151+U1151+V1151+W1151+X1151+Y1151+Z1151+AA1151+AB1151+AC1151</f>
        <v>391</v>
      </c>
    </row>
    <row r="1152" spans="1:33" x14ac:dyDescent="0.3">
      <c r="A1152" s="22" t="s">
        <v>1204</v>
      </c>
      <c r="B1152" s="22" t="s">
        <v>1293</v>
      </c>
      <c r="C1152" s="22" t="s">
        <v>1206</v>
      </c>
      <c r="D1152" s="23">
        <v>25</v>
      </c>
      <c r="E1152" s="22" t="s">
        <v>1374</v>
      </c>
      <c r="F1152" s="22" t="s">
        <v>1375</v>
      </c>
      <c r="G1152" s="24">
        <v>1</v>
      </c>
      <c r="H1152" s="24">
        <v>38</v>
      </c>
      <c r="I1152" s="24">
        <v>0</v>
      </c>
      <c r="J1152" s="24">
        <v>0</v>
      </c>
      <c r="K1152" s="24">
        <v>0</v>
      </c>
      <c r="L1152" s="24">
        <v>1</v>
      </c>
      <c r="M1152" s="24">
        <v>0</v>
      </c>
      <c r="N1152" s="24">
        <v>0</v>
      </c>
      <c r="O1152" s="24">
        <v>0</v>
      </c>
      <c r="P1152" s="24">
        <v>0</v>
      </c>
      <c r="Q1152" s="24">
        <v>0</v>
      </c>
      <c r="R1152" s="24">
        <v>0</v>
      </c>
      <c r="S1152" s="24">
        <v>0</v>
      </c>
      <c r="T1152" s="24">
        <v>0</v>
      </c>
      <c r="U1152" s="24">
        <v>636</v>
      </c>
      <c r="V1152" s="24">
        <v>0</v>
      </c>
      <c r="W1152" s="24">
        <v>0</v>
      </c>
      <c r="X1152" s="24">
        <v>0</v>
      </c>
      <c r="Y1152" s="24">
        <v>0</v>
      </c>
      <c r="Z1152" s="24">
        <v>0</v>
      </c>
      <c r="AA1152" s="24">
        <v>0</v>
      </c>
      <c r="AB1152" s="24">
        <v>0</v>
      </c>
      <c r="AC1152" s="25">
        <v>0</v>
      </c>
      <c r="AD1152" s="26">
        <v>5</v>
      </c>
      <c r="AE1152" s="24">
        <v>1</v>
      </c>
      <c r="AF1152" s="24">
        <f t="shared" si="544"/>
        <v>681</v>
      </c>
      <c r="AG1152" s="24">
        <f t="shared" si="545"/>
        <v>676</v>
      </c>
    </row>
    <row r="1153" spans="1:33" x14ac:dyDescent="0.3">
      <c r="A1153" s="77"/>
      <c r="B1153" s="77"/>
      <c r="C1153" s="77"/>
      <c r="D1153" s="47"/>
      <c r="E1153" s="47" t="s">
        <v>28</v>
      </c>
      <c r="F1153" s="65" t="s">
        <v>17</v>
      </c>
      <c r="G1153" s="66">
        <f>SUM(G1151:G1152)</f>
        <v>2</v>
      </c>
      <c r="H1153" s="66">
        <f t="shared" ref="H1153:AG1153" si="546">SUM(H1151:H1152)</f>
        <v>52</v>
      </c>
      <c r="I1153" s="66">
        <f t="shared" si="546"/>
        <v>1</v>
      </c>
      <c r="J1153" s="66">
        <f t="shared" si="546"/>
        <v>0</v>
      </c>
      <c r="K1153" s="66">
        <f t="shared" si="546"/>
        <v>0</v>
      </c>
      <c r="L1153" s="66">
        <f t="shared" si="546"/>
        <v>1</v>
      </c>
      <c r="M1153" s="66">
        <f t="shared" si="546"/>
        <v>0</v>
      </c>
      <c r="N1153" s="66">
        <f t="shared" si="546"/>
        <v>0</v>
      </c>
      <c r="O1153" s="66">
        <f t="shared" si="546"/>
        <v>0</v>
      </c>
      <c r="P1153" s="66">
        <f t="shared" si="546"/>
        <v>0</v>
      </c>
      <c r="Q1153" s="66">
        <f t="shared" si="546"/>
        <v>0</v>
      </c>
      <c r="R1153" s="66">
        <f t="shared" si="546"/>
        <v>0</v>
      </c>
      <c r="S1153" s="66">
        <f t="shared" si="546"/>
        <v>0</v>
      </c>
      <c r="T1153" s="66">
        <f t="shared" si="546"/>
        <v>0</v>
      </c>
      <c r="U1153" s="66">
        <f t="shared" si="546"/>
        <v>1010</v>
      </c>
      <c r="V1153" s="66">
        <f t="shared" si="546"/>
        <v>0</v>
      </c>
      <c r="W1153" s="66">
        <f t="shared" si="546"/>
        <v>0</v>
      </c>
      <c r="X1153" s="66">
        <f t="shared" si="546"/>
        <v>0</v>
      </c>
      <c r="Y1153" s="66">
        <f t="shared" si="546"/>
        <v>0</v>
      </c>
      <c r="Z1153" s="66">
        <f t="shared" si="546"/>
        <v>0</v>
      </c>
      <c r="AA1153" s="66">
        <f t="shared" si="546"/>
        <v>0</v>
      </c>
      <c r="AB1153" s="66">
        <f t="shared" si="546"/>
        <v>0</v>
      </c>
      <c r="AC1153" s="66">
        <f t="shared" si="546"/>
        <v>1</v>
      </c>
      <c r="AD1153" s="66">
        <f t="shared" si="546"/>
        <v>10</v>
      </c>
      <c r="AE1153" s="66">
        <f t="shared" si="546"/>
        <v>1</v>
      </c>
      <c r="AF1153" s="66">
        <f t="shared" si="546"/>
        <v>1077</v>
      </c>
      <c r="AG1153" s="66">
        <f t="shared" si="546"/>
        <v>1067</v>
      </c>
    </row>
    <row r="1154" spans="1:33" x14ac:dyDescent="0.3">
      <c r="A1154" s="77"/>
      <c r="B1154" s="77"/>
      <c r="C1154" s="77"/>
      <c r="D1154" s="78"/>
      <c r="E1154" s="77"/>
      <c r="F1154" s="77"/>
      <c r="G1154" s="33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4"/>
      <c r="AD1154" s="35"/>
      <c r="AE1154" s="33"/>
      <c r="AF1154" s="33"/>
      <c r="AG1154" s="33"/>
    </row>
    <row r="1155" spans="1:33" x14ac:dyDescent="0.3">
      <c r="A1155" s="22" t="s">
        <v>1204</v>
      </c>
      <c r="B1155" s="22" t="s">
        <v>1293</v>
      </c>
      <c r="C1155" s="22" t="s">
        <v>1206</v>
      </c>
      <c r="D1155" s="23">
        <v>26</v>
      </c>
      <c r="E1155" s="22" t="s">
        <v>1376</v>
      </c>
      <c r="F1155" s="22" t="s">
        <v>1377</v>
      </c>
      <c r="G1155" s="24">
        <v>0</v>
      </c>
      <c r="H1155" s="24">
        <v>14</v>
      </c>
      <c r="I1155" s="24">
        <v>0</v>
      </c>
      <c r="J1155" s="24">
        <v>0</v>
      </c>
      <c r="K1155" s="24">
        <v>0</v>
      </c>
      <c r="L1155" s="24">
        <v>0</v>
      </c>
      <c r="M1155" s="24">
        <v>1</v>
      </c>
      <c r="N1155" s="24">
        <v>0</v>
      </c>
      <c r="O1155" s="24">
        <v>0</v>
      </c>
      <c r="P1155" s="24">
        <v>0</v>
      </c>
      <c r="Q1155" s="24">
        <v>0</v>
      </c>
      <c r="R1155" s="24">
        <v>0</v>
      </c>
      <c r="S1155" s="24">
        <v>1</v>
      </c>
      <c r="T1155" s="24">
        <v>0</v>
      </c>
      <c r="U1155" s="24">
        <v>359</v>
      </c>
      <c r="V1155" s="24">
        <v>0</v>
      </c>
      <c r="W1155" s="24">
        <v>0</v>
      </c>
      <c r="X1155" s="24">
        <v>0</v>
      </c>
      <c r="Y1155" s="24">
        <v>0</v>
      </c>
      <c r="Z1155" s="24">
        <v>0</v>
      </c>
      <c r="AA1155" s="24">
        <v>0</v>
      </c>
      <c r="AB1155" s="24">
        <v>0</v>
      </c>
      <c r="AC1155" s="25">
        <v>0</v>
      </c>
      <c r="AD1155" s="26">
        <v>4</v>
      </c>
      <c r="AE1155" s="24">
        <v>0</v>
      </c>
      <c r="AF1155" s="24">
        <f t="shared" ref="AF1155:AF1157" si="547">G1155+H1155+I1155+J1155+K1155+L1155+M1155+N1155+O1155+P1155+Q1155+R1155+S1155+T1155+U1155+V1155+W1155+X1155+Y1155+Z1155+AA1155+AB1155+AC1155+AD1155</f>
        <v>379</v>
      </c>
      <c r="AG1155" s="24">
        <f t="shared" ref="AG1155:AG1157" si="548">G1155+H1155+I1155+J1155+K1155+L1155+M1155+N1155+O1155+P1155+Q1155+R1155+S1155+T1155+U1155+V1155+W1155+X1155+Y1155+Z1155+AA1155+AB1155+AC1155</f>
        <v>375</v>
      </c>
    </row>
    <row r="1156" spans="1:33" x14ac:dyDescent="0.3">
      <c r="A1156" s="22" t="s">
        <v>1204</v>
      </c>
      <c r="B1156" s="22" t="s">
        <v>1293</v>
      </c>
      <c r="C1156" s="22" t="s">
        <v>1206</v>
      </c>
      <c r="D1156" s="23">
        <v>26</v>
      </c>
      <c r="E1156" s="22" t="s">
        <v>2019</v>
      </c>
      <c r="F1156" s="22" t="s">
        <v>1378</v>
      </c>
      <c r="G1156" s="24">
        <v>1</v>
      </c>
      <c r="H1156" s="24">
        <v>22</v>
      </c>
      <c r="I1156" s="24">
        <v>0</v>
      </c>
      <c r="J1156" s="24">
        <v>0</v>
      </c>
      <c r="K1156" s="24">
        <v>0</v>
      </c>
      <c r="L1156" s="24">
        <v>1</v>
      </c>
      <c r="M1156" s="24">
        <v>0</v>
      </c>
      <c r="N1156" s="24">
        <v>0</v>
      </c>
      <c r="O1156" s="24">
        <v>0</v>
      </c>
      <c r="P1156" s="24">
        <v>0</v>
      </c>
      <c r="Q1156" s="24">
        <v>1</v>
      </c>
      <c r="R1156" s="24">
        <v>0</v>
      </c>
      <c r="S1156" s="24">
        <v>0</v>
      </c>
      <c r="T1156" s="24">
        <v>0</v>
      </c>
      <c r="U1156" s="24">
        <v>656</v>
      </c>
      <c r="V1156" s="24">
        <v>1</v>
      </c>
      <c r="W1156" s="24">
        <v>0</v>
      </c>
      <c r="X1156" s="24">
        <v>0</v>
      </c>
      <c r="Y1156" s="24">
        <v>3</v>
      </c>
      <c r="Z1156" s="24">
        <v>1</v>
      </c>
      <c r="AA1156" s="24">
        <v>0</v>
      </c>
      <c r="AB1156" s="24">
        <v>0</v>
      </c>
      <c r="AC1156" s="25">
        <v>0</v>
      </c>
      <c r="AD1156" s="26">
        <v>5</v>
      </c>
      <c r="AE1156" s="24">
        <v>0</v>
      </c>
      <c r="AF1156" s="24">
        <f t="shared" si="547"/>
        <v>691</v>
      </c>
      <c r="AG1156" s="24">
        <f t="shared" si="548"/>
        <v>686</v>
      </c>
    </row>
    <row r="1157" spans="1:33" x14ac:dyDescent="0.3">
      <c r="A1157" s="22" t="s">
        <v>1204</v>
      </c>
      <c r="B1157" s="22" t="s">
        <v>1293</v>
      </c>
      <c r="C1157" s="22" t="s">
        <v>1206</v>
      </c>
      <c r="D1157" s="23">
        <v>26</v>
      </c>
      <c r="E1157" s="22" t="s">
        <v>2020</v>
      </c>
      <c r="F1157" s="22" t="s">
        <v>1379</v>
      </c>
      <c r="G1157" s="24">
        <v>0</v>
      </c>
      <c r="H1157" s="24">
        <v>39</v>
      </c>
      <c r="I1157" s="24">
        <v>2</v>
      </c>
      <c r="J1157" s="24">
        <v>0</v>
      </c>
      <c r="K1157" s="24">
        <v>0</v>
      </c>
      <c r="L1157" s="24">
        <v>1</v>
      </c>
      <c r="M1157" s="24">
        <v>0</v>
      </c>
      <c r="N1157" s="24">
        <v>0</v>
      </c>
      <c r="O1157" s="24">
        <v>0</v>
      </c>
      <c r="P1157" s="24">
        <v>2</v>
      </c>
      <c r="Q1157" s="24">
        <v>0</v>
      </c>
      <c r="R1157" s="24">
        <v>0</v>
      </c>
      <c r="S1157" s="24">
        <v>0</v>
      </c>
      <c r="T1157" s="24">
        <v>2</v>
      </c>
      <c r="U1157" s="24">
        <v>628</v>
      </c>
      <c r="V1157" s="24">
        <v>3</v>
      </c>
      <c r="W1157" s="24">
        <v>0</v>
      </c>
      <c r="X1157" s="24">
        <v>0</v>
      </c>
      <c r="Y1157" s="24">
        <v>0</v>
      </c>
      <c r="Z1157" s="24">
        <v>0</v>
      </c>
      <c r="AA1157" s="24">
        <v>0</v>
      </c>
      <c r="AB1157" s="24">
        <v>0</v>
      </c>
      <c r="AC1157" s="25">
        <v>0</v>
      </c>
      <c r="AD1157" s="26">
        <v>4</v>
      </c>
      <c r="AE1157" s="24">
        <v>0</v>
      </c>
      <c r="AF1157" s="24">
        <f t="shared" si="547"/>
        <v>681</v>
      </c>
      <c r="AG1157" s="24">
        <f t="shared" si="548"/>
        <v>677</v>
      </c>
    </row>
    <row r="1158" spans="1:33" x14ac:dyDescent="0.3">
      <c r="A1158" s="77"/>
      <c r="B1158" s="77"/>
      <c r="C1158" s="77"/>
      <c r="D1158" s="47"/>
      <c r="E1158" s="47" t="s">
        <v>16</v>
      </c>
      <c r="F1158" s="65" t="s">
        <v>17</v>
      </c>
      <c r="G1158" s="66">
        <f>SUM(G1155:G1157)</f>
        <v>1</v>
      </c>
      <c r="H1158" s="66">
        <f t="shared" ref="H1158:AG1158" si="549">SUM(H1155:H1157)</f>
        <v>75</v>
      </c>
      <c r="I1158" s="66">
        <f t="shared" si="549"/>
        <v>2</v>
      </c>
      <c r="J1158" s="66">
        <f t="shared" si="549"/>
        <v>0</v>
      </c>
      <c r="K1158" s="66">
        <f t="shared" si="549"/>
        <v>0</v>
      </c>
      <c r="L1158" s="66">
        <f t="shared" si="549"/>
        <v>2</v>
      </c>
      <c r="M1158" s="66">
        <f t="shared" si="549"/>
        <v>1</v>
      </c>
      <c r="N1158" s="66">
        <f t="shared" si="549"/>
        <v>0</v>
      </c>
      <c r="O1158" s="66">
        <f t="shared" si="549"/>
        <v>0</v>
      </c>
      <c r="P1158" s="66">
        <f t="shared" si="549"/>
        <v>2</v>
      </c>
      <c r="Q1158" s="66">
        <f t="shared" si="549"/>
        <v>1</v>
      </c>
      <c r="R1158" s="66">
        <f t="shared" si="549"/>
        <v>0</v>
      </c>
      <c r="S1158" s="66">
        <f t="shared" si="549"/>
        <v>1</v>
      </c>
      <c r="T1158" s="66">
        <f t="shared" si="549"/>
        <v>2</v>
      </c>
      <c r="U1158" s="66">
        <f t="shared" si="549"/>
        <v>1643</v>
      </c>
      <c r="V1158" s="66">
        <f t="shared" si="549"/>
        <v>4</v>
      </c>
      <c r="W1158" s="66">
        <f t="shared" si="549"/>
        <v>0</v>
      </c>
      <c r="X1158" s="66">
        <f t="shared" si="549"/>
        <v>0</v>
      </c>
      <c r="Y1158" s="66">
        <f t="shared" si="549"/>
        <v>3</v>
      </c>
      <c r="Z1158" s="66">
        <f t="shared" si="549"/>
        <v>1</v>
      </c>
      <c r="AA1158" s="66">
        <f t="shared" si="549"/>
        <v>0</v>
      </c>
      <c r="AB1158" s="66">
        <f t="shared" si="549"/>
        <v>0</v>
      </c>
      <c r="AC1158" s="66">
        <f t="shared" si="549"/>
        <v>0</v>
      </c>
      <c r="AD1158" s="66">
        <f t="shared" si="549"/>
        <v>13</v>
      </c>
      <c r="AE1158" s="66">
        <f t="shared" si="549"/>
        <v>0</v>
      </c>
      <c r="AF1158" s="66">
        <f t="shared" si="549"/>
        <v>1751</v>
      </c>
      <c r="AG1158" s="66">
        <f t="shared" si="549"/>
        <v>1738</v>
      </c>
    </row>
    <row r="1159" spans="1:33" x14ac:dyDescent="0.3">
      <c r="A1159" s="77"/>
      <c r="B1159" s="77"/>
      <c r="C1159" s="77"/>
      <c r="D1159" s="78"/>
      <c r="E1159" s="77"/>
      <c r="F1159" s="77"/>
      <c r="G1159" s="33"/>
      <c r="H1159" s="33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4"/>
      <c r="AD1159" s="35"/>
      <c r="AE1159" s="33"/>
      <c r="AF1159" s="33"/>
      <c r="AG1159" s="33"/>
    </row>
    <row r="1160" spans="1:33" x14ac:dyDescent="0.3">
      <c r="A1160" s="22" t="s">
        <v>1204</v>
      </c>
      <c r="B1160" s="22" t="s">
        <v>1293</v>
      </c>
      <c r="C1160" s="22" t="s">
        <v>1206</v>
      </c>
      <c r="D1160" s="23">
        <v>28</v>
      </c>
      <c r="E1160" s="22" t="s">
        <v>1380</v>
      </c>
      <c r="F1160" s="22" t="s">
        <v>1381</v>
      </c>
      <c r="G1160" s="24">
        <v>0</v>
      </c>
      <c r="H1160" s="24">
        <v>15</v>
      </c>
      <c r="I1160" s="24">
        <v>0</v>
      </c>
      <c r="J1160" s="24">
        <v>0</v>
      </c>
      <c r="K1160" s="24">
        <v>0</v>
      </c>
      <c r="L1160" s="24">
        <v>0</v>
      </c>
      <c r="M1160" s="24">
        <v>1</v>
      </c>
      <c r="N1160" s="24">
        <v>0</v>
      </c>
      <c r="O1160" s="24">
        <v>0</v>
      </c>
      <c r="P1160" s="24">
        <v>0</v>
      </c>
      <c r="Q1160" s="24">
        <v>1</v>
      </c>
      <c r="R1160" s="24">
        <v>0</v>
      </c>
      <c r="S1160" s="24">
        <v>0</v>
      </c>
      <c r="T1160" s="24">
        <v>1</v>
      </c>
      <c r="U1160" s="24">
        <v>518</v>
      </c>
      <c r="V1160" s="24">
        <v>0</v>
      </c>
      <c r="W1160" s="24">
        <v>0</v>
      </c>
      <c r="X1160" s="24">
        <v>0</v>
      </c>
      <c r="Y1160" s="24">
        <v>1</v>
      </c>
      <c r="Z1160" s="24">
        <v>0</v>
      </c>
      <c r="AA1160" s="24">
        <v>0</v>
      </c>
      <c r="AB1160" s="24">
        <v>0</v>
      </c>
      <c r="AC1160" s="25">
        <v>0</v>
      </c>
      <c r="AD1160" s="26">
        <v>0</v>
      </c>
      <c r="AE1160" s="24">
        <v>0</v>
      </c>
      <c r="AF1160" s="24">
        <f t="shared" ref="AF1160:AF1164" si="550">G1160+H1160+I1160+J1160+K1160+L1160+M1160+N1160+O1160+P1160+Q1160+R1160+S1160+T1160+U1160+V1160+W1160+X1160+Y1160+Z1160+AA1160+AB1160+AC1160+AD1160</f>
        <v>537</v>
      </c>
      <c r="AG1160" s="24">
        <f t="shared" ref="AG1160:AG1164" si="551">G1160+H1160+I1160+J1160+K1160+L1160+M1160+N1160+O1160+P1160+Q1160+R1160+S1160+T1160+U1160+V1160+W1160+X1160+Y1160+Z1160+AA1160+AB1160+AC1160</f>
        <v>537</v>
      </c>
    </row>
    <row r="1161" spans="1:33" x14ac:dyDescent="0.3">
      <c r="A1161" s="22" t="s">
        <v>1204</v>
      </c>
      <c r="B1161" s="22" t="s">
        <v>1293</v>
      </c>
      <c r="C1161" s="22" t="s">
        <v>1206</v>
      </c>
      <c r="D1161" s="23">
        <v>28</v>
      </c>
      <c r="E1161" s="22" t="s">
        <v>1382</v>
      </c>
      <c r="F1161" s="22" t="s">
        <v>1383</v>
      </c>
      <c r="G1161" s="24">
        <v>3</v>
      </c>
      <c r="H1161" s="24">
        <v>29</v>
      </c>
      <c r="I1161" s="24">
        <v>1</v>
      </c>
      <c r="J1161" s="24">
        <v>0</v>
      </c>
      <c r="K1161" s="24">
        <v>0</v>
      </c>
      <c r="L1161" s="24">
        <v>0</v>
      </c>
      <c r="M1161" s="24">
        <v>1</v>
      </c>
      <c r="N1161" s="24">
        <v>0</v>
      </c>
      <c r="O1161" s="24">
        <v>0</v>
      </c>
      <c r="P1161" s="24">
        <v>0</v>
      </c>
      <c r="Q1161" s="24">
        <v>0</v>
      </c>
      <c r="R1161" s="24">
        <v>0</v>
      </c>
      <c r="S1161" s="24">
        <v>0</v>
      </c>
      <c r="T1161" s="24">
        <v>2</v>
      </c>
      <c r="U1161" s="24">
        <v>752</v>
      </c>
      <c r="V1161" s="24">
        <v>2</v>
      </c>
      <c r="W1161" s="24">
        <v>0</v>
      </c>
      <c r="X1161" s="24">
        <v>1</v>
      </c>
      <c r="Y1161" s="24">
        <v>0</v>
      </c>
      <c r="Z1161" s="24">
        <v>1</v>
      </c>
      <c r="AA1161" s="24">
        <v>0</v>
      </c>
      <c r="AB1161" s="24">
        <v>0</v>
      </c>
      <c r="AC1161" s="25">
        <v>0</v>
      </c>
      <c r="AD1161" s="26">
        <v>14</v>
      </c>
      <c r="AE1161" s="24">
        <v>3</v>
      </c>
      <c r="AF1161" s="24">
        <f t="shared" si="550"/>
        <v>806</v>
      </c>
      <c r="AG1161" s="24">
        <f t="shared" si="551"/>
        <v>792</v>
      </c>
    </row>
    <row r="1162" spans="1:33" x14ac:dyDescent="0.3">
      <c r="A1162" s="22" t="s">
        <v>1204</v>
      </c>
      <c r="B1162" s="22" t="s">
        <v>1293</v>
      </c>
      <c r="C1162" s="22" t="s">
        <v>1206</v>
      </c>
      <c r="D1162" s="23">
        <v>28</v>
      </c>
      <c r="E1162" s="22" t="s">
        <v>1384</v>
      </c>
      <c r="F1162" s="22" t="s">
        <v>1385</v>
      </c>
      <c r="G1162" s="24">
        <v>1</v>
      </c>
      <c r="H1162" s="24">
        <v>5</v>
      </c>
      <c r="I1162" s="24">
        <v>0</v>
      </c>
      <c r="J1162" s="24">
        <v>0</v>
      </c>
      <c r="K1162" s="24">
        <v>0</v>
      </c>
      <c r="L1162" s="24">
        <v>0</v>
      </c>
      <c r="M1162" s="24">
        <v>1</v>
      </c>
      <c r="N1162" s="24">
        <v>0</v>
      </c>
      <c r="O1162" s="24">
        <v>0</v>
      </c>
      <c r="P1162" s="24">
        <v>0</v>
      </c>
      <c r="Q1162" s="24">
        <v>0</v>
      </c>
      <c r="R1162" s="24">
        <v>0</v>
      </c>
      <c r="S1162" s="24">
        <v>0</v>
      </c>
      <c r="T1162" s="24">
        <v>1</v>
      </c>
      <c r="U1162" s="24">
        <v>175</v>
      </c>
      <c r="V1162" s="24">
        <v>0</v>
      </c>
      <c r="W1162" s="24">
        <v>0</v>
      </c>
      <c r="X1162" s="24">
        <v>0</v>
      </c>
      <c r="Y1162" s="24">
        <v>1</v>
      </c>
      <c r="Z1162" s="24">
        <v>0</v>
      </c>
      <c r="AA1162" s="24">
        <v>0</v>
      </c>
      <c r="AB1162" s="24">
        <v>0</v>
      </c>
      <c r="AC1162" s="25">
        <v>0</v>
      </c>
      <c r="AD1162" s="26">
        <v>1</v>
      </c>
      <c r="AE1162" s="24">
        <v>0</v>
      </c>
      <c r="AF1162" s="24">
        <f t="shared" si="550"/>
        <v>185</v>
      </c>
      <c r="AG1162" s="24">
        <f t="shared" si="551"/>
        <v>184</v>
      </c>
    </row>
    <row r="1163" spans="1:33" x14ac:dyDescent="0.3">
      <c r="A1163" s="22" t="s">
        <v>1204</v>
      </c>
      <c r="B1163" s="22" t="s">
        <v>1293</v>
      </c>
      <c r="C1163" s="22" t="s">
        <v>1206</v>
      </c>
      <c r="D1163" s="23">
        <v>28</v>
      </c>
      <c r="E1163" s="22" t="s">
        <v>1386</v>
      </c>
      <c r="F1163" s="22" t="s">
        <v>1387</v>
      </c>
      <c r="G1163" s="24">
        <v>0</v>
      </c>
      <c r="H1163" s="24">
        <v>31</v>
      </c>
      <c r="I1163" s="24">
        <v>0</v>
      </c>
      <c r="J1163" s="24">
        <v>0</v>
      </c>
      <c r="K1163" s="24">
        <v>0</v>
      </c>
      <c r="L1163" s="24">
        <v>0</v>
      </c>
      <c r="M1163" s="24">
        <v>0</v>
      </c>
      <c r="N1163" s="24">
        <v>0</v>
      </c>
      <c r="O1163" s="24">
        <v>0</v>
      </c>
      <c r="P1163" s="24">
        <v>0</v>
      </c>
      <c r="Q1163" s="24">
        <v>0</v>
      </c>
      <c r="R1163" s="24">
        <v>0</v>
      </c>
      <c r="S1163" s="24">
        <v>0</v>
      </c>
      <c r="T1163" s="24">
        <v>0</v>
      </c>
      <c r="U1163" s="24">
        <v>378</v>
      </c>
      <c r="V1163" s="24">
        <v>0</v>
      </c>
      <c r="W1163" s="24">
        <v>0</v>
      </c>
      <c r="X1163" s="24">
        <v>0</v>
      </c>
      <c r="Y1163" s="24">
        <v>1</v>
      </c>
      <c r="Z1163" s="24">
        <v>0</v>
      </c>
      <c r="AA1163" s="24">
        <v>0</v>
      </c>
      <c r="AB1163" s="24">
        <v>0</v>
      </c>
      <c r="AC1163" s="25">
        <v>0</v>
      </c>
      <c r="AD1163" s="26">
        <v>2</v>
      </c>
      <c r="AE1163" s="24">
        <v>0</v>
      </c>
      <c r="AF1163" s="24">
        <f t="shared" si="550"/>
        <v>412</v>
      </c>
      <c r="AG1163" s="24">
        <f t="shared" si="551"/>
        <v>410</v>
      </c>
    </row>
    <row r="1164" spans="1:33" x14ac:dyDescent="0.3">
      <c r="A1164" s="22" t="s">
        <v>1204</v>
      </c>
      <c r="B1164" s="22" t="s">
        <v>1293</v>
      </c>
      <c r="C1164" s="22" t="s">
        <v>1206</v>
      </c>
      <c r="D1164" s="23">
        <v>28</v>
      </c>
      <c r="E1164" s="22" t="s">
        <v>1388</v>
      </c>
      <c r="F1164" s="22" t="s">
        <v>1389</v>
      </c>
      <c r="G1164" s="24">
        <v>0</v>
      </c>
      <c r="H1164" s="24">
        <v>8</v>
      </c>
      <c r="I1164" s="24">
        <v>1</v>
      </c>
      <c r="J1164" s="24">
        <v>0</v>
      </c>
      <c r="K1164" s="24">
        <v>0</v>
      </c>
      <c r="L1164" s="24">
        <v>0</v>
      </c>
      <c r="M1164" s="24">
        <v>0</v>
      </c>
      <c r="N1164" s="24">
        <v>0</v>
      </c>
      <c r="O1164" s="24">
        <v>0</v>
      </c>
      <c r="P1164" s="24">
        <v>0</v>
      </c>
      <c r="Q1164" s="24">
        <v>0</v>
      </c>
      <c r="R1164" s="24">
        <v>0</v>
      </c>
      <c r="S1164" s="24">
        <v>0</v>
      </c>
      <c r="T1164" s="24">
        <v>0</v>
      </c>
      <c r="U1164" s="24">
        <v>356</v>
      </c>
      <c r="V1164" s="24">
        <v>0</v>
      </c>
      <c r="W1164" s="24">
        <v>0</v>
      </c>
      <c r="X1164" s="24">
        <v>0</v>
      </c>
      <c r="Y1164" s="24">
        <v>1</v>
      </c>
      <c r="Z1164" s="24">
        <v>0</v>
      </c>
      <c r="AA1164" s="24">
        <v>0</v>
      </c>
      <c r="AB1164" s="24">
        <v>0</v>
      </c>
      <c r="AC1164" s="25">
        <v>0</v>
      </c>
      <c r="AD1164" s="26">
        <v>2</v>
      </c>
      <c r="AE1164" s="24">
        <v>0</v>
      </c>
      <c r="AF1164" s="24">
        <f t="shared" si="550"/>
        <v>368</v>
      </c>
      <c r="AG1164" s="24">
        <f t="shared" si="551"/>
        <v>366</v>
      </c>
    </row>
    <row r="1165" spans="1:33" x14ac:dyDescent="0.3">
      <c r="A1165" s="77"/>
      <c r="B1165" s="77"/>
      <c r="C1165" s="77"/>
      <c r="D1165" s="47"/>
      <c r="E1165" s="47" t="s">
        <v>75</v>
      </c>
      <c r="F1165" s="65" t="s">
        <v>17</v>
      </c>
      <c r="G1165" s="66">
        <f>SUM(G1160:G1164)</f>
        <v>4</v>
      </c>
      <c r="H1165" s="66">
        <f t="shared" ref="H1165:AG1165" si="552">SUM(H1160:H1164)</f>
        <v>88</v>
      </c>
      <c r="I1165" s="66">
        <f t="shared" si="552"/>
        <v>2</v>
      </c>
      <c r="J1165" s="66">
        <f t="shared" si="552"/>
        <v>0</v>
      </c>
      <c r="K1165" s="66">
        <f t="shared" si="552"/>
        <v>0</v>
      </c>
      <c r="L1165" s="66">
        <f t="shared" si="552"/>
        <v>0</v>
      </c>
      <c r="M1165" s="66">
        <f t="shared" si="552"/>
        <v>3</v>
      </c>
      <c r="N1165" s="66">
        <f t="shared" si="552"/>
        <v>0</v>
      </c>
      <c r="O1165" s="66">
        <f t="shared" si="552"/>
        <v>0</v>
      </c>
      <c r="P1165" s="66">
        <f t="shared" si="552"/>
        <v>0</v>
      </c>
      <c r="Q1165" s="66">
        <f t="shared" si="552"/>
        <v>1</v>
      </c>
      <c r="R1165" s="66">
        <f t="shared" si="552"/>
        <v>0</v>
      </c>
      <c r="S1165" s="66">
        <f t="shared" si="552"/>
        <v>0</v>
      </c>
      <c r="T1165" s="66">
        <f t="shared" si="552"/>
        <v>4</v>
      </c>
      <c r="U1165" s="66">
        <f t="shared" si="552"/>
        <v>2179</v>
      </c>
      <c r="V1165" s="66">
        <f t="shared" si="552"/>
        <v>2</v>
      </c>
      <c r="W1165" s="66">
        <f t="shared" si="552"/>
        <v>0</v>
      </c>
      <c r="X1165" s="66">
        <f t="shared" si="552"/>
        <v>1</v>
      </c>
      <c r="Y1165" s="66">
        <f t="shared" si="552"/>
        <v>4</v>
      </c>
      <c r="Z1165" s="66">
        <f t="shared" si="552"/>
        <v>1</v>
      </c>
      <c r="AA1165" s="66">
        <f t="shared" si="552"/>
        <v>0</v>
      </c>
      <c r="AB1165" s="66">
        <f t="shared" si="552"/>
        <v>0</v>
      </c>
      <c r="AC1165" s="66">
        <f t="shared" si="552"/>
        <v>0</v>
      </c>
      <c r="AD1165" s="66">
        <f t="shared" si="552"/>
        <v>19</v>
      </c>
      <c r="AE1165" s="66">
        <f t="shared" si="552"/>
        <v>3</v>
      </c>
      <c r="AF1165" s="66">
        <f t="shared" si="552"/>
        <v>2308</v>
      </c>
      <c r="AG1165" s="66">
        <f t="shared" si="552"/>
        <v>2289</v>
      </c>
    </row>
    <row r="1166" spans="1:33" x14ac:dyDescent="0.3">
      <c r="A1166" s="77"/>
      <c r="B1166" s="77"/>
      <c r="C1166" s="77"/>
      <c r="D1166" s="78"/>
      <c r="E1166" s="77"/>
      <c r="F1166" s="77"/>
      <c r="G1166" s="33"/>
      <c r="H1166" s="33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4"/>
      <c r="AD1166" s="35"/>
      <c r="AE1166" s="33"/>
      <c r="AF1166" s="33"/>
      <c r="AG1166" s="33"/>
    </row>
    <row r="1167" spans="1:33" x14ac:dyDescent="0.3">
      <c r="A1167" s="22" t="s">
        <v>1204</v>
      </c>
      <c r="B1167" s="22" t="s">
        <v>1293</v>
      </c>
      <c r="C1167" s="22" t="s">
        <v>1206</v>
      </c>
      <c r="D1167" s="23">
        <v>29</v>
      </c>
      <c r="E1167" s="22" t="s">
        <v>1390</v>
      </c>
      <c r="F1167" s="22" t="s">
        <v>1391</v>
      </c>
      <c r="G1167" s="24">
        <v>1</v>
      </c>
      <c r="H1167" s="24">
        <v>7</v>
      </c>
      <c r="I1167" s="24">
        <v>0</v>
      </c>
      <c r="J1167" s="24">
        <v>0</v>
      </c>
      <c r="K1167" s="24">
        <v>0</v>
      </c>
      <c r="L1167" s="24">
        <v>3</v>
      </c>
      <c r="M1167" s="24">
        <v>0</v>
      </c>
      <c r="N1167" s="24">
        <v>0</v>
      </c>
      <c r="O1167" s="24">
        <v>0</v>
      </c>
      <c r="P1167" s="24">
        <v>0</v>
      </c>
      <c r="Q1167" s="24">
        <v>0</v>
      </c>
      <c r="R1167" s="24">
        <v>0</v>
      </c>
      <c r="S1167" s="24">
        <v>0</v>
      </c>
      <c r="T1167" s="24">
        <v>0</v>
      </c>
      <c r="U1167" s="24">
        <v>361</v>
      </c>
      <c r="V1167" s="24">
        <v>0</v>
      </c>
      <c r="W1167" s="24">
        <v>0</v>
      </c>
      <c r="X1167" s="24">
        <v>1</v>
      </c>
      <c r="Y1167" s="24">
        <v>0</v>
      </c>
      <c r="Z1167" s="24">
        <v>0</v>
      </c>
      <c r="AA1167" s="24">
        <v>0</v>
      </c>
      <c r="AB1167" s="24">
        <v>0</v>
      </c>
      <c r="AC1167" s="25">
        <v>0</v>
      </c>
      <c r="AD1167" s="26">
        <v>4</v>
      </c>
      <c r="AE1167" s="24">
        <v>0</v>
      </c>
      <c r="AF1167" s="24">
        <f t="shared" ref="AF1167:AF1169" si="553">G1167+H1167+I1167+J1167+K1167+L1167+M1167+N1167+O1167+P1167+Q1167+R1167+S1167+T1167+U1167+V1167+W1167+X1167+Y1167+Z1167+AA1167+AB1167+AC1167+AD1167</f>
        <v>377</v>
      </c>
      <c r="AG1167" s="24">
        <f t="shared" ref="AG1167:AG1169" si="554">G1167+H1167+I1167+J1167+K1167+L1167+M1167+N1167+O1167+P1167+Q1167+R1167+S1167+T1167+U1167+V1167+W1167+X1167+Y1167+Z1167+AA1167+AB1167+AC1167</f>
        <v>373</v>
      </c>
    </row>
    <row r="1168" spans="1:33" x14ac:dyDescent="0.3">
      <c r="A1168" s="22" t="s">
        <v>1204</v>
      </c>
      <c r="B1168" s="22" t="s">
        <v>1293</v>
      </c>
      <c r="C1168" s="22" t="s">
        <v>1206</v>
      </c>
      <c r="D1168" s="23">
        <v>29</v>
      </c>
      <c r="E1168" s="22" t="s">
        <v>1392</v>
      </c>
      <c r="F1168" s="22" t="s">
        <v>1393</v>
      </c>
      <c r="G1168" s="24">
        <v>0</v>
      </c>
      <c r="H1168" s="24">
        <v>6</v>
      </c>
      <c r="I1168" s="24">
        <v>1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704</v>
      </c>
      <c r="V1168" s="24">
        <v>0</v>
      </c>
      <c r="W1168" s="24">
        <v>0</v>
      </c>
      <c r="X1168" s="24">
        <v>0</v>
      </c>
      <c r="Y1168" s="24">
        <v>0</v>
      </c>
      <c r="Z1168" s="24">
        <v>0</v>
      </c>
      <c r="AA1168" s="24">
        <v>0</v>
      </c>
      <c r="AB1168" s="24">
        <v>0</v>
      </c>
      <c r="AC1168" s="25">
        <v>0</v>
      </c>
      <c r="AD1168" s="26">
        <v>3</v>
      </c>
      <c r="AE1168" s="24">
        <v>0</v>
      </c>
      <c r="AF1168" s="24">
        <f t="shared" si="553"/>
        <v>714</v>
      </c>
      <c r="AG1168" s="24">
        <f t="shared" si="554"/>
        <v>711</v>
      </c>
    </row>
    <row r="1169" spans="1:33" x14ac:dyDescent="0.3">
      <c r="A1169" s="22" t="s">
        <v>1204</v>
      </c>
      <c r="B1169" s="22" t="s">
        <v>1293</v>
      </c>
      <c r="C1169" s="22" t="s">
        <v>1206</v>
      </c>
      <c r="D1169" s="23">
        <v>29</v>
      </c>
      <c r="E1169" s="22" t="s">
        <v>1394</v>
      </c>
      <c r="F1169" s="22" t="s">
        <v>1395</v>
      </c>
      <c r="G1169" s="24">
        <v>0</v>
      </c>
      <c r="H1169" s="24">
        <v>2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231</v>
      </c>
      <c r="V1169" s="24">
        <v>0</v>
      </c>
      <c r="W1169" s="24">
        <v>0</v>
      </c>
      <c r="X1169" s="24">
        <v>0</v>
      </c>
      <c r="Y1169" s="24">
        <v>0</v>
      </c>
      <c r="Z1169" s="24">
        <v>0</v>
      </c>
      <c r="AA1169" s="24">
        <v>0</v>
      </c>
      <c r="AB1169" s="24">
        <v>0</v>
      </c>
      <c r="AC1169" s="25">
        <v>0</v>
      </c>
      <c r="AD1169" s="26">
        <v>2</v>
      </c>
      <c r="AE1169" s="24">
        <v>0</v>
      </c>
      <c r="AF1169" s="24">
        <f t="shared" si="553"/>
        <v>235</v>
      </c>
      <c r="AG1169" s="24">
        <f t="shared" si="554"/>
        <v>233</v>
      </c>
    </row>
    <row r="1170" spans="1:33" x14ac:dyDescent="0.3">
      <c r="A1170" s="77"/>
      <c r="B1170" s="77"/>
      <c r="C1170" s="77"/>
      <c r="D1170" s="47"/>
      <c r="E1170" s="47" t="s">
        <v>16</v>
      </c>
      <c r="F1170" s="65" t="s">
        <v>17</v>
      </c>
      <c r="G1170" s="66">
        <f>SUM(G1167:G1169)</f>
        <v>1</v>
      </c>
      <c r="H1170" s="66">
        <f t="shared" ref="H1170:AG1170" si="555">SUM(H1167:H1169)</f>
        <v>15</v>
      </c>
      <c r="I1170" s="66">
        <f t="shared" si="555"/>
        <v>1</v>
      </c>
      <c r="J1170" s="66">
        <f t="shared" si="555"/>
        <v>0</v>
      </c>
      <c r="K1170" s="66">
        <f t="shared" si="555"/>
        <v>0</v>
      </c>
      <c r="L1170" s="66">
        <f t="shared" si="555"/>
        <v>3</v>
      </c>
      <c r="M1170" s="66">
        <f t="shared" si="555"/>
        <v>0</v>
      </c>
      <c r="N1170" s="66">
        <f t="shared" si="555"/>
        <v>0</v>
      </c>
      <c r="O1170" s="66">
        <f t="shared" si="555"/>
        <v>0</v>
      </c>
      <c r="P1170" s="66">
        <f t="shared" si="555"/>
        <v>0</v>
      </c>
      <c r="Q1170" s="66">
        <f t="shared" si="555"/>
        <v>0</v>
      </c>
      <c r="R1170" s="66">
        <f t="shared" si="555"/>
        <v>0</v>
      </c>
      <c r="S1170" s="66">
        <f t="shared" si="555"/>
        <v>0</v>
      </c>
      <c r="T1170" s="66">
        <f t="shared" si="555"/>
        <v>0</v>
      </c>
      <c r="U1170" s="66">
        <f t="shared" si="555"/>
        <v>1296</v>
      </c>
      <c r="V1170" s="66">
        <f t="shared" si="555"/>
        <v>0</v>
      </c>
      <c r="W1170" s="66">
        <f t="shared" si="555"/>
        <v>0</v>
      </c>
      <c r="X1170" s="66">
        <f t="shared" si="555"/>
        <v>1</v>
      </c>
      <c r="Y1170" s="66">
        <f t="shared" si="555"/>
        <v>0</v>
      </c>
      <c r="Z1170" s="66">
        <f t="shared" si="555"/>
        <v>0</v>
      </c>
      <c r="AA1170" s="66">
        <f t="shared" si="555"/>
        <v>0</v>
      </c>
      <c r="AB1170" s="66">
        <f t="shared" si="555"/>
        <v>0</v>
      </c>
      <c r="AC1170" s="66">
        <f t="shared" si="555"/>
        <v>0</v>
      </c>
      <c r="AD1170" s="66">
        <f t="shared" si="555"/>
        <v>9</v>
      </c>
      <c r="AE1170" s="66">
        <f t="shared" si="555"/>
        <v>0</v>
      </c>
      <c r="AF1170" s="66">
        <f t="shared" si="555"/>
        <v>1326</v>
      </c>
      <c r="AG1170" s="66">
        <f t="shared" si="555"/>
        <v>1317</v>
      </c>
    </row>
    <row r="1171" spans="1:33" x14ac:dyDescent="0.3">
      <c r="A1171" s="83"/>
      <c r="B1171" s="84"/>
      <c r="C1171" s="84"/>
      <c r="D1171" s="84"/>
      <c r="E1171" s="84"/>
      <c r="F1171" s="84"/>
      <c r="G1171" s="84"/>
      <c r="H1171" s="84"/>
      <c r="I1171" s="84"/>
      <c r="J1171" s="84"/>
      <c r="K1171" s="84"/>
      <c r="L1171" s="84"/>
      <c r="M1171" s="84"/>
      <c r="N1171" s="84"/>
      <c r="O1171" s="84"/>
      <c r="P1171" s="84"/>
      <c r="Q1171" s="84"/>
      <c r="R1171" s="84"/>
      <c r="S1171" s="84"/>
      <c r="T1171" s="84"/>
      <c r="U1171" s="84"/>
      <c r="V1171" s="84"/>
      <c r="W1171" s="84"/>
      <c r="X1171" s="84"/>
      <c r="Y1171" s="84"/>
      <c r="Z1171" s="84"/>
      <c r="AA1171" s="84"/>
      <c r="AB1171" s="84"/>
      <c r="AC1171" s="84"/>
      <c r="AD1171" s="84"/>
      <c r="AE1171" s="84"/>
      <c r="AF1171" s="84"/>
      <c r="AG1171" s="85"/>
    </row>
    <row r="1172" spans="1:33" s="51" customFormat="1" ht="18" x14ac:dyDescent="0.35">
      <c r="A1172" s="70" t="s">
        <v>1396</v>
      </c>
      <c r="B1172" s="74"/>
      <c r="C1172" s="75"/>
      <c r="D1172" s="76"/>
      <c r="E1172" s="72"/>
      <c r="F1172" s="72"/>
      <c r="G1172" s="73">
        <f>G1084+G1090+G1096+G1102+G1108+G1116+G1121+G1124+G1131+G1136+G1140+G1145+G1149+G1153+G1158+G1165+G1170</f>
        <v>38</v>
      </c>
      <c r="H1172" s="73">
        <f t="shared" ref="H1172:AG1172" si="556">H1084+H1090+H1096+H1102+H1108+H1116+H1121+H1124+H1131+H1136+H1140+H1145+H1149+H1153+H1158+H1165+H1170</f>
        <v>2169</v>
      </c>
      <c r="I1172" s="73">
        <f t="shared" si="556"/>
        <v>30</v>
      </c>
      <c r="J1172" s="73">
        <f t="shared" si="556"/>
        <v>2</v>
      </c>
      <c r="K1172" s="73">
        <f t="shared" si="556"/>
        <v>5</v>
      </c>
      <c r="L1172" s="73">
        <f t="shared" si="556"/>
        <v>34</v>
      </c>
      <c r="M1172" s="73">
        <f t="shared" si="556"/>
        <v>15</v>
      </c>
      <c r="N1172" s="73">
        <f t="shared" si="556"/>
        <v>29</v>
      </c>
      <c r="O1172" s="73">
        <f t="shared" si="556"/>
        <v>4</v>
      </c>
      <c r="P1172" s="73">
        <f t="shared" si="556"/>
        <v>7</v>
      </c>
      <c r="Q1172" s="73">
        <f t="shared" si="556"/>
        <v>5</v>
      </c>
      <c r="R1172" s="73">
        <f t="shared" si="556"/>
        <v>4</v>
      </c>
      <c r="S1172" s="73">
        <f t="shared" si="556"/>
        <v>4</v>
      </c>
      <c r="T1172" s="73">
        <f t="shared" si="556"/>
        <v>25</v>
      </c>
      <c r="U1172" s="73">
        <f t="shared" si="556"/>
        <v>23115</v>
      </c>
      <c r="V1172" s="73">
        <f t="shared" si="556"/>
        <v>23</v>
      </c>
      <c r="W1172" s="73">
        <f t="shared" si="556"/>
        <v>2</v>
      </c>
      <c r="X1172" s="73">
        <f t="shared" si="556"/>
        <v>10</v>
      </c>
      <c r="Y1172" s="73">
        <f t="shared" si="556"/>
        <v>24</v>
      </c>
      <c r="Z1172" s="73">
        <f t="shared" si="556"/>
        <v>6</v>
      </c>
      <c r="AA1172" s="73">
        <f t="shared" si="556"/>
        <v>7</v>
      </c>
      <c r="AB1172" s="73">
        <f t="shared" si="556"/>
        <v>3</v>
      </c>
      <c r="AC1172" s="73">
        <f t="shared" si="556"/>
        <v>14</v>
      </c>
      <c r="AD1172" s="73">
        <f t="shared" si="556"/>
        <v>283</v>
      </c>
      <c r="AE1172" s="73">
        <f t="shared" si="556"/>
        <v>17</v>
      </c>
      <c r="AF1172" s="73">
        <f t="shared" si="556"/>
        <v>25858</v>
      </c>
      <c r="AG1172" s="73">
        <f t="shared" si="556"/>
        <v>25575</v>
      </c>
    </row>
    <row r="1173" spans="1:33" x14ac:dyDescent="0.3">
      <c r="A1173" s="22" t="s">
        <v>1397</v>
      </c>
      <c r="B1173" s="22" t="s">
        <v>1397</v>
      </c>
      <c r="C1173" s="22" t="s">
        <v>1398</v>
      </c>
      <c r="D1173" s="23">
        <v>1</v>
      </c>
      <c r="E1173" s="22" t="s">
        <v>1431</v>
      </c>
      <c r="F1173" s="22" t="s">
        <v>1432</v>
      </c>
      <c r="G1173" s="24">
        <v>1</v>
      </c>
      <c r="H1173" s="24">
        <v>9</v>
      </c>
      <c r="I1173" s="24">
        <v>1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247</v>
      </c>
      <c r="V1173" s="24">
        <v>0</v>
      </c>
      <c r="W1173" s="24">
        <v>0</v>
      </c>
      <c r="X1173" s="24">
        <v>0</v>
      </c>
      <c r="Y1173" s="24">
        <v>0</v>
      </c>
      <c r="Z1173" s="24">
        <v>0</v>
      </c>
      <c r="AA1173" s="24">
        <v>0</v>
      </c>
      <c r="AB1173" s="24">
        <v>0</v>
      </c>
      <c r="AC1173" s="25">
        <v>0</v>
      </c>
      <c r="AD1173" s="26">
        <v>3</v>
      </c>
      <c r="AE1173" s="24">
        <v>0</v>
      </c>
      <c r="AF1173" s="24">
        <f t="shared" ref="AF1173:AF1175" si="557">G1173+H1173+I1173+J1173+K1173+L1173+M1173+N1173+O1173+P1173+Q1173+R1173+S1173+T1173+U1173+V1173+W1173+X1173+Y1173+Z1173+AA1173+AB1173+AC1173+AD1173</f>
        <v>261</v>
      </c>
      <c r="AG1173" s="24">
        <f t="shared" ref="AG1173:AG1175" si="558">G1173+H1173+I1173+J1173+K1173+L1173+M1173+N1173+O1173+P1173+Q1173+R1173+S1173+T1173+U1173+V1173+W1173+X1173+Y1173+Z1173+AA1173+AB1173+AC1173</f>
        <v>258</v>
      </c>
    </row>
    <row r="1174" spans="1:33" x14ac:dyDescent="0.3">
      <c r="A1174" s="22" t="s">
        <v>1397</v>
      </c>
      <c r="B1174" s="22" t="s">
        <v>1397</v>
      </c>
      <c r="C1174" s="22" t="s">
        <v>1398</v>
      </c>
      <c r="D1174" s="23">
        <v>1</v>
      </c>
      <c r="E1174" s="22" t="s">
        <v>1433</v>
      </c>
      <c r="F1174" s="22" t="s">
        <v>1434</v>
      </c>
      <c r="G1174" s="24">
        <v>1</v>
      </c>
      <c r="H1174" s="24">
        <v>22</v>
      </c>
      <c r="I1174" s="24">
        <v>0</v>
      </c>
      <c r="J1174" s="24">
        <v>0</v>
      </c>
      <c r="K1174" s="24">
        <v>0</v>
      </c>
      <c r="L1174" s="24">
        <v>1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539</v>
      </c>
      <c r="V1174" s="24">
        <v>0</v>
      </c>
      <c r="W1174" s="24">
        <v>0</v>
      </c>
      <c r="X1174" s="24">
        <v>0</v>
      </c>
      <c r="Y1174" s="24">
        <v>0</v>
      </c>
      <c r="Z1174" s="24">
        <v>0</v>
      </c>
      <c r="AA1174" s="24">
        <v>0</v>
      </c>
      <c r="AB1174" s="24">
        <v>0</v>
      </c>
      <c r="AC1174" s="25">
        <v>1</v>
      </c>
      <c r="AD1174" s="26">
        <v>0</v>
      </c>
      <c r="AE1174" s="24">
        <v>0</v>
      </c>
      <c r="AF1174" s="24">
        <f t="shared" si="557"/>
        <v>564</v>
      </c>
      <c r="AG1174" s="24">
        <f t="shared" si="558"/>
        <v>564</v>
      </c>
    </row>
    <row r="1175" spans="1:33" x14ac:dyDescent="0.3">
      <c r="A1175" s="22" t="s">
        <v>1397</v>
      </c>
      <c r="B1175" s="22" t="s">
        <v>1397</v>
      </c>
      <c r="C1175" s="22" t="s">
        <v>1398</v>
      </c>
      <c r="D1175" s="23">
        <v>1</v>
      </c>
      <c r="E1175" s="22" t="s">
        <v>1435</v>
      </c>
      <c r="F1175" s="22" t="s">
        <v>1436</v>
      </c>
      <c r="G1175" s="24">
        <v>1</v>
      </c>
      <c r="H1175" s="24">
        <v>18</v>
      </c>
      <c r="I1175" s="24">
        <v>1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278</v>
      </c>
      <c r="V1175" s="24">
        <v>0</v>
      </c>
      <c r="W1175" s="24">
        <v>0</v>
      </c>
      <c r="X1175" s="24">
        <v>0</v>
      </c>
      <c r="Y1175" s="24">
        <v>0</v>
      </c>
      <c r="Z1175" s="24">
        <v>0</v>
      </c>
      <c r="AA1175" s="24">
        <v>0</v>
      </c>
      <c r="AB1175" s="24">
        <v>0</v>
      </c>
      <c r="AC1175" s="25">
        <v>0</v>
      </c>
      <c r="AD1175" s="26">
        <v>9</v>
      </c>
      <c r="AE1175" s="24">
        <v>0</v>
      </c>
      <c r="AF1175" s="24">
        <f t="shared" si="557"/>
        <v>307</v>
      </c>
      <c r="AG1175" s="24">
        <f t="shared" si="558"/>
        <v>298</v>
      </c>
    </row>
    <row r="1176" spans="1:33" x14ac:dyDescent="0.3">
      <c r="A1176" s="77"/>
      <c r="B1176" s="77"/>
      <c r="C1176" s="77"/>
      <c r="D1176" s="47"/>
      <c r="E1176" s="47" t="s">
        <v>16</v>
      </c>
      <c r="F1176" s="65" t="s">
        <v>17</v>
      </c>
      <c r="G1176" s="66">
        <f>SUM(G1173:G1175)</f>
        <v>3</v>
      </c>
      <c r="H1176" s="66">
        <f t="shared" ref="H1176:AG1176" si="559">SUM(H1173:H1175)</f>
        <v>49</v>
      </c>
      <c r="I1176" s="66">
        <f t="shared" si="559"/>
        <v>2</v>
      </c>
      <c r="J1176" s="66">
        <f t="shared" si="559"/>
        <v>0</v>
      </c>
      <c r="K1176" s="66">
        <f t="shared" si="559"/>
        <v>0</v>
      </c>
      <c r="L1176" s="66">
        <f t="shared" si="559"/>
        <v>1</v>
      </c>
      <c r="M1176" s="66">
        <f t="shared" si="559"/>
        <v>0</v>
      </c>
      <c r="N1176" s="66">
        <f t="shared" si="559"/>
        <v>0</v>
      </c>
      <c r="O1176" s="66">
        <f t="shared" si="559"/>
        <v>0</v>
      </c>
      <c r="P1176" s="66">
        <f t="shared" si="559"/>
        <v>0</v>
      </c>
      <c r="Q1176" s="66">
        <f t="shared" si="559"/>
        <v>0</v>
      </c>
      <c r="R1176" s="66">
        <f t="shared" si="559"/>
        <v>0</v>
      </c>
      <c r="S1176" s="66">
        <f t="shared" si="559"/>
        <v>0</v>
      </c>
      <c r="T1176" s="66">
        <f t="shared" si="559"/>
        <v>0</v>
      </c>
      <c r="U1176" s="66">
        <f t="shared" si="559"/>
        <v>1064</v>
      </c>
      <c r="V1176" s="66">
        <f t="shared" si="559"/>
        <v>0</v>
      </c>
      <c r="W1176" s="66">
        <f t="shared" si="559"/>
        <v>0</v>
      </c>
      <c r="X1176" s="66">
        <f t="shared" si="559"/>
        <v>0</v>
      </c>
      <c r="Y1176" s="66">
        <f t="shared" si="559"/>
        <v>0</v>
      </c>
      <c r="Z1176" s="66">
        <f t="shared" si="559"/>
        <v>0</v>
      </c>
      <c r="AA1176" s="66">
        <f t="shared" si="559"/>
        <v>0</v>
      </c>
      <c r="AB1176" s="66">
        <f t="shared" si="559"/>
        <v>0</v>
      </c>
      <c r="AC1176" s="66">
        <f t="shared" si="559"/>
        <v>1</v>
      </c>
      <c r="AD1176" s="66">
        <f t="shared" si="559"/>
        <v>12</v>
      </c>
      <c r="AE1176" s="66">
        <f t="shared" si="559"/>
        <v>0</v>
      </c>
      <c r="AF1176" s="66">
        <f t="shared" si="559"/>
        <v>1132</v>
      </c>
      <c r="AG1176" s="66">
        <f t="shared" si="559"/>
        <v>1120</v>
      </c>
    </row>
    <row r="1177" spans="1:33" x14ac:dyDescent="0.3">
      <c r="A1177" s="77"/>
      <c r="B1177" s="77"/>
      <c r="C1177" s="77"/>
      <c r="D1177" s="78"/>
      <c r="E1177" s="77"/>
      <c r="F1177" s="77"/>
      <c r="G1177" s="33"/>
      <c r="H1177" s="33"/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4"/>
      <c r="AD1177" s="35"/>
      <c r="AE1177" s="33"/>
      <c r="AF1177" s="33"/>
      <c r="AG1177" s="33"/>
    </row>
    <row r="1178" spans="1:33" x14ac:dyDescent="0.3">
      <c r="A1178" s="22" t="s">
        <v>1397</v>
      </c>
      <c r="B1178" s="22" t="s">
        <v>1397</v>
      </c>
      <c r="C1178" s="22" t="s">
        <v>1398</v>
      </c>
      <c r="D1178" s="23">
        <v>2</v>
      </c>
      <c r="E1178" s="22" t="s">
        <v>1437</v>
      </c>
      <c r="F1178" s="22" t="s">
        <v>1438</v>
      </c>
      <c r="G1178" s="24">
        <v>0</v>
      </c>
      <c r="H1178" s="24">
        <v>29</v>
      </c>
      <c r="I1178" s="24">
        <v>1</v>
      </c>
      <c r="J1178" s="24">
        <v>0</v>
      </c>
      <c r="K1178" s="24">
        <v>0</v>
      </c>
      <c r="L1178" s="24">
        <v>0</v>
      </c>
      <c r="M1178" s="24">
        <v>0</v>
      </c>
      <c r="N1178" s="24">
        <v>1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221</v>
      </c>
      <c r="V1178" s="24">
        <v>0</v>
      </c>
      <c r="W1178" s="24">
        <v>0</v>
      </c>
      <c r="X1178" s="24">
        <v>0</v>
      </c>
      <c r="Y1178" s="24">
        <v>0</v>
      </c>
      <c r="Z1178" s="24">
        <v>0</v>
      </c>
      <c r="AA1178" s="24">
        <v>1</v>
      </c>
      <c r="AB1178" s="24">
        <v>0</v>
      </c>
      <c r="AC1178" s="25">
        <v>0</v>
      </c>
      <c r="AD1178" s="26">
        <v>2</v>
      </c>
      <c r="AE1178" s="24">
        <v>0</v>
      </c>
      <c r="AF1178" s="24">
        <f t="shared" ref="AF1178:AF1180" si="560">G1178+H1178+I1178+J1178+K1178+L1178+M1178+N1178+O1178+P1178+Q1178+R1178+S1178+T1178+U1178+V1178+W1178+X1178+Y1178+Z1178+AA1178+AB1178+AC1178+AD1178</f>
        <v>255</v>
      </c>
      <c r="AG1178" s="24">
        <f t="shared" ref="AG1178:AG1180" si="561">G1178+H1178+I1178+J1178+K1178+L1178+M1178+N1178+O1178+P1178+Q1178+R1178+S1178+T1178+U1178+V1178+W1178+X1178+Y1178+Z1178+AA1178+AB1178+AC1178</f>
        <v>253</v>
      </c>
    </row>
    <row r="1179" spans="1:33" x14ac:dyDescent="0.3">
      <c r="A1179" s="22" t="s">
        <v>1397</v>
      </c>
      <c r="B1179" s="22" t="s">
        <v>1397</v>
      </c>
      <c r="C1179" s="22" t="s">
        <v>1398</v>
      </c>
      <c r="D1179" s="23">
        <v>2</v>
      </c>
      <c r="E1179" s="22" t="s">
        <v>1439</v>
      </c>
      <c r="F1179" s="22" t="s">
        <v>1440</v>
      </c>
      <c r="G1179" s="24">
        <v>0</v>
      </c>
      <c r="H1179" s="24">
        <v>35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0</v>
      </c>
      <c r="O1179" s="24">
        <v>0</v>
      </c>
      <c r="P1179" s="24">
        <v>0</v>
      </c>
      <c r="Q1179" s="24">
        <v>0</v>
      </c>
      <c r="R1179" s="24">
        <v>0</v>
      </c>
      <c r="S1179" s="24">
        <v>0</v>
      </c>
      <c r="T1179" s="24">
        <v>0</v>
      </c>
      <c r="U1179" s="24">
        <v>136</v>
      </c>
      <c r="V1179" s="24">
        <v>0</v>
      </c>
      <c r="W1179" s="24">
        <v>0</v>
      </c>
      <c r="X1179" s="24">
        <v>0</v>
      </c>
      <c r="Y1179" s="24">
        <v>0</v>
      </c>
      <c r="Z1179" s="24">
        <v>0</v>
      </c>
      <c r="AA1179" s="24">
        <v>0</v>
      </c>
      <c r="AB1179" s="24">
        <v>0</v>
      </c>
      <c r="AC1179" s="25">
        <v>0</v>
      </c>
      <c r="AD1179" s="26">
        <v>1</v>
      </c>
      <c r="AE1179" s="24">
        <v>0</v>
      </c>
      <c r="AF1179" s="24">
        <f t="shared" si="560"/>
        <v>172</v>
      </c>
      <c r="AG1179" s="24">
        <f t="shared" si="561"/>
        <v>171</v>
      </c>
    </row>
    <row r="1180" spans="1:33" x14ac:dyDescent="0.3">
      <c r="A1180" s="22" t="s">
        <v>1397</v>
      </c>
      <c r="B1180" s="22" t="s">
        <v>1397</v>
      </c>
      <c r="C1180" s="22" t="s">
        <v>1398</v>
      </c>
      <c r="D1180" s="23">
        <v>2</v>
      </c>
      <c r="E1180" s="22" t="s">
        <v>1441</v>
      </c>
      <c r="F1180" s="22" t="s">
        <v>1442</v>
      </c>
      <c r="G1180" s="24">
        <v>0</v>
      </c>
      <c r="H1180" s="24">
        <v>23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0</v>
      </c>
      <c r="O1180" s="24">
        <v>0</v>
      </c>
      <c r="P1180" s="24">
        <v>0</v>
      </c>
      <c r="Q1180" s="24">
        <v>0</v>
      </c>
      <c r="R1180" s="24">
        <v>0</v>
      </c>
      <c r="S1180" s="24">
        <v>0</v>
      </c>
      <c r="T1180" s="24">
        <v>0</v>
      </c>
      <c r="U1180" s="24">
        <v>313</v>
      </c>
      <c r="V1180" s="24">
        <v>0</v>
      </c>
      <c r="W1180" s="24">
        <v>1</v>
      </c>
      <c r="X1180" s="24">
        <v>0</v>
      </c>
      <c r="Y1180" s="24">
        <v>0</v>
      </c>
      <c r="Z1180" s="24">
        <v>0</v>
      </c>
      <c r="AA1180" s="24">
        <v>0</v>
      </c>
      <c r="AB1180" s="24">
        <v>0</v>
      </c>
      <c r="AC1180" s="25">
        <v>0</v>
      </c>
      <c r="AD1180" s="26">
        <v>5</v>
      </c>
      <c r="AE1180" s="24">
        <v>0</v>
      </c>
      <c r="AF1180" s="24">
        <f t="shared" si="560"/>
        <v>342</v>
      </c>
      <c r="AG1180" s="24">
        <f t="shared" si="561"/>
        <v>337</v>
      </c>
    </row>
    <row r="1181" spans="1:33" x14ac:dyDescent="0.3">
      <c r="A1181" s="77"/>
      <c r="B1181" s="77"/>
      <c r="C1181" s="77"/>
      <c r="D1181" s="47"/>
      <c r="E1181" s="47" t="s">
        <v>16</v>
      </c>
      <c r="F1181" s="65" t="s">
        <v>17</v>
      </c>
      <c r="G1181" s="66">
        <f>SUM(G1178:G1180)</f>
        <v>0</v>
      </c>
      <c r="H1181" s="66">
        <f t="shared" ref="H1181:AG1181" si="562">SUM(H1178:H1180)</f>
        <v>87</v>
      </c>
      <c r="I1181" s="66">
        <f t="shared" si="562"/>
        <v>1</v>
      </c>
      <c r="J1181" s="66">
        <f t="shared" si="562"/>
        <v>0</v>
      </c>
      <c r="K1181" s="66">
        <f t="shared" si="562"/>
        <v>0</v>
      </c>
      <c r="L1181" s="66">
        <f t="shared" si="562"/>
        <v>0</v>
      </c>
      <c r="M1181" s="66">
        <f t="shared" si="562"/>
        <v>0</v>
      </c>
      <c r="N1181" s="66">
        <f t="shared" si="562"/>
        <v>1</v>
      </c>
      <c r="O1181" s="66">
        <f t="shared" si="562"/>
        <v>0</v>
      </c>
      <c r="P1181" s="66">
        <f t="shared" si="562"/>
        <v>0</v>
      </c>
      <c r="Q1181" s="66">
        <f t="shared" si="562"/>
        <v>0</v>
      </c>
      <c r="R1181" s="66">
        <f t="shared" si="562"/>
        <v>0</v>
      </c>
      <c r="S1181" s="66">
        <f t="shared" si="562"/>
        <v>0</v>
      </c>
      <c r="T1181" s="66">
        <f t="shared" si="562"/>
        <v>0</v>
      </c>
      <c r="U1181" s="66">
        <f t="shared" si="562"/>
        <v>670</v>
      </c>
      <c r="V1181" s="66">
        <f t="shared" si="562"/>
        <v>0</v>
      </c>
      <c r="W1181" s="66">
        <f t="shared" si="562"/>
        <v>1</v>
      </c>
      <c r="X1181" s="66">
        <f t="shared" si="562"/>
        <v>0</v>
      </c>
      <c r="Y1181" s="66">
        <f t="shared" si="562"/>
        <v>0</v>
      </c>
      <c r="Z1181" s="66">
        <f t="shared" si="562"/>
        <v>0</v>
      </c>
      <c r="AA1181" s="66">
        <f t="shared" si="562"/>
        <v>1</v>
      </c>
      <c r="AB1181" s="66">
        <f t="shared" si="562"/>
        <v>0</v>
      </c>
      <c r="AC1181" s="66">
        <f t="shared" si="562"/>
        <v>0</v>
      </c>
      <c r="AD1181" s="66">
        <f t="shared" si="562"/>
        <v>8</v>
      </c>
      <c r="AE1181" s="66">
        <f t="shared" si="562"/>
        <v>0</v>
      </c>
      <c r="AF1181" s="66">
        <f t="shared" si="562"/>
        <v>769</v>
      </c>
      <c r="AG1181" s="66">
        <f t="shared" si="562"/>
        <v>761</v>
      </c>
    </row>
    <row r="1182" spans="1:33" x14ac:dyDescent="0.3">
      <c r="A1182" s="77"/>
      <c r="B1182" s="77"/>
      <c r="C1182" s="77"/>
      <c r="D1182" s="78"/>
      <c r="E1182" s="77"/>
      <c r="F1182" s="77"/>
      <c r="G1182" s="33"/>
      <c r="H1182" s="33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4"/>
      <c r="AD1182" s="35"/>
      <c r="AE1182" s="33"/>
      <c r="AF1182" s="33"/>
      <c r="AG1182" s="33"/>
    </row>
    <row r="1183" spans="1:33" x14ac:dyDescent="0.3">
      <c r="A1183" s="22" t="s">
        <v>1397</v>
      </c>
      <c r="B1183" s="22" t="s">
        <v>1397</v>
      </c>
      <c r="C1183" s="22" t="s">
        <v>1398</v>
      </c>
      <c r="D1183" s="23">
        <v>3</v>
      </c>
      <c r="E1183" s="22" t="s">
        <v>1443</v>
      </c>
      <c r="F1183" s="22" t="s">
        <v>1444</v>
      </c>
      <c r="G1183" s="24">
        <v>2</v>
      </c>
      <c r="H1183" s="24">
        <v>21</v>
      </c>
      <c r="I1183" s="24">
        <v>0</v>
      </c>
      <c r="J1183" s="24">
        <v>1</v>
      </c>
      <c r="K1183" s="24">
        <v>1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302</v>
      </c>
      <c r="V1183" s="24">
        <v>0</v>
      </c>
      <c r="W1183" s="24">
        <v>0</v>
      </c>
      <c r="X1183" s="24">
        <v>0</v>
      </c>
      <c r="Y1183" s="24">
        <v>0</v>
      </c>
      <c r="Z1183" s="24">
        <v>0</v>
      </c>
      <c r="AA1183" s="24">
        <v>0</v>
      </c>
      <c r="AB1183" s="24">
        <v>0</v>
      </c>
      <c r="AC1183" s="25">
        <v>1</v>
      </c>
      <c r="AD1183" s="26">
        <v>3</v>
      </c>
      <c r="AE1183" s="24">
        <v>0</v>
      </c>
      <c r="AF1183" s="24">
        <f t="shared" ref="AF1183:AF1186" si="563">G1183+H1183+I1183+J1183+K1183+L1183+M1183+N1183+O1183+P1183+Q1183+R1183+S1183+T1183+U1183+V1183+W1183+X1183+Y1183+Z1183+AA1183+AB1183+AC1183+AD1183</f>
        <v>331</v>
      </c>
      <c r="AG1183" s="24">
        <f t="shared" ref="AG1183:AG1186" si="564">G1183+H1183+I1183+J1183+K1183+L1183+M1183+N1183+O1183+P1183+Q1183+R1183+S1183+T1183+U1183+V1183+W1183+X1183+Y1183+Z1183+AA1183+AB1183+AC1183</f>
        <v>328</v>
      </c>
    </row>
    <row r="1184" spans="1:33" x14ac:dyDescent="0.3">
      <c r="A1184" s="22" t="s">
        <v>1397</v>
      </c>
      <c r="B1184" s="22" t="s">
        <v>1397</v>
      </c>
      <c r="C1184" s="22" t="s">
        <v>1398</v>
      </c>
      <c r="D1184" s="23">
        <v>3</v>
      </c>
      <c r="E1184" s="22" t="s">
        <v>1445</v>
      </c>
      <c r="F1184" s="22" t="s">
        <v>1446</v>
      </c>
      <c r="G1184" s="24">
        <v>1</v>
      </c>
      <c r="H1184" s="24">
        <v>31</v>
      </c>
      <c r="I1184" s="24">
        <v>0</v>
      </c>
      <c r="J1184" s="24">
        <v>0</v>
      </c>
      <c r="K1184" s="24">
        <v>0</v>
      </c>
      <c r="L1184" s="24">
        <v>1</v>
      </c>
      <c r="M1184" s="24">
        <v>0</v>
      </c>
      <c r="N1184" s="24">
        <v>1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480</v>
      </c>
      <c r="V1184" s="24">
        <v>0</v>
      </c>
      <c r="W1184" s="24">
        <v>1</v>
      </c>
      <c r="X1184" s="24">
        <v>2</v>
      </c>
      <c r="Y1184" s="24">
        <v>1</v>
      </c>
      <c r="Z1184" s="24">
        <v>0</v>
      </c>
      <c r="AA1184" s="24">
        <v>0</v>
      </c>
      <c r="AB1184" s="24">
        <v>0</v>
      </c>
      <c r="AC1184" s="25">
        <v>0</v>
      </c>
      <c r="AD1184" s="26">
        <v>2</v>
      </c>
      <c r="AE1184" s="24">
        <v>0</v>
      </c>
      <c r="AF1184" s="24">
        <f t="shared" si="563"/>
        <v>520</v>
      </c>
      <c r="AG1184" s="24">
        <f t="shared" si="564"/>
        <v>518</v>
      </c>
    </row>
    <row r="1185" spans="1:33" x14ac:dyDescent="0.3">
      <c r="A1185" s="22" t="s">
        <v>1397</v>
      </c>
      <c r="B1185" s="22" t="s">
        <v>1397</v>
      </c>
      <c r="C1185" s="22" t="s">
        <v>1398</v>
      </c>
      <c r="D1185" s="23">
        <v>3</v>
      </c>
      <c r="E1185" s="22" t="s">
        <v>1447</v>
      </c>
      <c r="F1185" s="22" t="s">
        <v>1448</v>
      </c>
      <c r="G1185" s="24">
        <v>0</v>
      </c>
      <c r="H1185" s="24">
        <v>19</v>
      </c>
      <c r="I1185" s="24">
        <v>1</v>
      </c>
      <c r="J1185" s="24">
        <v>1</v>
      </c>
      <c r="K1185" s="24">
        <v>0</v>
      </c>
      <c r="L1185" s="24">
        <v>1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1</v>
      </c>
      <c r="S1185" s="24">
        <v>0</v>
      </c>
      <c r="T1185" s="24">
        <v>0</v>
      </c>
      <c r="U1185" s="24">
        <v>274</v>
      </c>
      <c r="V1185" s="24">
        <v>0</v>
      </c>
      <c r="W1185" s="24">
        <v>1</v>
      </c>
      <c r="X1185" s="24">
        <v>0</v>
      </c>
      <c r="Y1185" s="24">
        <v>0</v>
      </c>
      <c r="Z1185" s="24">
        <v>0</v>
      </c>
      <c r="AA1185" s="24">
        <v>0</v>
      </c>
      <c r="AB1185" s="24">
        <v>0</v>
      </c>
      <c r="AC1185" s="25">
        <v>0</v>
      </c>
      <c r="AD1185" s="26">
        <v>3</v>
      </c>
      <c r="AE1185" s="24">
        <v>0</v>
      </c>
      <c r="AF1185" s="24">
        <f t="shared" si="563"/>
        <v>301</v>
      </c>
      <c r="AG1185" s="24">
        <f t="shared" si="564"/>
        <v>298</v>
      </c>
    </row>
    <row r="1186" spans="1:33" x14ac:dyDescent="0.3">
      <c r="A1186" s="22" t="s">
        <v>1397</v>
      </c>
      <c r="B1186" s="22" t="s">
        <v>1397</v>
      </c>
      <c r="C1186" s="22" t="s">
        <v>1398</v>
      </c>
      <c r="D1186" s="23">
        <v>3</v>
      </c>
      <c r="E1186" s="22" t="s">
        <v>1449</v>
      </c>
      <c r="F1186" s="22" t="s">
        <v>1450</v>
      </c>
      <c r="G1186" s="24">
        <v>1</v>
      </c>
      <c r="H1186" s="24">
        <v>25</v>
      </c>
      <c r="I1186" s="24">
        <v>1</v>
      </c>
      <c r="J1186" s="24">
        <v>0</v>
      </c>
      <c r="K1186" s="24">
        <v>0</v>
      </c>
      <c r="L1186" s="24">
        <v>0</v>
      </c>
      <c r="M1186" s="24">
        <v>0</v>
      </c>
      <c r="N1186" s="24">
        <v>0</v>
      </c>
      <c r="O1186" s="24">
        <v>0</v>
      </c>
      <c r="P1186" s="24">
        <v>0</v>
      </c>
      <c r="Q1186" s="24">
        <v>0</v>
      </c>
      <c r="R1186" s="24">
        <v>0</v>
      </c>
      <c r="S1186" s="24">
        <v>0</v>
      </c>
      <c r="T1186" s="24">
        <v>0</v>
      </c>
      <c r="U1186" s="24">
        <v>146</v>
      </c>
      <c r="V1186" s="24">
        <v>0</v>
      </c>
      <c r="W1186" s="24">
        <v>2</v>
      </c>
      <c r="X1186" s="24">
        <v>1</v>
      </c>
      <c r="Y1186" s="24">
        <v>0</v>
      </c>
      <c r="Z1186" s="24">
        <v>0</v>
      </c>
      <c r="AA1186" s="24">
        <v>0</v>
      </c>
      <c r="AB1186" s="24">
        <v>0</v>
      </c>
      <c r="AC1186" s="25">
        <v>0</v>
      </c>
      <c r="AD1186" s="26">
        <v>2</v>
      </c>
      <c r="AE1186" s="24">
        <v>0</v>
      </c>
      <c r="AF1186" s="24">
        <f t="shared" si="563"/>
        <v>178</v>
      </c>
      <c r="AG1186" s="24">
        <f t="shared" si="564"/>
        <v>176</v>
      </c>
    </row>
    <row r="1187" spans="1:33" x14ac:dyDescent="0.3">
      <c r="A1187" s="77"/>
      <c r="B1187" s="77"/>
      <c r="C1187" s="77"/>
      <c r="D1187" s="47"/>
      <c r="E1187" s="47" t="s">
        <v>128</v>
      </c>
      <c r="F1187" s="65" t="s">
        <v>17</v>
      </c>
      <c r="G1187" s="66">
        <f>SUM(G1183:G1186)</f>
        <v>4</v>
      </c>
      <c r="H1187" s="66">
        <f t="shared" ref="H1187:AG1187" si="565">SUM(H1183:H1186)</f>
        <v>96</v>
      </c>
      <c r="I1187" s="66">
        <f t="shared" si="565"/>
        <v>2</v>
      </c>
      <c r="J1187" s="66">
        <f t="shared" si="565"/>
        <v>2</v>
      </c>
      <c r="K1187" s="66">
        <f t="shared" si="565"/>
        <v>1</v>
      </c>
      <c r="L1187" s="66">
        <f t="shared" si="565"/>
        <v>2</v>
      </c>
      <c r="M1187" s="66">
        <f t="shared" si="565"/>
        <v>0</v>
      </c>
      <c r="N1187" s="66">
        <f t="shared" si="565"/>
        <v>1</v>
      </c>
      <c r="O1187" s="66">
        <f t="shared" si="565"/>
        <v>0</v>
      </c>
      <c r="P1187" s="66">
        <f t="shared" si="565"/>
        <v>0</v>
      </c>
      <c r="Q1187" s="66">
        <f t="shared" si="565"/>
        <v>0</v>
      </c>
      <c r="R1187" s="66">
        <f t="shared" si="565"/>
        <v>1</v>
      </c>
      <c r="S1187" s="66">
        <f t="shared" si="565"/>
        <v>0</v>
      </c>
      <c r="T1187" s="66">
        <f t="shared" si="565"/>
        <v>0</v>
      </c>
      <c r="U1187" s="66">
        <f t="shared" si="565"/>
        <v>1202</v>
      </c>
      <c r="V1187" s="66">
        <f t="shared" si="565"/>
        <v>0</v>
      </c>
      <c r="W1187" s="66">
        <f t="shared" si="565"/>
        <v>4</v>
      </c>
      <c r="X1187" s="66">
        <f t="shared" si="565"/>
        <v>3</v>
      </c>
      <c r="Y1187" s="66">
        <f t="shared" si="565"/>
        <v>1</v>
      </c>
      <c r="Z1187" s="66">
        <f t="shared" si="565"/>
        <v>0</v>
      </c>
      <c r="AA1187" s="66">
        <f t="shared" si="565"/>
        <v>0</v>
      </c>
      <c r="AB1187" s="66">
        <f t="shared" si="565"/>
        <v>0</v>
      </c>
      <c r="AC1187" s="66">
        <f t="shared" si="565"/>
        <v>1</v>
      </c>
      <c r="AD1187" s="66">
        <f t="shared" si="565"/>
        <v>10</v>
      </c>
      <c r="AE1187" s="66">
        <f t="shared" si="565"/>
        <v>0</v>
      </c>
      <c r="AF1187" s="66">
        <f t="shared" si="565"/>
        <v>1330</v>
      </c>
      <c r="AG1187" s="66">
        <f t="shared" si="565"/>
        <v>1320</v>
      </c>
    </row>
    <row r="1188" spans="1:33" x14ac:dyDescent="0.3">
      <c r="A1188" s="77"/>
      <c r="B1188" s="77"/>
      <c r="C1188" s="77"/>
      <c r="D1188" s="78"/>
      <c r="E1188" s="77"/>
      <c r="F1188" s="77"/>
      <c r="G1188" s="33"/>
      <c r="H1188" s="33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4"/>
      <c r="AD1188" s="35"/>
      <c r="AE1188" s="33"/>
      <c r="AF1188" s="33"/>
      <c r="AG1188" s="33"/>
    </row>
    <row r="1189" spans="1:33" x14ac:dyDescent="0.3">
      <c r="A1189" s="22" t="s">
        <v>1397</v>
      </c>
      <c r="B1189" s="22" t="s">
        <v>1397</v>
      </c>
      <c r="C1189" s="22" t="s">
        <v>1398</v>
      </c>
      <c r="D1189" s="23">
        <v>4</v>
      </c>
      <c r="E1189" s="22" t="s">
        <v>1451</v>
      </c>
      <c r="F1189" s="22" t="s">
        <v>1452</v>
      </c>
      <c r="G1189" s="24">
        <v>0</v>
      </c>
      <c r="H1189" s="24">
        <v>44</v>
      </c>
      <c r="I1189" s="24">
        <v>0</v>
      </c>
      <c r="J1189" s="24">
        <v>0</v>
      </c>
      <c r="K1189" s="24">
        <v>0</v>
      </c>
      <c r="L1189" s="24">
        <v>0</v>
      </c>
      <c r="M1189" s="24">
        <v>0</v>
      </c>
      <c r="N1189" s="24">
        <v>1</v>
      </c>
      <c r="O1189" s="24">
        <v>0</v>
      </c>
      <c r="P1189" s="24">
        <v>0</v>
      </c>
      <c r="Q1189" s="24">
        <v>0</v>
      </c>
      <c r="R1189" s="24">
        <v>0</v>
      </c>
      <c r="S1189" s="24">
        <v>0</v>
      </c>
      <c r="T1189" s="24">
        <v>0</v>
      </c>
      <c r="U1189" s="24">
        <v>341</v>
      </c>
      <c r="V1189" s="24">
        <v>1</v>
      </c>
      <c r="W1189" s="24">
        <v>0</v>
      </c>
      <c r="X1189" s="24">
        <v>0</v>
      </c>
      <c r="Y1189" s="24">
        <v>1</v>
      </c>
      <c r="Z1189" s="24">
        <v>0</v>
      </c>
      <c r="AA1189" s="24">
        <v>0</v>
      </c>
      <c r="AB1189" s="24">
        <v>0</v>
      </c>
      <c r="AC1189" s="25">
        <v>0</v>
      </c>
      <c r="AD1189" s="26">
        <v>3</v>
      </c>
      <c r="AE1189" s="24">
        <v>0</v>
      </c>
      <c r="AF1189" s="24">
        <f t="shared" ref="AF1189:AF1191" si="566">G1189+H1189+I1189+J1189+K1189+L1189+M1189+N1189+O1189+P1189+Q1189+R1189+S1189+T1189+U1189+V1189+W1189+X1189+Y1189+Z1189+AA1189+AB1189+AC1189+AD1189</f>
        <v>391</v>
      </c>
      <c r="AG1189" s="24">
        <f t="shared" ref="AG1189:AG1191" si="567">G1189+H1189+I1189+J1189+K1189+L1189+M1189+N1189+O1189+P1189+Q1189+R1189+S1189+T1189+U1189+V1189+W1189+X1189+Y1189+Z1189+AA1189+AB1189+AC1189</f>
        <v>388</v>
      </c>
    </row>
    <row r="1190" spans="1:33" x14ac:dyDescent="0.3">
      <c r="A1190" s="22" t="s">
        <v>1397</v>
      </c>
      <c r="B1190" s="22" t="s">
        <v>1397</v>
      </c>
      <c r="C1190" s="22" t="s">
        <v>1398</v>
      </c>
      <c r="D1190" s="23">
        <v>4</v>
      </c>
      <c r="E1190" s="22" t="s">
        <v>1453</v>
      </c>
      <c r="F1190" s="22" t="s">
        <v>1454</v>
      </c>
      <c r="G1190" s="24">
        <v>0</v>
      </c>
      <c r="H1190" s="24">
        <v>66</v>
      </c>
      <c r="I1190" s="24">
        <v>1</v>
      </c>
      <c r="J1190" s="24">
        <v>0</v>
      </c>
      <c r="K1190" s="24">
        <v>0</v>
      </c>
      <c r="L1190" s="24">
        <v>0</v>
      </c>
      <c r="M1190" s="24">
        <v>0</v>
      </c>
      <c r="N1190" s="24">
        <v>0</v>
      </c>
      <c r="O1190" s="24">
        <v>0</v>
      </c>
      <c r="P1190" s="24">
        <v>0</v>
      </c>
      <c r="Q1190" s="24">
        <v>0</v>
      </c>
      <c r="R1190" s="24">
        <v>0</v>
      </c>
      <c r="S1190" s="24">
        <v>0</v>
      </c>
      <c r="T1190" s="24">
        <v>0</v>
      </c>
      <c r="U1190" s="24">
        <v>160</v>
      </c>
      <c r="V1190" s="24">
        <v>0</v>
      </c>
      <c r="W1190" s="24">
        <v>0</v>
      </c>
      <c r="X1190" s="24">
        <v>0</v>
      </c>
      <c r="Y1190" s="24">
        <v>0</v>
      </c>
      <c r="Z1190" s="24">
        <v>0</v>
      </c>
      <c r="AA1190" s="24">
        <v>0</v>
      </c>
      <c r="AB1190" s="24">
        <v>0</v>
      </c>
      <c r="AC1190" s="25">
        <v>0</v>
      </c>
      <c r="AD1190" s="26">
        <v>0</v>
      </c>
      <c r="AE1190" s="24">
        <v>0</v>
      </c>
      <c r="AF1190" s="24">
        <f t="shared" si="566"/>
        <v>227</v>
      </c>
      <c r="AG1190" s="24">
        <f t="shared" si="567"/>
        <v>227</v>
      </c>
    </row>
    <row r="1191" spans="1:33" x14ac:dyDescent="0.3">
      <c r="A1191" s="22" t="s">
        <v>1397</v>
      </c>
      <c r="B1191" s="22" t="s">
        <v>1397</v>
      </c>
      <c r="C1191" s="22" t="s">
        <v>1398</v>
      </c>
      <c r="D1191" s="23">
        <v>4</v>
      </c>
      <c r="E1191" s="22" t="s">
        <v>1455</v>
      </c>
      <c r="F1191" s="22" t="s">
        <v>1456</v>
      </c>
      <c r="G1191" s="24">
        <v>1</v>
      </c>
      <c r="H1191" s="24">
        <v>296</v>
      </c>
      <c r="I1191" s="24">
        <v>0</v>
      </c>
      <c r="J1191" s="24">
        <v>0</v>
      </c>
      <c r="K1191" s="24">
        <v>0</v>
      </c>
      <c r="L1191" s="24">
        <v>0</v>
      </c>
      <c r="M1191" s="24">
        <v>0</v>
      </c>
      <c r="N1191" s="24">
        <v>2</v>
      </c>
      <c r="O1191" s="24">
        <v>0</v>
      </c>
      <c r="P1191" s="24">
        <v>0</v>
      </c>
      <c r="Q1191" s="24">
        <v>0</v>
      </c>
      <c r="R1191" s="24">
        <v>0</v>
      </c>
      <c r="S1191" s="24">
        <v>0</v>
      </c>
      <c r="T1191" s="24">
        <v>0</v>
      </c>
      <c r="U1191" s="24">
        <v>312</v>
      </c>
      <c r="V1191" s="24">
        <v>2</v>
      </c>
      <c r="W1191" s="24">
        <v>0</v>
      </c>
      <c r="X1191" s="24">
        <v>0</v>
      </c>
      <c r="Y1191" s="24">
        <v>0</v>
      </c>
      <c r="Z1191" s="24">
        <v>1</v>
      </c>
      <c r="AA1191" s="24">
        <v>0</v>
      </c>
      <c r="AB1191" s="24">
        <v>0</v>
      </c>
      <c r="AC1191" s="25">
        <v>0</v>
      </c>
      <c r="AD1191" s="26">
        <v>10</v>
      </c>
      <c r="AE1191" s="24">
        <v>0</v>
      </c>
      <c r="AF1191" s="24">
        <f t="shared" si="566"/>
        <v>624</v>
      </c>
      <c r="AG1191" s="24">
        <f t="shared" si="567"/>
        <v>614</v>
      </c>
    </row>
    <row r="1192" spans="1:33" x14ac:dyDescent="0.3">
      <c r="A1192" s="77"/>
      <c r="B1192" s="77"/>
      <c r="C1192" s="77"/>
      <c r="D1192" s="47"/>
      <c r="E1192" s="47" t="s">
        <v>16</v>
      </c>
      <c r="F1192" s="65" t="s">
        <v>17</v>
      </c>
      <c r="G1192" s="66">
        <f>SUM(G1189:G1191)</f>
        <v>1</v>
      </c>
      <c r="H1192" s="66">
        <f t="shared" ref="H1192:AG1192" si="568">SUM(H1189:H1191)</f>
        <v>406</v>
      </c>
      <c r="I1192" s="66">
        <f t="shared" si="568"/>
        <v>1</v>
      </c>
      <c r="J1192" s="66">
        <f t="shared" si="568"/>
        <v>0</v>
      </c>
      <c r="K1192" s="66">
        <f t="shared" si="568"/>
        <v>0</v>
      </c>
      <c r="L1192" s="66">
        <f t="shared" si="568"/>
        <v>0</v>
      </c>
      <c r="M1192" s="66">
        <f t="shared" si="568"/>
        <v>0</v>
      </c>
      <c r="N1192" s="66">
        <f t="shared" si="568"/>
        <v>3</v>
      </c>
      <c r="O1192" s="66">
        <f t="shared" si="568"/>
        <v>0</v>
      </c>
      <c r="P1192" s="66">
        <f t="shared" si="568"/>
        <v>0</v>
      </c>
      <c r="Q1192" s="66">
        <f t="shared" si="568"/>
        <v>0</v>
      </c>
      <c r="R1192" s="66">
        <f t="shared" si="568"/>
        <v>0</v>
      </c>
      <c r="S1192" s="66">
        <f t="shared" si="568"/>
        <v>0</v>
      </c>
      <c r="T1192" s="66">
        <f t="shared" si="568"/>
        <v>0</v>
      </c>
      <c r="U1192" s="66">
        <f t="shared" si="568"/>
        <v>813</v>
      </c>
      <c r="V1192" s="66">
        <f t="shared" si="568"/>
        <v>3</v>
      </c>
      <c r="W1192" s="66">
        <f t="shared" si="568"/>
        <v>0</v>
      </c>
      <c r="X1192" s="66">
        <f t="shared" si="568"/>
        <v>0</v>
      </c>
      <c r="Y1192" s="66">
        <f t="shared" si="568"/>
        <v>1</v>
      </c>
      <c r="Z1192" s="66">
        <f t="shared" si="568"/>
        <v>1</v>
      </c>
      <c r="AA1192" s="66">
        <f t="shared" si="568"/>
        <v>0</v>
      </c>
      <c r="AB1192" s="66">
        <f t="shared" si="568"/>
        <v>0</v>
      </c>
      <c r="AC1192" s="66">
        <f t="shared" si="568"/>
        <v>0</v>
      </c>
      <c r="AD1192" s="66">
        <f t="shared" si="568"/>
        <v>13</v>
      </c>
      <c r="AE1192" s="66">
        <f t="shared" si="568"/>
        <v>0</v>
      </c>
      <c r="AF1192" s="66">
        <f t="shared" si="568"/>
        <v>1242</v>
      </c>
      <c r="AG1192" s="66">
        <f t="shared" si="568"/>
        <v>1229</v>
      </c>
    </row>
    <row r="1193" spans="1:33" x14ac:dyDescent="0.3">
      <c r="A1193" s="77"/>
      <c r="B1193" s="77"/>
      <c r="C1193" s="77"/>
      <c r="D1193" s="78"/>
      <c r="E1193" s="77"/>
      <c r="F1193" s="77"/>
      <c r="G1193" s="33"/>
      <c r="H1193" s="33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4"/>
      <c r="AD1193" s="35"/>
      <c r="AE1193" s="33"/>
      <c r="AF1193" s="33"/>
      <c r="AG1193" s="33"/>
    </row>
    <row r="1194" spans="1:33" x14ac:dyDescent="0.3">
      <c r="A1194" s="22" t="s">
        <v>1397</v>
      </c>
      <c r="B1194" s="22" t="s">
        <v>1397</v>
      </c>
      <c r="C1194" s="22" t="s">
        <v>1398</v>
      </c>
      <c r="D1194" s="23">
        <v>5</v>
      </c>
      <c r="E1194" s="22" t="s">
        <v>1457</v>
      </c>
      <c r="F1194" s="22" t="s">
        <v>1458</v>
      </c>
      <c r="G1194" s="24">
        <v>0</v>
      </c>
      <c r="H1194" s="24">
        <v>33</v>
      </c>
      <c r="I1194" s="24">
        <v>0</v>
      </c>
      <c r="J1194" s="24">
        <v>0</v>
      </c>
      <c r="K1194" s="24">
        <v>0</v>
      </c>
      <c r="L1194" s="24">
        <v>0</v>
      </c>
      <c r="M1194" s="24">
        <v>0</v>
      </c>
      <c r="N1194" s="24">
        <v>0</v>
      </c>
      <c r="O1194" s="24">
        <v>0</v>
      </c>
      <c r="P1194" s="24">
        <v>0</v>
      </c>
      <c r="Q1194" s="24">
        <v>0</v>
      </c>
      <c r="R1194" s="24">
        <v>0</v>
      </c>
      <c r="S1194" s="24">
        <v>1</v>
      </c>
      <c r="T1194" s="24">
        <v>0</v>
      </c>
      <c r="U1194" s="24">
        <v>131</v>
      </c>
      <c r="V1194" s="24">
        <v>0</v>
      </c>
      <c r="W1194" s="24">
        <v>0</v>
      </c>
      <c r="X1194" s="24">
        <v>0</v>
      </c>
      <c r="Y1194" s="24">
        <v>0</v>
      </c>
      <c r="Z1194" s="24">
        <v>0</v>
      </c>
      <c r="AA1194" s="24">
        <v>0</v>
      </c>
      <c r="AB1194" s="24">
        <v>0</v>
      </c>
      <c r="AC1194" s="25">
        <v>0</v>
      </c>
      <c r="AD1194" s="26">
        <v>2</v>
      </c>
      <c r="AE1194" s="24">
        <v>0</v>
      </c>
      <c r="AF1194" s="24">
        <f t="shared" ref="AF1194:AF1196" si="569">G1194+H1194+I1194+J1194+K1194+L1194+M1194+N1194+O1194+P1194+Q1194+R1194+S1194+T1194+U1194+V1194+W1194+X1194+Y1194+Z1194+AA1194+AB1194+AC1194+AD1194</f>
        <v>167</v>
      </c>
      <c r="AG1194" s="24">
        <f t="shared" ref="AG1194:AG1196" si="570">G1194+H1194+I1194+J1194+K1194+L1194+M1194+N1194+O1194+P1194+Q1194+R1194+S1194+T1194+U1194+V1194+W1194+X1194+Y1194+Z1194+AA1194+AB1194+AC1194</f>
        <v>165</v>
      </c>
    </row>
    <row r="1195" spans="1:33" x14ac:dyDescent="0.3">
      <c r="A1195" s="22" t="s">
        <v>1397</v>
      </c>
      <c r="B1195" s="22" t="s">
        <v>1397</v>
      </c>
      <c r="C1195" s="22" t="s">
        <v>1398</v>
      </c>
      <c r="D1195" s="23">
        <v>5</v>
      </c>
      <c r="E1195" s="22" t="s">
        <v>1459</v>
      </c>
      <c r="F1195" s="22" t="s">
        <v>1460</v>
      </c>
      <c r="G1195" s="24">
        <v>0</v>
      </c>
      <c r="H1195" s="24">
        <v>22</v>
      </c>
      <c r="I1195" s="24">
        <v>0</v>
      </c>
      <c r="J1195" s="24">
        <v>0</v>
      </c>
      <c r="K1195" s="24">
        <v>0</v>
      </c>
      <c r="L1195" s="24">
        <v>0</v>
      </c>
      <c r="M1195" s="24">
        <v>1</v>
      </c>
      <c r="N1195" s="24">
        <v>1</v>
      </c>
      <c r="O1195" s="24">
        <v>0</v>
      </c>
      <c r="P1195" s="24">
        <v>0</v>
      </c>
      <c r="Q1195" s="24">
        <v>0</v>
      </c>
      <c r="R1195" s="24">
        <v>0</v>
      </c>
      <c r="S1195" s="24">
        <v>0</v>
      </c>
      <c r="T1195" s="24">
        <v>1</v>
      </c>
      <c r="U1195" s="24">
        <v>338</v>
      </c>
      <c r="V1195" s="24">
        <v>0</v>
      </c>
      <c r="W1195" s="24">
        <v>0</v>
      </c>
      <c r="X1195" s="24">
        <v>0</v>
      </c>
      <c r="Y1195" s="24">
        <v>0</v>
      </c>
      <c r="Z1195" s="24">
        <v>0</v>
      </c>
      <c r="AA1195" s="24">
        <v>0</v>
      </c>
      <c r="AB1195" s="24">
        <v>0</v>
      </c>
      <c r="AC1195" s="25">
        <v>0</v>
      </c>
      <c r="AD1195" s="26">
        <v>2</v>
      </c>
      <c r="AE1195" s="24">
        <v>0</v>
      </c>
      <c r="AF1195" s="24">
        <f t="shared" si="569"/>
        <v>365</v>
      </c>
      <c r="AG1195" s="24">
        <f t="shared" si="570"/>
        <v>363</v>
      </c>
    </row>
    <row r="1196" spans="1:33" x14ac:dyDescent="0.3">
      <c r="A1196" s="22" t="s">
        <v>1397</v>
      </c>
      <c r="B1196" s="22" t="s">
        <v>1397</v>
      </c>
      <c r="C1196" s="22" t="s">
        <v>1398</v>
      </c>
      <c r="D1196" s="23">
        <v>5</v>
      </c>
      <c r="E1196" s="22" t="s">
        <v>1461</v>
      </c>
      <c r="F1196" s="22" t="s">
        <v>1462</v>
      </c>
      <c r="G1196" s="24">
        <v>1</v>
      </c>
      <c r="H1196" s="24">
        <v>20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1</v>
      </c>
      <c r="R1196" s="24">
        <v>0</v>
      </c>
      <c r="S1196" s="24">
        <v>0</v>
      </c>
      <c r="T1196" s="24">
        <v>0</v>
      </c>
      <c r="U1196" s="24">
        <v>397</v>
      </c>
      <c r="V1196" s="24">
        <v>1</v>
      </c>
      <c r="W1196" s="24">
        <v>0</v>
      </c>
      <c r="X1196" s="24">
        <v>0</v>
      </c>
      <c r="Y1196" s="24">
        <v>0</v>
      </c>
      <c r="Z1196" s="24">
        <v>0</v>
      </c>
      <c r="AA1196" s="24">
        <v>0</v>
      </c>
      <c r="AB1196" s="24">
        <v>0</v>
      </c>
      <c r="AC1196" s="25">
        <v>0</v>
      </c>
      <c r="AD1196" s="26">
        <v>2</v>
      </c>
      <c r="AE1196" s="24">
        <v>0</v>
      </c>
      <c r="AF1196" s="24">
        <f t="shared" si="569"/>
        <v>422</v>
      </c>
      <c r="AG1196" s="24">
        <f t="shared" si="570"/>
        <v>420</v>
      </c>
    </row>
    <row r="1197" spans="1:33" x14ac:dyDescent="0.3">
      <c r="A1197" s="77"/>
      <c r="B1197" s="77"/>
      <c r="C1197" s="77"/>
      <c r="D1197" s="47"/>
      <c r="E1197" s="47" t="s">
        <v>16</v>
      </c>
      <c r="F1197" s="65" t="s">
        <v>17</v>
      </c>
      <c r="G1197" s="66">
        <f>SUM(G1194:G1196)</f>
        <v>1</v>
      </c>
      <c r="H1197" s="66">
        <f t="shared" ref="H1197:AG1197" si="571">SUM(H1194:H1196)</f>
        <v>75</v>
      </c>
      <c r="I1197" s="66">
        <f t="shared" si="571"/>
        <v>0</v>
      </c>
      <c r="J1197" s="66">
        <f t="shared" si="571"/>
        <v>0</v>
      </c>
      <c r="K1197" s="66">
        <f t="shared" si="571"/>
        <v>0</v>
      </c>
      <c r="L1197" s="66">
        <f t="shared" si="571"/>
        <v>0</v>
      </c>
      <c r="M1197" s="66">
        <f t="shared" si="571"/>
        <v>1</v>
      </c>
      <c r="N1197" s="66">
        <f t="shared" si="571"/>
        <v>1</v>
      </c>
      <c r="O1197" s="66">
        <f t="shared" si="571"/>
        <v>0</v>
      </c>
      <c r="P1197" s="66">
        <f t="shared" si="571"/>
        <v>0</v>
      </c>
      <c r="Q1197" s="66">
        <f t="shared" si="571"/>
        <v>1</v>
      </c>
      <c r="R1197" s="66">
        <f t="shared" si="571"/>
        <v>0</v>
      </c>
      <c r="S1197" s="66">
        <f t="shared" si="571"/>
        <v>1</v>
      </c>
      <c r="T1197" s="66">
        <f t="shared" si="571"/>
        <v>1</v>
      </c>
      <c r="U1197" s="66">
        <f t="shared" si="571"/>
        <v>866</v>
      </c>
      <c r="V1197" s="66">
        <f t="shared" si="571"/>
        <v>1</v>
      </c>
      <c r="W1197" s="66">
        <f t="shared" si="571"/>
        <v>0</v>
      </c>
      <c r="X1197" s="66">
        <f t="shared" si="571"/>
        <v>0</v>
      </c>
      <c r="Y1197" s="66">
        <f t="shared" si="571"/>
        <v>0</v>
      </c>
      <c r="Z1197" s="66">
        <f t="shared" si="571"/>
        <v>0</v>
      </c>
      <c r="AA1197" s="66">
        <f t="shared" si="571"/>
        <v>0</v>
      </c>
      <c r="AB1197" s="66">
        <f t="shared" si="571"/>
        <v>0</v>
      </c>
      <c r="AC1197" s="66">
        <f t="shared" si="571"/>
        <v>0</v>
      </c>
      <c r="AD1197" s="66">
        <f t="shared" si="571"/>
        <v>6</v>
      </c>
      <c r="AE1197" s="66">
        <f t="shared" si="571"/>
        <v>0</v>
      </c>
      <c r="AF1197" s="66">
        <f t="shared" si="571"/>
        <v>954</v>
      </c>
      <c r="AG1197" s="66">
        <f t="shared" si="571"/>
        <v>948</v>
      </c>
    </row>
    <row r="1198" spans="1:33" x14ac:dyDescent="0.3">
      <c r="A1198" s="77"/>
      <c r="B1198" s="77"/>
      <c r="C1198" s="77"/>
      <c r="D1198" s="78"/>
      <c r="E1198" s="77"/>
      <c r="F1198" s="77"/>
      <c r="G1198" s="33"/>
      <c r="H1198" s="33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4"/>
      <c r="AD1198" s="35"/>
      <c r="AE1198" s="33"/>
      <c r="AF1198" s="33"/>
      <c r="AG1198" s="33"/>
    </row>
    <row r="1199" spans="1:33" x14ac:dyDescent="0.3">
      <c r="A1199" s="22" t="s">
        <v>1397</v>
      </c>
      <c r="B1199" s="22" t="s">
        <v>1397</v>
      </c>
      <c r="C1199" s="22" t="s">
        <v>1398</v>
      </c>
      <c r="D1199" s="23">
        <v>6</v>
      </c>
      <c r="E1199" s="22" t="s">
        <v>1463</v>
      </c>
      <c r="F1199" s="22" t="s">
        <v>1464</v>
      </c>
      <c r="G1199" s="24">
        <v>0</v>
      </c>
      <c r="H1199" s="24">
        <v>10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395</v>
      </c>
      <c r="V1199" s="24">
        <v>0</v>
      </c>
      <c r="W1199" s="24">
        <v>0</v>
      </c>
      <c r="X1199" s="24">
        <v>0</v>
      </c>
      <c r="Y1199" s="24">
        <v>0</v>
      </c>
      <c r="Z1199" s="24">
        <v>0</v>
      </c>
      <c r="AA1199" s="24">
        <v>0</v>
      </c>
      <c r="AB1199" s="24">
        <v>0</v>
      </c>
      <c r="AC1199" s="25">
        <v>0</v>
      </c>
      <c r="AD1199" s="26">
        <v>1</v>
      </c>
      <c r="AE1199" s="24">
        <v>0</v>
      </c>
      <c r="AF1199" s="24">
        <f t="shared" ref="AF1199:AF1202" si="572">G1199+H1199+I1199+J1199+K1199+L1199+M1199+N1199+O1199+P1199+Q1199+R1199+S1199+T1199+U1199+V1199+W1199+X1199+Y1199+Z1199+AA1199+AB1199+AC1199+AD1199</f>
        <v>406</v>
      </c>
      <c r="AG1199" s="24">
        <f t="shared" ref="AG1199:AG1202" si="573">G1199+H1199+I1199+J1199+K1199+L1199+M1199+N1199+O1199+P1199+Q1199+R1199+S1199+T1199+U1199+V1199+W1199+X1199+Y1199+Z1199+AA1199+AB1199+AC1199</f>
        <v>405</v>
      </c>
    </row>
    <row r="1200" spans="1:33" x14ac:dyDescent="0.3">
      <c r="A1200" s="22" t="s">
        <v>1397</v>
      </c>
      <c r="B1200" s="22" t="s">
        <v>1397</v>
      </c>
      <c r="C1200" s="22" t="s">
        <v>1398</v>
      </c>
      <c r="D1200" s="23">
        <v>6</v>
      </c>
      <c r="E1200" s="22" t="s">
        <v>1465</v>
      </c>
      <c r="F1200" s="22" t="s">
        <v>1466</v>
      </c>
      <c r="G1200" s="24">
        <v>0</v>
      </c>
      <c r="H1200" s="24">
        <v>46</v>
      </c>
      <c r="I1200" s="24">
        <v>1</v>
      </c>
      <c r="J1200" s="24">
        <v>0</v>
      </c>
      <c r="K1200" s="24">
        <v>0</v>
      </c>
      <c r="L1200" s="24">
        <v>0</v>
      </c>
      <c r="M1200" s="24">
        <v>0</v>
      </c>
      <c r="N1200" s="24">
        <v>2</v>
      </c>
      <c r="O1200" s="24">
        <v>0</v>
      </c>
      <c r="P1200" s="24">
        <v>0</v>
      </c>
      <c r="Q1200" s="24">
        <v>1</v>
      </c>
      <c r="R1200" s="24">
        <v>0</v>
      </c>
      <c r="S1200" s="24">
        <v>0</v>
      </c>
      <c r="T1200" s="24">
        <v>0</v>
      </c>
      <c r="U1200" s="24">
        <v>323</v>
      </c>
      <c r="V1200" s="24">
        <v>0</v>
      </c>
      <c r="W1200" s="24">
        <v>0</v>
      </c>
      <c r="X1200" s="24">
        <v>0</v>
      </c>
      <c r="Y1200" s="24">
        <v>0</v>
      </c>
      <c r="Z1200" s="24">
        <v>0</v>
      </c>
      <c r="AA1200" s="24">
        <v>0</v>
      </c>
      <c r="AB1200" s="24">
        <v>0</v>
      </c>
      <c r="AC1200" s="25">
        <v>1</v>
      </c>
      <c r="AD1200" s="26">
        <v>1</v>
      </c>
      <c r="AE1200" s="24">
        <v>0</v>
      </c>
      <c r="AF1200" s="24">
        <f t="shared" si="572"/>
        <v>375</v>
      </c>
      <c r="AG1200" s="24">
        <f t="shared" si="573"/>
        <v>374</v>
      </c>
    </row>
    <row r="1201" spans="1:33" x14ac:dyDescent="0.3">
      <c r="A1201" s="22" t="s">
        <v>1397</v>
      </c>
      <c r="B1201" s="22" t="s">
        <v>1397</v>
      </c>
      <c r="C1201" s="22" t="s">
        <v>1398</v>
      </c>
      <c r="D1201" s="23">
        <v>6</v>
      </c>
      <c r="E1201" s="22" t="s">
        <v>1467</v>
      </c>
      <c r="F1201" s="22" t="s">
        <v>1468</v>
      </c>
      <c r="G1201" s="24">
        <v>1</v>
      </c>
      <c r="H1201" s="24">
        <v>2</v>
      </c>
      <c r="I1201" s="24">
        <v>0</v>
      </c>
      <c r="J1201" s="24">
        <v>0</v>
      </c>
      <c r="K1201" s="24">
        <v>0</v>
      </c>
      <c r="L1201" s="24">
        <v>1</v>
      </c>
      <c r="M1201" s="24">
        <v>0</v>
      </c>
      <c r="N1201" s="24">
        <v>0</v>
      </c>
      <c r="O1201" s="24">
        <v>0</v>
      </c>
      <c r="P1201" s="24">
        <v>0</v>
      </c>
      <c r="Q1201" s="24">
        <v>0</v>
      </c>
      <c r="R1201" s="24">
        <v>0</v>
      </c>
      <c r="S1201" s="24">
        <v>0</v>
      </c>
      <c r="T1201" s="24">
        <v>0</v>
      </c>
      <c r="U1201" s="24">
        <v>153</v>
      </c>
      <c r="V1201" s="24">
        <v>0</v>
      </c>
      <c r="W1201" s="24">
        <v>0</v>
      </c>
      <c r="X1201" s="24">
        <v>0</v>
      </c>
      <c r="Y1201" s="24">
        <v>0</v>
      </c>
      <c r="Z1201" s="24">
        <v>0</v>
      </c>
      <c r="AA1201" s="24">
        <v>0</v>
      </c>
      <c r="AB1201" s="24">
        <v>0</v>
      </c>
      <c r="AC1201" s="25">
        <v>0</v>
      </c>
      <c r="AD1201" s="26">
        <v>2</v>
      </c>
      <c r="AE1201" s="24">
        <v>0</v>
      </c>
      <c r="AF1201" s="24">
        <f t="shared" si="572"/>
        <v>159</v>
      </c>
      <c r="AG1201" s="24">
        <f t="shared" si="573"/>
        <v>157</v>
      </c>
    </row>
    <row r="1202" spans="1:33" x14ac:dyDescent="0.3">
      <c r="A1202" s="22" t="s">
        <v>1397</v>
      </c>
      <c r="B1202" s="22" t="s">
        <v>1397</v>
      </c>
      <c r="C1202" s="22" t="s">
        <v>1398</v>
      </c>
      <c r="D1202" s="23">
        <v>6</v>
      </c>
      <c r="E1202" s="22" t="s">
        <v>1469</v>
      </c>
      <c r="F1202" s="22" t="s">
        <v>1470</v>
      </c>
      <c r="G1202" s="24">
        <v>1</v>
      </c>
      <c r="H1202" s="24">
        <v>7</v>
      </c>
      <c r="I1202" s="24">
        <v>0</v>
      </c>
      <c r="J1202" s="24">
        <v>0</v>
      </c>
      <c r="K1202" s="24">
        <v>1</v>
      </c>
      <c r="L1202" s="24">
        <v>0</v>
      </c>
      <c r="M1202" s="24">
        <v>0</v>
      </c>
      <c r="N1202" s="24">
        <v>1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69</v>
      </c>
      <c r="V1202" s="24">
        <v>0</v>
      </c>
      <c r="W1202" s="24">
        <v>0</v>
      </c>
      <c r="X1202" s="24">
        <v>0</v>
      </c>
      <c r="Y1202" s="24">
        <v>1</v>
      </c>
      <c r="Z1202" s="24">
        <v>0</v>
      </c>
      <c r="AA1202" s="24">
        <v>0</v>
      </c>
      <c r="AB1202" s="24">
        <v>0</v>
      </c>
      <c r="AC1202" s="25">
        <v>0</v>
      </c>
      <c r="AD1202" s="26">
        <v>3</v>
      </c>
      <c r="AE1202" s="24">
        <v>0</v>
      </c>
      <c r="AF1202" s="24">
        <f t="shared" si="572"/>
        <v>83</v>
      </c>
      <c r="AG1202" s="24">
        <f t="shared" si="573"/>
        <v>80</v>
      </c>
    </row>
    <row r="1203" spans="1:33" x14ac:dyDescent="0.3">
      <c r="A1203" s="77"/>
      <c r="B1203" s="77"/>
      <c r="C1203" s="77"/>
      <c r="D1203" s="47"/>
      <c r="E1203" s="47" t="s">
        <v>128</v>
      </c>
      <c r="F1203" s="65" t="s">
        <v>17</v>
      </c>
      <c r="G1203" s="66">
        <f>SUM(G1199:G1202)</f>
        <v>2</v>
      </c>
      <c r="H1203" s="66">
        <f t="shared" ref="H1203:AG1203" si="574">SUM(H1199:H1202)</f>
        <v>65</v>
      </c>
      <c r="I1203" s="66">
        <f t="shared" si="574"/>
        <v>1</v>
      </c>
      <c r="J1203" s="66">
        <f t="shared" si="574"/>
        <v>0</v>
      </c>
      <c r="K1203" s="66">
        <f t="shared" si="574"/>
        <v>1</v>
      </c>
      <c r="L1203" s="66">
        <f t="shared" si="574"/>
        <v>1</v>
      </c>
      <c r="M1203" s="66">
        <f t="shared" si="574"/>
        <v>0</v>
      </c>
      <c r="N1203" s="66">
        <f t="shared" si="574"/>
        <v>3</v>
      </c>
      <c r="O1203" s="66">
        <f t="shared" si="574"/>
        <v>0</v>
      </c>
      <c r="P1203" s="66">
        <f t="shared" si="574"/>
        <v>0</v>
      </c>
      <c r="Q1203" s="66">
        <f t="shared" si="574"/>
        <v>1</v>
      </c>
      <c r="R1203" s="66">
        <f t="shared" si="574"/>
        <v>0</v>
      </c>
      <c r="S1203" s="66">
        <f t="shared" si="574"/>
        <v>0</v>
      </c>
      <c r="T1203" s="66">
        <f t="shared" si="574"/>
        <v>0</v>
      </c>
      <c r="U1203" s="66">
        <f t="shared" si="574"/>
        <v>940</v>
      </c>
      <c r="V1203" s="66">
        <f t="shared" si="574"/>
        <v>0</v>
      </c>
      <c r="W1203" s="66">
        <f t="shared" si="574"/>
        <v>0</v>
      </c>
      <c r="X1203" s="66">
        <f t="shared" si="574"/>
        <v>0</v>
      </c>
      <c r="Y1203" s="66">
        <f t="shared" si="574"/>
        <v>1</v>
      </c>
      <c r="Z1203" s="66">
        <f t="shared" si="574"/>
        <v>0</v>
      </c>
      <c r="AA1203" s="66">
        <f t="shared" si="574"/>
        <v>0</v>
      </c>
      <c r="AB1203" s="66">
        <f t="shared" si="574"/>
        <v>0</v>
      </c>
      <c r="AC1203" s="66">
        <f t="shared" si="574"/>
        <v>1</v>
      </c>
      <c r="AD1203" s="66">
        <f t="shared" si="574"/>
        <v>7</v>
      </c>
      <c r="AE1203" s="66">
        <f t="shared" si="574"/>
        <v>0</v>
      </c>
      <c r="AF1203" s="66">
        <f t="shared" si="574"/>
        <v>1023</v>
      </c>
      <c r="AG1203" s="66">
        <f t="shared" si="574"/>
        <v>1016</v>
      </c>
    </row>
    <row r="1204" spans="1:33" x14ac:dyDescent="0.3">
      <c r="A1204" s="77"/>
      <c r="B1204" s="77"/>
      <c r="C1204" s="77"/>
      <c r="D1204" s="78"/>
      <c r="E1204" s="77"/>
      <c r="F1204" s="77"/>
      <c r="G1204" s="33"/>
      <c r="H1204" s="33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4"/>
      <c r="AD1204" s="35"/>
      <c r="AE1204" s="33"/>
      <c r="AF1204" s="33"/>
      <c r="AG1204" s="33"/>
    </row>
    <row r="1205" spans="1:33" x14ac:dyDescent="0.3">
      <c r="A1205" s="22" t="s">
        <v>1397</v>
      </c>
      <c r="B1205" s="22" t="s">
        <v>1397</v>
      </c>
      <c r="C1205" s="22" t="s">
        <v>1398</v>
      </c>
      <c r="D1205" s="23">
        <v>7</v>
      </c>
      <c r="E1205" s="22" t="s">
        <v>1471</v>
      </c>
      <c r="F1205" s="22" t="s">
        <v>1472</v>
      </c>
      <c r="G1205" s="24">
        <v>0</v>
      </c>
      <c r="H1205" s="24">
        <v>18</v>
      </c>
      <c r="I1205" s="24">
        <v>0</v>
      </c>
      <c r="J1205" s="24">
        <v>0</v>
      </c>
      <c r="K1205" s="24">
        <v>1</v>
      </c>
      <c r="L1205" s="24">
        <v>1</v>
      </c>
      <c r="M1205" s="24">
        <v>0</v>
      </c>
      <c r="N1205" s="24">
        <v>0</v>
      </c>
      <c r="O1205" s="24">
        <v>0</v>
      </c>
      <c r="P1205" s="24">
        <v>1</v>
      </c>
      <c r="Q1205" s="24">
        <v>0</v>
      </c>
      <c r="R1205" s="24">
        <v>0</v>
      </c>
      <c r="S1205" s="24">
        <v>0</v>
      </c>
      <c r="T1205" s="24">
        <v>0</v>
      </c>
      <c r="U1205" s="24">
        <v>262</v>
      </c>
      <c r="V1205" s="24">
        <v>0</v>
      </c>
      <c r="W1205" s="24">
        <v>0</v>
      </c>
      <c r="X1205" s="24">
        <v>0</v>
      </c>
      <c r="Y1205" s="24">
        <v>1</v>
      </c>
      <c r="Z1205" s="24">
        <v>0</v>
      </c>
      <c r="AA1205" s="24">
        <v>0</v>
      </c>
      <c r="AB1205" s="24">
        <v>0</v>
      </c>
      <c r="AC1205" s="25">
        <v>0</v>
      </c>
      <c r="AD1205" s="26">
        <v>3</v>
      </c>
      <c r="AE1205" s="24">
        <v>0</v>
      </c>
      <c r="AF1205" s="24">
        <f t="shared" ref="AF1205:AF1209" si="575">G1205+H1205+I1205+J1205+K1205+L1205+M1205+N1205+O1205+P1205+Q1205+R1205+S1205+T1205+U1205+V1205+W1205+X1205+Y1205+Z1205+AA1205+AB1205+AC1205+AD1205</f>
        <v>287</v>
      </c>
      <c r="AG1205" s="24">
        <f t="shared" ref="AG1205:AG1209" si="576">G1205+H1205+I1205+J1205+K1205+L1205+M1205+N1205+O1205+P1205+Q1205+R1205+S1205+T1205+U1205+V1205+W1205+X1205+Y1205+Z1205+AA1205+AB1205+AC1205</f>
        <v>284</v>
      </c>
    </row>
    <row r="1206" spans="1:33" x14ac:dyDescent="0.3">
      <c r="A1206" s="22" t="s">
        <v>1397</v>
      </c>
      <c r="B1206" s="22" t="s">
        <v>1397</v>
      </c>
      <c r="C1206" s="22" t="s">
        <v>1398</v>
      </c>
      <c r="D1206" s="23">
        <v>7</v>
      </c>
      <c r="E1206" s="22" t="s">
        <v>1473</v>
      </c>
      <c r="F1206" s="22" t="s">
        <v>1474</v>
      </c>
      <c r="G1206" s="24">
        <v>7</v>
      </c>
      <c r="H1206" s="24">
        <v>199</v>
      </c>
      <c r="I1206" s="24">
        <v>3</v>
      </c>
      <c r="J1206" s="24">
        <v>0</v>
      </c>
      <c r="K1206" s="24">
        <v>0</v>
      </c>
      <c r="L1206" s="24">
        <v>3</v>
      </c>
      <c r="M1206" s="24">
        <v>3</v>
      </c>
      <c r="N1206" s="24">
        <v>10</v>
      </c>
      <c r="O1206" s="24">
        <v>1</v>
      </c>
      <c r="P1206" s="24">
        <v>0</v>
      </c>
      <c r="Q1206" s="24">
        <v>0</v>
      </c>
      <c r="R1206" s="24">
        <v>2</v>
      </c>
      <c r="S1206" s="24">
        <v>0</v>
      </c>
      <c r="T1206" s="24">
        <v>2</v>
      </c>
      <c r="U1206" s="24">
        <v>587</v>
      </c>
      <c r="V1206" s="24">
        <v>4</v>
      </c>
      <c r="W1206" s="24">
        <v>1</v>
      </c>
      <c r="X1206" s="24">
        <v>0</v>
      </c>
      <c r="Y1206" s="24">
        <v>2</v>
      </c>
      <c r="Z1206" s="24">
        <v>1</v>
      </c>
      <c r="AA1206" s="24">
        <v>0</v>
      </c>
      <c r="AB1206" s="24">
        <v>2</v>
      </c>
      <c r="AC1206" s="25">
        <v>6</v>
      </c>
      <c r="AD1206" s="26">
        <v>9</v>
      </c>
      <c r="AE1206" s="24">
        <v>0</v>
      </c>
      <c r="AF1206" s="24">
        <f t="shared" si="575"/>
        <v>842</v>
      </c>
      <c r="AG1206" s="24">
        <f t="shared" si="576"/>
        <v>833</v>
      </c>
    </row>
    <row r="1207" spans="1:33" x14ac:dyDescent="0.3">
      <c r="A1207" s="22" t="s">
        <v>1397</v>
      </c>
      <c r="B1207" s="22" t="s">
        <v>1397</v>
      </c>
      <c r="C1207" s="22" t="s">
        <v>1398</v>
      </c>
      <c r="D1207" s="23">
        <v>7</v>
      </c>
      <c r="E1207" s="22" t="s">
        <v>1475</v>
      </c>
      <c r="F1207" s="22" t="s">
        <v>1476</v>
      </c>
      <c r="G1207" s="24">
        <v>2</v>
      </c>
      <c r="H1207" s="24">
        <v>6</v>
      </c>
      <c r="I1207" s="24">
        <v>0</v>
      </c>
      <c r="J1207" s="24">
        <v>0</v>
      </c>
      <c r="K1207" s="24">
        <v>0</v>
      </c>
      <c r="L1207" s="24">
        <v>0</v>
      </c>
      <c r="M1207" s="24">
        <v>1</v>
      </c>
      <c r="N1207" s="24">
        <v>1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0</v>
      </c>
      <c r="U1207" s="24">
        <v>123</v>
      </c>
      <c r="V1207" s="24">
        <v>0</v>
      </c>
      <c r="W1207" s="24">
        <v>0</v>
      </c>
      <c r="X1207" s="24">
        <v>0</v>
      </c>
      <c r="Y1207" s="24">
        <v>0</v>
      </c>
      <c r="Z1207" s="24">
        <v>0</v>
      </c>
      <c r="AA1207" s="24">
        <v>0</v>
      </c>
      <c r="AB1207" s="24">
        <v>0</v>
      </c>
      <c r="AC1207" s="25">
        <v>0</v>
      </c>
      <c r="AD1207" s="31">
        <v>0</v>
      </c>
      <c r="AE1207" s="32">
        <v>0</v>
      </c>
      <c r="AF1207" s="24">
        <f t="shared" si="575"/>
        <v>133</v>
      </c>
      <c r="AG1207" s="24">
        <f t="shared" si="576"/>
        <v>133</v>
      </c>
    </row>
    <row r="1208" spans="1:33" x14ac:dyDescent="0.3">
      <c r="A1208" s="22" t="s">
        <v>1397</v>
      </c>
      <c r="B1208" s="22" t="s">
        <v>1397</v>
      </c>
      <c r="C1208" s="22" t="s">
        <v>1398</v>
      </c>
      <c r="D1208" s="23">
        <v>7</v>
      </c>
      <c r="E1208" s="22" t="s">
        <v>1477</v>
      </c>
      <c r="F1208" s="22" t="s">
        <v>1478</v>
      </c>
      <c r="G1208" s="24">
        <v>0</v>
      </c>
      <c r="H1208" s="24">
        <v>29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2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1</v>
      </c>
      <c r="U1208" s="24">
        <v>329</v>
      </c>
      <c r="V1208" s="24">
        <v>0</v>
      </c>
      <c r="W1208" s="24">
        <v>0</v>
      </c>
      <c r="X1208" s="24">
        <v>1</v>
      </c>
      <c r="Y1208" s="24">
        <v>0</v>
      </c>
      <c r="Z1208" s="24">
        <v>0</v>
      </c>
      <c r="AA1208" s="24">
        <v>0</v>
      </c>
      <c r="AB1208" s="24">
        <v>0</v>
      </c>
      <c r="AC1208" s="25">
        <v>0</v>
      </c>
      <c r="AD1208" s="26">
        <v>9</v>
      </c>
      <c r="AE1208" s="24">
        <v>0</v>
      </c>
      <c r="AF1208" s="24">
        <f t="shared" si="575"/>
        <v>371</v>
      </c>
      <c r="AG1208" s="24">
        <f t="shared" si="576"/>
        <v>362</v>
      </c>
    </row>
    <row r="1209" spans="1:33" x14ac:dyDescent="0.3">
      <c r="A1209" s="22" t="s">
        <v>1397</v>
      </c>
      <c r="B1209" s="22" t="s">
        <v>1397</v>
      </c>
      <c r="C1209" s="22" t="s">
        <v>1398</v>
      </c>
      <c r="D1209" s="23">
        <v>7</v>
      </c>
      <c r="E1209" s="22" t="s">
        <v>1479</v>
      </c>
      <c r="F1209" s="22" t="s">
        <v>1480</v>
      </c>
      <c r="G1209" s="24">
        <v>2</v>
      </c>
      <c r="H1209" s="24">
        <v>81</v>
      </c>
      <c r="I1209" s="24">
        <v>1</v>
      </c>
      <c r="J1209" s="24">
        <v>0</v>
      </c>
      <c r="K1209" s="24">
        <v>0</v>
      </c>
      <c r="L1209" s="24">
        <v>1</v>
      </c>
      <c r="M1209" s="24">
        <v>1</v>
      </c>
      <c r="N1209" s="24">
        <v>6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1</v>
      </c>
      <c r="U1209" s="24">
        <v>354</v>
      </c>
      <c r="V1209" s="24">
        <v>1</v>
      </c>
      <c r="W1209" s="24">
        <v>0</v>
      </c>
      <c r="X1209" s="24">
        <v>0</v>
      </c>
      <c r="Y1209" s="24">
        <v>1</v>
      </c>
      <c r="Z1209" s="24">
        <v>0</v>
      </c>
      <c r="AA1209" s="24">
        <v>1</v>
      </c>
      <c r="AB1209" s="24">
        <v>1</v>
      </c>
      <c r="AC1209" s="25">
        <v>0</v>
      </c>
      <c r="AD1209" s="26">
        <v>4</v>
      </c>
      <c r="AE1209" s="24">
        <v>0</v>
      </c>
      <c r="AF1209" s="24">
        <f t="shared" si="575"/>
        <v>455</v>
      </c>
      <c r="AG1209" s="24">
        <f t="shared" si="576"/>
        <v>451</v>
      </c>
    </row>
    <row r="1210" spans="1:33" x14ac:dyDescent="0.3">
      <c r="A1210" s="77"/>
      <c r="B1210" s="77"/>
      <c r="C1210" s="77"/>
      <c r="D1210" s="47"/>
      <c r="E1210" s="47" t="s">
        <v>1481</v>
      </c>
      <c r="F1210" s="65" t="s">
        <v>17</v>
      </c>
      <c r="G1210" s="66">
        <f>SUM(G1205:G1209)</f>
        <v>11</v>
      </c>
      <c r="H1210" s="66">
        <f t="shared" ref="H1210:AG1210" si="577">SUM(H1205:H1209)</f>
        <v>333</v>
      </c>
      <c r="I1210" s="66">
        <f t="shared" si="577"/>
        <v>4</v>
      </c>
      <c r="J1210" s="66">
        <f t="shared" si="577"/>
        <v>0</v>
      </c>
      <c r="K1210" s="66">
        <f t="shared" si="577"/>
        <v>1</v>
      </c>
      <c r="L1210" s="66">
        <f t="shared" si="577"/>
        <v>5</v>
      </c>
      <c r="M1210" s="66">
        <f t="shared" si="577"/>
        <v>5</v>
      </c>
      <c r="N1210" s="66">
        <f t="shared" si="577"/>
        <v>19</v>
      </c>
      <c r="O1210" s="66">
        <f t="shared" si="577"/>
        <v>1</v>
      </c>
      <c r="P1210" s="66">
        <f t="shared" si="577"/>
        <v>1</v>
      </c>
      <c r="Q1210" s="66">
        <f t="shared" si="577"/>
        <v>0</v>
      </c>
      <c r="R1210" s="66">
        <f t="shared" si="577"/>
        <v>2</v>
      </c>
      <c r="S1210" s="66">
        <f t="shared" si="577"/>
        <v>0</v>
      </c>
      <c r="T1210" s="66">
        <f t="shared" si="577"/>
        <v>4</v>
      </c>
      <c r="U1210" s="66">
        <f t="shared" si="577"/>
        <v>1655</v>
      </c>
      <c r="V1210" s="66">
        <f t="shared" si="577"/>
        <v>5</v>
      </c>
      <c r="W1210" s="66">
        <f t="shared" si="577"/>
        <v>1</v>
      </c>
      <c r="X1210" s="66">
        <f t="shared" si="577"/>
        <v>1</v>
      </c>
      <c r="Y1210" s="66">
        <f t="shared" si="577"/>
        <v>4</v>
      </c>
      <c r="Z1210" s="66">
        <f t="shared" si="577"/>
        <v>1</v>
      </c>
      <c r="AA1210" s="66">
        <f t="shared" si="577"/>
        <v>1</v>
      </c>
      <c r="AB1210" s="66">
        <f t="shared" si="577"/>
        <v>3</v>
      </c>
      <c r="AC1210" s="66">
        <f t="shared" si="577"/>
        <v>6</v>
      </c>
      <c r="AD1210" s="66">
        <f t="shared" si="577"/>
        <v>25</v>
      </c>
      <c r="AE1210" s="66">
        <f t="shared" si="577"/>
        <v>0</v>
      </c>
      <c r="AF1210" s="66">
        <f t="shared" si="577"/>
        <v>2088</v>
      </c>
      <c r="AG1210" s="66">
        <f t="shared" si="577"/>
        <v>2063</v>
      </c>
    </row>
    <row r="1211" spans="1:33" x14ac:dyDescent="0.3">
      <c r="A1211" s="77"/>
      <c r="B1211" s="77"/>
      <c r="C1211" s="77"/>
      <c r="D1211" s="78"/>
      <c r="E1211" s="77"/>
      <c r="F1211" s="77"/>
      <c r="G1211" s="33"/>
      <c r="H1211" s="33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4"/>
      <c r="AD1211" s="35"/>
      <c r="AE1211" s="33"/>
      <c r="AF1211" s="33"/>
      <c r="AG1211" s="33"/>
    </row>
    <row r="1212" spans="1:33" x14ac:dyDescent="0.3">
      <c r="A1212" s="22" t="s">
        <v>1397</v>
      </c>
      <c r="B1212" s="22" t="s">
        <v>1397</v>
      </c>
      <c r="C1212" s="22" t="s">
        <v>1398</v>
      </c>
      <c r="D1212" s="23">
        <v>12</v>
      </c>
      <c r="E1212" s="22" t="s">
        <v>1482</v>
      </c>
      <c r="F1212" s="22" t="s">
        <v>1483</v>
      </c>
      <c r="G1212" s="24">
        <v>1</v>
      </c>
      <c r="H1212" s="24">
        <v>85</v>
      </c>
      <c r="I1212" s="24">
        <v>0</v>
      </c>
      <c r="J1212" s="24">
        <v>0</v>
      </c>
      <c r="K1212" s="24">
        <v>0</v>
      </c>
      <c r="L1212" s="24">
        <v>1</v>
      </c>
      <c r="M1212" s="24">
        <v>3</v>
      </c>
      <c r="N1212" s="24">
        <v>0</v>
      </c>
      <c r="O1212" s="24">
        <v>0</v>
      </c>
      <c r="P1212" s="24">
        <v>0</v>
      </c>
      <c r="Q1212" s="24">
        <v>0</v>
      </c>
      <c r="R1212" s="24">
        <v>0</v>
      </c>
      <c r="S1212" s="24">
        <v>0</v>
      </c>
      <c r="T1212" s="24">
        <v>0</v>
      </c>
      <c r="U1212" s="24">
        <v>424</v>
      </c>
      <c r="V1212" s="24">
        <v>1</v>
      </c>
      <c r="W1212" s="24">
        <v>0</v>
      </c>
      <c r="X1212" s="24">
        <v>0</v>
      </c>
      <c r="Y1212" s="24">
        <v>1</v>
      </c>
      <c r="Z1212" s="24">
        <v>1</v>
      </c>
      <c r="AA1212" s="24">
        <v>0</v>
      </c>
      <c r="AB1212" s="24">
        <v>0</v>
      </c>
      <c r="AC1212" s="25">
        <v>0</v>
      </c>
      <c r="AD1212" s="26">
        <v>9</v>
      </c>
      <c r="AE1212" s="24">
        <v>0</v>
      </c>
      <c r="AF1212" s="24">
        <f t="shared" ref="AF1212:AF1215" si="578">G1212+H1212+I1212+J1212+K1212+L1212+M1212+N1212+O1212+P1212+Q1212+R1212+S1212+T1212+U1212+V1212+W1212+X1212+Y1212+Z1212+AA1212+AB1212+AC1212+AD1212</f>
        <v>526</v>
      </c>
      <c r="AG1212" s="24">
        <f t="shared" ref="AG1212:AG1215" si="579">G1212+H1212+I1212+J1212+K1212+L1212+M1212+N1212+O1212+P1212+Q1212+R1212+S1212+T1212+U1212+V1212+W1212+X1212+Y1212+Z1212+AA1212+AB1212+AC1212</f>
        <v>517</v>
      </c>
    </row>
    <row r="1213" spans="1:33" x14ac:dyDescent="0.3">
      <c r="A1213" s="22" t="s">
        <v>1397</v>
      </c>
      <c r="B1213" s="22" t="s">
        <v>1397</v>
      </c>
      <c r="C1213" s="22" t="s">
        <v>1398</v>
      </c>
      <c r="D1213" s="23">
        <v>12</v>
      </c>
      <c r="E1213" s="22" t="s">
        <v>1484</v>
      </c>
      <c r="F1213" s="22" t="s">
        <v>1485</v>
      </c>
      <c r="G1213" s="24">
        <v>5</v>
      </c>
      <c r="H1213" s="24">
        <v>182</v>
      </c>
      <c r="I1213" s="24">
        <v>5</v>
      </c>
      <c r="J1213" s="24">
        <v>0</v>
      </c>
      <c r="K1213" s="24">
        <v>1</v>
      </c>
      <c r="L1213" s="24">
        <v>3</v>
      </c>
      <c r="M1213" s="24">
        <v>0</v>
      </c>
      <c r="N1213" s="24">
        <v>1</v>
      </c>
      <c r="O1213" s="24">
        <v>0</v>
      </c>
      <c r="P1213" s="24">
        <v>3</v>
      </c>
      <c r="Q1213" s="24">
        <v>0</v>
      </c>
      <c r="R1213" s="24">
        <v>0</v>
      </c>
      <c r="S1213" s="24">
        <v>1</v>
      </c>
      <c r="T1213" s="24">
        <v>3</v>
      </c>
      <c r="U1213" s="24">
        <v>605</v>
      </c>
      <c r="V1213" s="24">
        <v>2</v>
      </c>
      <c r="W1213" s="24">
        <v>0</v>
      </c>
      <c r="X1213" s="24">
        <v>2</v>
      </c>
      <c r="Y1213" s="24">
        <v>3</v>
      </c>
      <c r="Z1213" s="24">
        <v>1</v>
      </c>
      <c r="AA1213" s="24">
        <v>1</v>
      </c>
      <c r="AB1213" s="24">
        <v>1</v>
      </c>
      <c r="AC1213" s="25">
        <v>1</v>
      </c>
      <c r="AD1213" s="26">
        <v>14</v>
      </c>
      <c r="AE1213" s="24">
        <v>0</v>
      </c>
      <c r="AF1213" s="24">
        <f t="shared" si="578"/>
        <v>834</v>
      </c>
      <c r="AG1213" s="24">
        <f t="shared" si="579"/>
        <v>820</v>
      </c>
    </row>
    <row r="1214" spans="1:33" x14ac:dyDescent="0.3">
      <c r="A1214" s="22" t="s">
        <v>1397</v>
      </c>
      <c r="B1214" s="22" t="s">
        <v>1397</v>
      </c>
      <c r="C1214" s="22" t="s">
        <v>1398</v>
      </c>
      <c r="D1214" s="23">
        <v>12</v>
      </c>
      <c r="E1214" s="22" t="s">
        <v>1486</v>
      </c>
      <c r="F1214" s="22" t="s">
        <v>1487</v>
      </c>
      <c r="G1214" s="24">
        <v>1</v>
      </c>
      <c r="H1214" s="24">
        <v>46</v>
      </c>
      <c r="I1214" s="24">
        <v>1</v>
      </c>
      <c r="J1214" s="24">
        <v>1</v>
      </c>
      <c r="K1214" s="24">
        <v>0</v>
      </c>
      <c r="L1214" s="24">
        <v>0</v>
      </c>
      <c r="M1214" s="24">
        <v>0</v>
      </c>
      <c r="N1214" s="24">
        <v>1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238</v>
      </c>
      <c r="V1214" s="24">
        <v>1</v>
      </c>
      <c r="W1214" s="24">
        <v>2</v>
      </c>
      <c r="X1214" s="24">
        <v>0</v>
      </c>
      <c r="Y1214" s="24">
        <v>0</v>
      </c>
      <c r="Z1214" s="24">
        <v>0</v>
      </c>
      <c r="AA1214" s="24">
        <v>0</v>
      </c>
      <c r="AB1214" s="24">
        <v>0</v>
      </c>
      <c r="AC1214" s="25">
        <v>0</v>
      </c>
      <c r="AD1214" s="26">
        <v>1</v>
      </c>
      <c r="AE1214" s="24">
        <v>0</v>
      </c>
      <c r="AF1214" s="24">
        <f t="shared" si="578"/>
        <v>292</v>
      </c>
      <c r="AG1214" s="24">
        <f t="shared" si="579"/>
        <v>291</v>
      </c>
    </row>
    <row r="1215" spans="1:33" x14ac:dyDescent="0.3">
      <c r="A1215" s="22" t="s">
        <v>1397</v>
      </c>
      <c r="B1215" s="22" t="s">
        <v>1397</v>
      </c>
      <c r="C1215" s="22" t="s">
        <v>1398</v>
      </c>
      <c r="D1215" s="23">
        <v>12</v>
      </c>
      <c r="E1215" s="22" t="s">
        <v>1488</v>
      </c>
      <c r="F1215" s="22" t="s">
        <v>1489</v>
      </c>
      <c r="G1215" s="24">
        <v>4</v>
      </c>
      <c r="H1215" s="24">
        <v>60</v>
      </c>
      <c r="I1215" s="24">
        <v>1</v>
      </c>
      <c r="J1215" s="24">
        <v>0</v>
      </c>
      <c r="K1215" s="24">
        <v>1</v>
      </c>
      <c r="L1215" s="24">
        <v>0</v>
      </c>
      <c r="M1215" s="24">
        <v>0</v>
      </c>
      <c r="N1215" s="24">
        <v>2</v>
      </c>
      <c r="O1215" s="24">
        <v>0</v>
      </c>
      <c r="P1215" s="24">
        <v>1</v>
      </c>
      <c r="Q1215" s="24">
        <v>0</v>
      </c>
      <c r="R1215" s="24">
        <v>0</v>
      </c>
      <c r="S1215" s="24">
        <v>0</v>
      </c>
      <c r="T1215" s="24">
        <v>1</v>
      </c>
      <c r="U1215" s="24">
        <v>343</v>
      </c>
      <c r="V1215" s="24">
        <v>0</v>
      </c>
      <c r="W1215" s="24">
        <v>0</v>
      </c>
      <c r="X1215" s="24">
        <v>0</v>
      </c>
      <c r="Y1215" s="24">
        <v>0</v>
      </c>
      <c r="Z1215" s="24">
        <v>0</v>
      </c>
      <c r="AA1215" s="24">
        <v>0</v>
      </c>
      <c r="AB1215" s="24">
        <v>0</v>
      </c>
      <c r="AC1215" s="25">
        <v>0</v>
      </c>
      <c r="AD1215" s="26">
        <v>7</v>
      </c>
      <c r="AE1215" s="24">
        <v>0</v>
      </c>
      <c r="AF1215" s="24">
        <f t="shared" si="578"/>
        <v>420</v>
      </c>
      <c r="AG1215" s="24">
        <f t="shared" si="579"/>
        <v>413</v>
      </c>
    </row>
    <row r="1216" spans="1:33" x14ac:dyDescent="0.3">
      <c r="A1216" s="77"/>
      <c r="B1216" s="77"/>
      <c r="C1216" s="77"/>
      <c r="D1216" s="47"/>
      <c r="E1216" s="47" t="s">
        <v>128</v>
      </c>
      <c r="F1216" s="65" t="s">
        <v>17</v>
      </c>
      <c r="G1216" s="66">
        <f>SUM(G1212:G1215)</f>
        <v>11</v>
      </c>
      <c r="H1216" s="66">
        <f t="shared" ref="H1216:AG1216" si="580">SUM(H1212:H1215)</f>
        <v>373</v>
      </c>
      <c r="I1216" s="66">
        <f t="shared" si="580"/>
        <v>7</v>
      </c>
      <c r="J1216" s="66">
        <f t="shared" si="580"/>
        <v>1</v>
      </c>
      <c r="K1216" s="66">
        <f t="shared" si="580"/>
        <v>2</v>
      </c>
      <c r="L1216" s="66">
        <f t="shared" si="580"/>
        <v>4</v>
      </c>
      <c r="M1216" s="66">
        <f t="shared" si="580"/>
        <v>3</v>
      </c>
      <c r="N1216" s="66">
        <f t="shared" si="580"/>
        <v>4</v>
      </c>
      <c r="O1216" s="66">
        <f t="shared" si="580"/>
        <v>0</v>
      </c>
      <c r="P1216" s="66">
        <f t="shared" si="580"/>
        <v>4</v>
      </c>
      <c r="Q1216" s="66">
        <f t="shared" si="580"/>
        <v>0</v>
      </c>
      <c r="R1216" s="66">
        <f t="shared" si="580"/>
        <v>0</v>
      </c>
      <c r="S1216" s="66">
        <f t="shared" si="580"/>
        <v>1</v>
      </c>
      <c r="T1216" s="66">
        <f t="shared" si="580"/>
        <v>4</v>
      </c>
      <c r="U1216" s="66">
        <f t="shared" si="580"/>
        <v>1610</v>
      </c>
      <c r="V1216" s="66">
        <f t="shared" si="580"/>
        <v>4</v>
      </c>
      <c r="W1216" s="66">
        <f t="shared" si="580"/>
        <v>2</v>
      </c>
      <c r="X1216" s="66">
        <f t="shared" si="580"/>
        <v>2</v>
      </c>
      <c r="Y1216" s="66">
        <f t="shared" si="580"/>
        <v>4</v>
      </c>
      <c r="Z1216" s="66">
        <f t="shared" si="580"/>
        <v>2</v>
      </c>
      <c r="AA1216" s="66">
        <f t="shared" si="580"/>
        <v>1</v>
      </c>
      <c r="AB1216" s="66">
        <f t="shared" si="580"/>
        <v>1</v>
      </c>
      <c r="AC1216" s="66">
        <f t="shared" si="580"/>
        <v>1</v>
      </c>
      <c r="AD1216" s="66">
        <f t="shared" si="580"/>
        <v>31</v>
      </c>
      <c r="AE1216" s="66">
        <f t="shared" si="580"/>
        <v>0</v>
      </c>
      <c r="AF1216" s="66">
        <f t="shared" si="580"/>
        <v>2072</v>
      </c>
      <c r="AG1216" s="66">
        <f t="shared" si="580"/>
        <v>2041</v>
      </c>
    </row>
    <row r="1217" spans="1:33" x14ac:dyDescent="0.3">
      <c r="A1217" s="77"/>
      <c r="B1217" s="77"/>
      <c r="C1217" s="77"/>
      <c r="D1217" s="78"/>
      <c r="E1217" s="77"/>
      <c r="F1217" s="77"/>
      <c r="G1217" s="33"/>
      <c r="H1217" s="33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4"/>
      <c r="AD1217" s="35"/>
      <c r="AE1217" s="33"/>
      <c r="AF1217" s="33"/>
      <c r="AG1217" s="33"/>
    </row>
    <row r="1218" spans="1:33" x14ac:dyDescent="0.3">
      <c r="A1218" s="22" t="s">
        <v>1397</v>
      </c>
      <c r="B1218" s="22" t="s">
        <v>1397</v>
      </c>
      <c r="C1218" s="22" t="s">
        <v>1398</v>
      </c>
      <c r="D1218" s="23">
        <v>13</v>
      </c>
      <c r="E1218" s="22" t="s">
        <v>1490</v>
      </c>
      <c r="F1218" s="22" t="s">
        <v>1491</v>
      </c>
      <c r="G1218" s="24">
        <v>1</v>
      </c>
      <c r="H1218" s="24">
        <v>116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1</v>
      </c>
      <c r="O1218" s="24">
        <v>0</v>
      </c>
      <c r="P1218" s="24">
        <v>0</v>
      </c>
      <c r="Q1218" s="24">
        <v>0</v>
      </c>
      <c r="R1218" s="24">
        <v>0</v>
      </c>
      <c r="S1218" s="24">
        <v>0</v>
      </c>
      <c r="T1218" s="24">
        <v>0</v>
      </c>
      <c r="U1218" s="24">
        <v>135</v>
      </c>
      <c r="V1218" s="24">
        <v>0</v>
      </c>
      <c r="W1218" s="24">
        <v>1</v>
      </c>
      <c r="X1218" s="24">
        <v>0</v>
      </c>
      <c r="Y1218" s="24">
        <v>6</v>
      </c>
      <c r="Z1218" s="24">
        <v>0</v>
      </c>
      <c r="AA1218" s="24">
        <v>0</v>
      </c>
      <c r="AB1218" s="24">
        <v>0</v>
      </c>
      <c r="AC1218" s="25">
        <v>0</v>
      </c>
      <c r="AD1218" s="26">
        <v>2</v>
      </c>
      <c r="AE1218" s="24">
        <v>0</v>
      </c>
      <c r="AF1218" s="24">
        <f t="shared" ref="AF1218:AF1222" si="581">G1218+H1218+I1218+J1218+K1218+L1218+M1218+N1218+O1218+P1218+Q1218+R1218+S1218+T1218+U1218+V1218+W1218+X1218+Y1218+Z1218+AA1218+AB1218+AC1218+AD1218</f>
        <v>262</v>
      </c>
      <c r="AG1218" s="24">
        <f t="shared" ref="AG1218:AG1222" si="582">G1218+H1218+I1218+J1218+K1218+L1218+M1218+N1218+O1218+P1218+Q1218+R1218+S1218+T1218+U1218+V1218+W1218+X1218+Y1218+Z1218+AA1218+AB1218+AC1218</f>
        <v>260</v>
      </c>
    </row>
    <row r="1219" spans="1:33" x14ac:dyDescent="0.3">
      <c r="A1219" s="22" t="s">
        <v>1397</v>
      </c>
      <c r="B1219" s="22" t="s">
        <v>1397</v>
      </c>
      <c r="C1219" s="22" t="s">
        <v>1398</v>
      </c>
      <c r="D1219" s="23">
        <v>13</v>
      </c>
      <c r="E1219" s="22" t="s">
        <v>1492</v>
      </c>
      <c r="F1219" s="22" t="s">
        <v>1493</v>
      </c>
      <c r="G1219" s="24">
        <v>1</v>
      </c>
      <c r="H1219" s="24">
        <v>62</v>
      </c>
      <c r="I1219" s="24">
        <v>1</v>
      </c>
      <c r="J1219" s="24">
        <v>0</v>
      </c>
      <c r="K1219" s="24">
        <v>0</v>
      </c>
      <c r="L1219" s="24">
        <v>1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153</v>
      </c>
      <c r="V1219" s="24">
        <v>2</v>
      </c>
      <c r="W1219" s="24">
        <v>0</v>
      </c>
      <c r="X1219" s="24">
        <v>0</v>
      </c>
      <c r="Y1219" s="24">
        <v>2</v>
      </c>
      <c r="Z1219" s="24">
        <v>0</v>
      </c>
      <c r="AA1219" s="24">
        <v>0</v>
      </c>
      <c r="AB1219" s="24">
        <v>0</v>
      </c>
      <c r="AC1219" s="25">
        <v>0</v>
      </c>
      <c r="AD1219" s="26">
        <v>2</v>
      </c>
      <c r="AE1219" s="24">
        <v>0</v>
      </c>
      <c r="AF1219" s="24">
        <f t="shared" si="581"/>
        <v>224</v>
      </c>
      <c r="AG1219" s="24">
        <f t="shared" si="582"/>
        <v>222</v>
      </c>
    </row>
    <row r="1220" spans="1:33" x14ac:dyDescent="0.3">
      <c r="A1220" s="22" t="s">
        <v>1397</v>
      </c>
      <c r="B1220" s="22" t="s">
        <v>1397</v>
      </c>
      <c r="C1220" s="22" t="s">
        <v>1398</v>
      </c>
      <c r="D1220" s="23">
        <v>13</v>
      </c>
      <c r="E1220" s="22" t="s">
        <v>1494</v>
      </c>
      <c r="F1220" s="22" t="s">
        <v>1495</v>
      </c>
      <c r="G1220" s="24">
        <v>2</v>
      </c>
      <c r="H1220" s="24">
        <v>68</v>
      </c>
      <c r="I1220" s="24">
        <v>2</v>
      </c>
      <c r="J1220" s="24">
        <v>0</v>
      </c>
      <c r="K1220" s="24">
        <v>0</v>
      </c>
      <c r="L1220" s="24">
        <v>1</v>
      </c>
      <c r="M1220" s="24">
        <v>0</v>
      </c>
      <c r="N1220" s="24">
        <v>2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3</v>
      </c>
      <c r="U1220" s="24">
        <v>413</v>
      </c>
      <c r="V1220" s="24">
        <v>1</v>
      </c>
      <c r="W1220" s="24">
        <v>0</v>
      </c>
      <c r="X1220" s="24">
        <v>0</v>
      </c>
      <c r="Y1220" s="24">
        <v>0</v>
      </c>
      <c r="Z1220" s="24">
        <v>0</v>
      </c>
      <c r="AA1220" s="24">
        <v>0</v>
      </c>
      <c r="AB1220" s="24">
        <v>0</v>
      </c>
      <c r="AC1220" s="25">
        <v>1</v>
      </c>
      <c r="AD1220" s="26">
        <v>2</v>
      </c>
      <c r="AE1220" s="24">
        <v>0</v>
      </c>
      <c r="AF1220" s="24">
        <f t="shared" si="581"/>
        <v>495</v>
      </c>
      <c r="AG1220" s="24">
        <f t="shared" si="582"/>
        <v>493</v>
      </c>
    </row>
    <row r="1221" spans="1:33" x14ac:dyDescent="0.3">
      <c r="A1221" s="22" t="s">
        <v>1397</v>
      </c>
      <c r="B1221" s="22" t="s">
        <v>1397</v>
      </c>
      <c r="C1221" s="22" t="s">
        <v>1398</v>
      </c>
      <c r="D1221" s="23">
        <v>13</v>
      </c>
      <c r="E1221" s="22" t="s">
        <v>1496</v>
      </c>
      <c r="F1221" s="22" t="s">
        <v>1497</v>
      </c>
      <c r="G1221" s="24">
        <v>1</v>
      </c>
      <c r="H1221" s="24">
        <v>96</v>
      </c>
      <c r="I1221" s="24">
        <v>0</v>
      </c>
      <c r="J1221" s="24">
        <v>0</v>
      </c>
      <c r="K1221" s="24">
        <v>1</v>
      </c>
      <c r="L1221" s="24">
        <v>0</v>
      </c>
      <c r="M1221" s="24">
        <v>0</v>
      </c>
      <c r="N1221" s="24">
        <v>1</v>
      </c>
      <c r="O1221" s="24">
        <v>0</v>
      </c>
      <c r="P1221" s="24">
        <v>0</v>
      </c>
      <c r="Q1221" s="24">
        <v>0</v>
      </c>
      <c r="R1221" s="24">
        <v>2</v>
      </c>
      <c r="S1221" s="24">
        <v>0</v>
      </c>
      <c r="T1221" s="24">
        <v>1</v>
      </c>
      <c r="U1221" s="24">
        <v>212</v>
      </c>
      <c r="V1221" s="24">
        <v>0</v>
      </c>
      <c r="W1221" s="24">
        <v>0</v>
      </c>
      <c r="X1221" s="24">
        <v>0</v>
      </c>
      <c r="Y1221" s="24">
        <v>12</v>
      </c>
      <c r="Z1221" s="24">
        <v>0</v>
      </c>
      <c r="AA1221" s="24">
        <v>0</v>
      </c>
      <c r="AB1221" s="24">
        <v>0</v>
      </c>
      <c r="AC1221" s="25">
        <v>1</v>
      </c>
      <c r="AD1221" s="26">
        <v>3</v>
      </c>
      <c r="AE1221" s="24">
        <v>0</v>
      </c>
      <c r="AF1221" s="24">
        <f t="shared" si="581"/>
        <v>330</v>
      </c>
      <c r="AG1221" s="24">
        <f t="shared" si="582"/>
        <v>327</v>
      </c>
    </row>
    <row r="1222" spans="1:33" x14ac:dyDescent="0.3">
      <c r="A1222" s="22" t="s">
        <v>1397</v>
      </c>
      <c r="B1222" s="22" t="s">
        <v>1397</v>
      </c>
      <c r="C1222" s="22" t="s">
        <v>1398</v>
      </c>
      <c r="D1222" s="23">
        <v>13</v>
      </c>
      <c r="E1222" s="22" t="s">
        <v>1498</v>
      </c>
      <c r="F1222" s="22" t="s">
        <v>1499</v>
      </c>
      <c r="G1222" s="24">
        <v>1</v>
      </c>
      <c r="H1222" s="24">
        <v>100</v>
      </c>
      <c r="I1222" s="24">
        <v>0</v>
      </c>
      <c r="J1222" s="24">
        <v>0</v>
      </c>
      <c r="K1222" s="24">
        <v>0</v>
      </c>
      <c r="L1222" s="24">
        <v>1</v>
      </c>
      <c r="M1222" s="24">
        <v>1</v>
      </c>
      <c r="N1222" s="24">
        <v>1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169</v>
      </c>
      <c r="V1222" s="24">
        <v>1</v>
      </c>
      <c r="W1222" s="24">
        <v>0</v>
      </c>
      <c r="X1222" s="24">
        <v>1</v>
      </c>
      <c r="Y1222" s="24">
        <v>6</v>
      </c>
      <c r="Z1222" s="24">
        <v>0</v>
      </c>
      <c r="AA1222" s="24">
        <v>0</v>
      </c>
      <c r="AB1222" s="24">
        <v>1</v>
      </c>
      <c r="AC1222" s="25">
        <v>0</v>
      </c>
      <c r="AD1222" s="26">
        <v>6</v>
      </c>
      <c r="AE1222" s="24">
        <v>0</v>
      </c>
      <c r="AF1222" s="24">
        <f t="shared" si="581"/>
        <v>288</v>
      </c>
      <c r="AG1222" s="24">
        <f t="shared" si="582"/>
        <v>282</v>
      </c>
    </row>
    <row r="1223" spans="1:33" x14ac:dyDescent="0.3">
      <c r="A1223" s="77"/>
      <c r="B1223" s="77"/>
      <c r="C1223" s="77"/>
      <c r="D1223" s="47"/>
      <c r="E1223" s="47" t="s">
        <v>75</v>
      </c>
      <c r="F1223" s="65" t="s">
        <v>17</v>
      </c>
      <c r="G1223" s="66">
        <f>SUM(G1218:G1222)</f>
        <v>6</v>
      </c>
      <c r="H1223" s="66">
        <f t="shared" ref="H1223:AG1223" si="583">SUM(H1218:H1222)</f>
        <v>442</v>
      </c>
      <c r="I1223" s="66">
        <f t="shared" si="583"/>
        <v>3</v>
      </c>
      <c r="J1223" s="66">
        <f t="shared" si="583"/>
        <v>0</v>
      </c>
      <c r="K1223" s="66">
        <f t="shared" si="583"/>
        <v>1</v>
      </c>
      <c r="L1223" s="66">
        <f t="shared" si="583"/>
        <v>3</v>
      </c>
      <c r="M1223" s="66">
        <f t="shared" si="583"/>
        <v>1</v>
      </c>
      <c r="N1223" s="66">
        <f t="shared" si="583"/>
        <v>5</v>
      </c>
      <c r="O1223" s="66">
        <f t="shared" si="583"/>
        <v>0</v>
      </c>
      <c r="P1223" s="66">
        <f t="shared" si="583"/>
        <v>0</v>
      </c>
      <c r="Q1223" s="66">
        <f t="shared" si="583"/>
        <v>0</v>
      </c>
      <c r="R1223" s="66">
        <f t="shared" si="583"/>
        <v>2</v>
      </c>
      <c r="S1223" s="66">
        <f t="shared" si="583"/>
        <v>0</v>
      </c>
      <c r="T1223" s="66">
        <f t="shared" si="583"/>
        <v>4</v>
      </c>
      <c r="U1223" s="66">
        <f t="shared" si="583"/>
        <v>1082</v>
      </c>
      <c r="V1223" s="66">
        <f t="shared" si="583"/>
        <v>4</v>
      </c>
      <c r="W1223" s="66">
        <f t="shared" si="583"/>
        <v>1</v>
      </c>
      <c r="X1223" s="66">
        <f t="shared" si="583"/>
        <v>1</v>
      </c>
      <c r="Y1223" s="66">
        <f t="shared" si="583"/>
        <v>26</v>
      </c>
      <c r="Z1223" s="66">
        <f t="shared" si="583"/>
        <v>0</v>
      </c>
      <c r="AA1223" s="66">
        <f t="shared" si="583"/>
        <v>0</v>
      </c>
      <c r="AB1223" s="66">
        <f t="shared" si="583"/>
        <v>1</v>
      </c>
      <c r="AC1223" s="66">
        <f t="shared" si="583"/>
        <v>2</v>
      </c>
      <c r="AD1223" s="66">
        <f t="shared" si="583"/>
        <v>15</v>
      </c>
      <c r="AE1223" s="66">
        <f t="shared" si="583"/>
        <v>0</v>
      </c>
      <c r="AF1223" s="66">
        <f t="shared" si="583"/>
        <v>1599</v>
      </c>
      <c r="AG1223" s="66">
        <f t="shared" si="583"/>
        <v>1584</v>
      </c>
    </row>
    <row r="1224" spans="1:33" x14ac:dyDescent="0.3">
      <c r="A1224" s="77"/>
      <c r="B1224" s="77"/>
      <c r="C1224" s="77"/>
      <c r="D1224" s="78"/>
      <c r="E1224" s="77"/>
      <c r="F1224" s="77"/>
      <c r="G1224" s="33"/>
      <c r="H1224" s="33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4"/>
      <c r="AD1224" s="35"/>
      <c r="AE1224" s="33"/>
      <c r="AF1224" s="33"/>
      <c r="AG1224" s="33"/>
    </row>
    <row r="1225" spans="1:33" x14ac:dyDescent="0.3">
      <c r="A1225" s="22" t="s">
        <v>1397</v>
      </c>
      <c r="B1225" s="22" t="s">
        <v>1397</v>
      </c>
      <c r="C1225" s="22" t="s">
        <v>1398</v>
      </c>
      <c r="D1225" s="23">
        <v>14</v>
      </c>
      <c r="E1225" s="22" t="s">
        <v>1500</v>
      </c>
      <c r="F1225" s="22" t="s">
        <v>1501</v>
      </c>
      <c r="G1225" s="24">
        <v>2</v>
      </c>
      <c r="H1225" s="24">
        <v>75</v>
      </c>
      <c r="I1225" s="24">
        <v>2</v>
      </c>
      <c r="J1225" s="24">
        <v>0</v>
      </c>
      <c r="K1225" s="24">
        <v>0</v>
      </c>
      <c r="L1225" s="24">
        <v>1</v>
      </c>
      <c r="M1225" s="24">
        <v>0</v>
      </c>
      <c r="N1225" s="24">
        <v>4</v>
      </c>
      <c r="O1225" s="24">
        <v>0</v>
      </c>
      <c r="P1225" s="24">
        <v>0</v>
      </c>
      <c r="Q1225" s="24">
        <v>0</v>
      </c>
      <c r="R1225" s="24">
        <v>0</v>
      </c>
      <c r="S1225" s="24">
        <v>1</v>
      </c>
      <c r="T1225" s="24">
        <v>0</v>
      </c>
      <c r="U1225" s="24">
        <v>303</v>
      </c>
      <c r="V1225" s="24">
        <v>1</v>
      </c>
      <c r="W1225" s="24">
        <v>1</v>
      </c>
      <c r="X1225" s="24">
        <v>0</v>
      </c>
      <c r="Y1225" s="24">
        <v>6</v>
      </c>
      <c r="Z1225" s="24">
        <v>0</v>
      </c>
      <c r="AA1225" s="24">
        <v>0</v>
      </c>
      <c r="AB1225" s="24">
        <v>1</v>
      </c>
      <c r="AC1225" s="25">
        <v>0</v>
      </c>
      <c r="AD1225" s="26">
        <v>5</v>
      </c>
      <c r="AE1225" s="24">
        <v>0</v>
      </c>
      <c r="AF1225" s="24">
        <f t="shared" ref="AF1225:AF1227" si="584">G1225+H1225+I1225+J1225+K1225+L1225+M1225+N1225+O1225+P1225+Q1225+R1225+S1225+T1225+U1225+V1225+W1225+X1225+Y1225+Z1225+AA1225+AB1225+AC1225+AD1225</f>
        <v>402</v>
      </c>
      <c r="AG1225" s="24">
        <f t="shared" ref="AG1225:AG1227" si="585">G1225+H1225+I1225+J1225+K1225+L1225+M1225+N1225+O1225+P1225+Q1225+R1225+S1225+T1225+U1225+V1225+W1225+X1225+Y1225+Z1225+AA1225+AB1225+AC1225</f>
        <v>397</v>
      </c>
    </row>
    <row r="1226" spans="1:33" x14ac:dyDescent="0.3">
      <c r="A1226" s="22" t="s">
        <v>1397</v>
      </c>
      <c r="B1226" s="22" t="s">
        <v>1397</v>
      </c>
      <c r="C1226" s="22" t="s">
        <v>1398</v>
      </c>
      <c r="D1226" s="23">
        <v>14</v>
      </c>
      <c r="E1226" s="22" t="s">
        <v>1502</v>
      </c>
      <c r="F1226" s="22" t="s">
        <v>1503</v>
      </c>
      <c r="G1226" s="24">
        <v>1</v>
      </c>
      <c r="H1226" s="24">
        <v>174</v>
      </c>
      <c r="I1226" s="24">
        <v>1</v>
      </c>
      <c r="J1226" s="24">
        <v>0</v>
      </c>
      <c r="K1226" s="24">
        <v>0</v>
      </c>
      <c r="L1226" s="24">
        <v>1</v>
      </c>
      <c r="M1226" s="24">
        <v>0</v>
      </c>
      <c r="N1226" s="24">
        <v>4</v>
      </c>
      <c r="O1226" s="24">
        <v>0</v>
      </c>
      <c r="P1226" s="24">
        <v>0</v>
      </c>
      <c r="Q1226" s="24">
        <v>0</v>
      </c>
      <c r="R1226" s="24">
        <v>1</v>
      </c>
      <c r="S1226" s="24">
        <v>1</v>
      </c>
      <c r="T1226" s="24">
        <v>0</v>
      </c>
      <c r="U1226" s="24">
        <v>317</v>
      </c>
      <c r="V1226" s="24">
        <v>1</v>
      </c>
      <c r="W1226" s="24">
        <v>1</v>
      </c>
      <c r="X1226" s="24">
        <v>1</v>
      </c>
      <c r="Y1226" s="24">
        <v>6</v>
      </c>
      <c r="Z1226" s="24">
        <v>1</v>
      </c>
      <c r="AA1226" s="24">
        <v>1</v>
      </c>
      <c r="AB1226" s="24">
        <v>0</v>
      </c>
      <c r="AC1226" s="25">
        <v>0</v>
      </c>
      <c r="AD1226" s="26">
        <v>6</v>
      </c>
      <c r="AE1226" s="24">
        <v>0</v>
      </c>
      <c r="AF1226" s="24">
        <f t="shared" si="584"/>
        <v>517</v>
      </c>
      <c r="AG1226" s="24">
        <f t="shared" si="585"/>
        <v>511</v>
      </c>
    </row>
    <row r="1227" spans="1:33" x14ac:dyDescent="0.3">
      <c r="A1227" s="22" t="s">
        <v>1397</v>
      </c>
      <c r="B1227" s="22" t="s">
        <v>1397</v>
      </c>
      <c r="C1227" s="22" t="s">
        <v>1398</v>
      </c>
      <c r="D1227" s="23">
        <v>14</v>
      </c>
      <c r="E1227" s="22" t="s">
        <v>1504</v>
      </c>
      <c r="F1227" s="22" t="s">
        <v>1505</v>
      </c>
      <c r="G1227" s="24">
        <v>0</v>
      </c>
      <c r="H1227" s="24">
        <v>11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128</v>
      </c>
      <c r="V1227" s="24">
        <v>1</v>
      </c>
      <c r="W1227" s="24">
        <v>0</v>
      </c>
      <c r="X1227" s="24">
        <v>0</v>
      </c>
      <c r="Y1227" s="24">
        <v>3</v>
      </c>
      <c r="Z1227" s="24">
        <v>0</v>
      </c>
      <c r="AA1227" s="24">
        <v>0</v>
      </c>
      <c r="AB1227" s="24">
        <v>0</v>
      </c>
      <c r="AC1227" s="25">
        <v>0</v>
      </c>
      <c r="AD1227" s="26">
        <v>0</v>
      </c>
      <c r="AE1227" s="24">
        <v>0</v>
      </c>
      <c r="AF1227" s="24">
        <f t="shared" si="584"/>
        <v>143</v>
      </c>
      <c r="AG1227" s="24">
        <f t="shared" si="585"/>
        <v>143</v>
      </c>
    </row>
    <row r="1228" spans="1:33" x14ac:dyDescent="0.3">
      <c r="A1228" s="77"/>
      <c r="B1228" s="77"/>
      <c r="C1228" s="77"/>
      <c r="D1228" s="47"/>
      <c r="E1228" s="47" t="s">
        <v>16</v>
      </c>
      <c r="F1228" s="65" t="s">
        <v>17</v>
      </c>
      <c r="G1228" s="66">
        <f>SUM(G1225:G1227)</f>
        <v>3</v>
      </c>
      <c r="H1228" s="66">
        <f t="shared" ref="H1228:AG1228" si="586">SUM(H1225:H1227)</f>
        <v>260</v>
      </c>
      <c r="I1228" s="66">
        <f t="shared" si="586"/>
        <v>3</v>
      </c>
      <c r="J1228" s="66">
        <f t="shared" si="586"/>
        <v>0</v>
      </c>
      <c r="K1228" s="66">
        <f t="shared" si="586"/>
        <v>0</v>
      </c>
      <c r="L1228" s="66">
        <f t="shared" si="586"/>
        <v>2</v>
      </c>
      <c r="M1228" s="66">
        <f t="shared" si="586"/>
        <v>0</v>
      </c>
      <c r="N1228" s="66">
        <f t="shared" si="586"/>
        <v>8</v>
      </c>
      <c r="O1228" s="66">
        <f t="shared" si="586"/>
        <v>0</v>
      </c>
      <c r="P1228" s="66">
        <f t="shared" si="586"/>
        <v>0</v>
      </c>
      <c r="Q1228" s="66">
        <f t="shared" si="586"/>
        <v>0</v>
      </c>
      <c r="R1228" s="66">
        <f t="shared" si="586"/>
        <v>1</v>
      </c>
      <c r="S1228" s="66">
        <f t="shared" si="586"/>
        <v>2</v>
      </c>
      <c r="T1228" s="66">
        <f t="shared" si="586"/>
        <v>0</v>
      </c>
      <c r="U1228" s="66">
        <f t="shared" si="586"/>
        <v>748</v>
      </c>
      <c r="V1228" s="66">
        <f t="shared" si="586"/>
        <v>3</v>
      </c>
      <c r="W1228" s="66">
        <f t="shared" si="586"/>
        <v>2</v>
      </c>
      <c r="X1228" s="66">
        <f t="shared" si="586"/>
        <v>1</v>
      </c>
      <c r="Y1228" s="66">
        <f t="shared" si="586"/>
        <v>15</v>
      </c>
      <c r="Z1228" s="66">
        <f t="shared" si="586"/>
        <v>1</v>
      </c>
      <c r="AA1228" s="66">
        <f t="shared" si="586"/>
        <v>1</v>
      </c>
      <c r="AB1228" s="66">
        <f t="shared" si="586"/>
        <v>1</v>
      </c>
      <c r="AC1228" s="66">
        <f t="shared" si="586"/>
        <v>0</v>
      </c>
      <c r="AD1228" s="66">
        <f t="shared" si="586"/>
        <v>11</v>
      </c>
      <c r="AE1228" s="66">
        <f t="shared" si="586"/>
        <v>0</v>
      </c>
      <c r="AF1228" s="66">
        <f t="shared" si="586"/>
        <v>1062</v>
      </c>
      <c r="AG1228" s="66">
        <f t="shared" si="586"/>
        <v>1051</v>
      </c>
    </row>
    <row r="1229" spans="1:33" x14ac:dyDescent="0.3">
      <c r="A1229" s="77"/>
      <c r="B1229" s="77"/>
      <c r="C1229" s="77"/>
      <c r="D1229" s="78"/>
      <c r="E1229" s="77"/>
      <c r="F1229" s="77"/>
      <c r="G1229" s="33"/>
      <c r="H1229" s="33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4"/>
      <c r="AD1229" s="35"/>
      <c r="AE1229" s="33"/>
      <c r="AF1229" s="33"/>
      <c r="AG1229" s="33"/>
    </row>
    <row r="1230" spans="1:33" x14ac:dyDescent="0.3">
      <c r="A1230" s="22" t="s">
        <v>1397</v>
      </c>
      <c r="B1230" s="22" t="s">
        <v>1397</v>
      </c>
      <c r="C1230" s="22" t="s">
        <v>1398</v>
      </c>
      <c r="D1230" s="23">
        <v>15</v>
      </c>
      <c r="E1230" s="22" t="s">
        <v>1506</v>
      </c>
      <c r="F1230" s="22" t="s">
        <v>1507</v>
      </c>
      <c r="G1230" s="24">
        <v>4</v>
      </c>
      <c r="H1230" s="24">
        <v>186</v>
      </c>
      <c r="I1230" s="24">
        <v>1</v>
      </c>
      <c r="J1230" s="24">
        <v>0</v>
      </c>
      <c r="K1230" s="24">
        <v>0</v>
      </c>
      <c r="L1230" s="24">
        <v>0</v>
      </c>
      <c r="M1230" s="24">
        <v>0</v>
      </c>
      <c r="N1230" s="24">
        <v>1</v>
      </c>
      <c r="O1230" s="24">
        <v>0</v>
      </c>
      <c r="P1230" s="24">
        <v>0</v>
      </c>
      <c r="Q1230" s="24">
        <v>0</v>
      </c>
      <c r="R1230" s="24">
        <v>1</v>
      </c>
      <c r="S1230" s="24">
        <v>0</v>
      </c>
      <c r="T1230" s="24">
        <v>1</v>
      </c>
      <c r="U1230" s="24">
        <v>378</v>
      </c>
      <c r="V1230" s="24">
        <v>1</v>
      </c>
      <c r="W1230" s="24">
        <v>0</v>
      </c>
      <c r="X1230" s="24">
        <v>1</v>
      </c>
      <c r="Y1230" s="24">
        <v>8</v>
      </c>
      <c r="Z1230" s="24">
        <v>1</v>
      </c>
      <c r="AA1230" s="24">
        <v>0</v>
      </c>
      <c r="AB1230" s="24">
        <v>0</v>
      </c>
      <c r="AC1230" s="25">
        <v>0</v>
      </c>
      <c r="AD1230" s="26">
        <v>3</v>
      </c>
      <c r="AE1230" s="24">
        <v>4</v>
      </c>
      <c r="AF1230" s="24">
        <f t="shared" ref="AF1230:AF1233" si="587">G1230+H1230+I1230+J1230+K1230+L1230+M1230+N1230+O1230+P1230+Q1230+R1230+S1230+T1230+U1230+V1230+W1230+X1230+Y1230+Z1230+AA1230+AB1230+AC1230+AD1230</f>
        <v>586</v>
      </c>
      <c r="AG1230" s="24">
        <f t="shared" ref="AG1230:AG1233" si="588">G1230+H1230+I1230+J1230+K1230+L1230+M1230+N1230+O1230+P1230+Q1230+R1230+S1230+T1230+U1230+V1230+W1230+X1230+Y1230+Z1230+AA1230+AB1230+AC1230</f>
        <v>583</v>
      </c>
    </row>
    <row r="1231" spans="1:33" x14ac:dyDescent="0.3">
      <c r="A1231" s="22" t="s">
        <v>1397</v>
      </c>
      <c r="B1231" s="22" t="s">
        <v>1397</v>
      </c>
      <c r="C1231" s="22" t="s">
        <v>1398</v>
      </c>
      <c r="D1231" s="23">
        <v>15</v>
      </c>
      <c r="E1231" s="22" t="s">
        <v>1508</v>
      </c>
      <c r="F1231" s="22" t="s">
        <v>1509</v>
      </c>
      <c r="G1231" s="24">
        <v>1</v>
      </c>
      <c r="H1231" s="24">
        <v>42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1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235</v>
      </c>
      <c r="V1231" s="24">
        <v>1</v>
      </c>
      <c r="W1231" s="24">
        <v>0</v>
      </c>
      <c r="X1231" s="24">
        <v>0</v>
      </c>
      <c r="Y1231" s="24">
        <v>0</v>
      </c>
      <c r="Z1231" s="24">
        <v>0</v>
      </c>
      <c r="AA1231" s="24">
        <v>0</v>
      </c>
      <c r="AB1231" s="24">
        <v>0</v>
      </c>
      <c r="AC1231" s="25">
        <v>0</v>
      </c>
      <c r="AD1231" s="26">
        <v>1</v>
      </c>
      <c r="AE1231" s="24">
        <v>0</v>
      </c>
      <c r="AF1231" s="24">
        <f t="shared" si="587"/>
        <v>281</v>
      </c>
      <c r="AG1231" s="24">
        <f t="shared" si="588"/>
        <v>280</v>
      </c>
    </row>
    <row r="1232" spans="1:33" x14ac:dyDescent="0.3">
      <c r="A1232" s="22" t="s">
        <v>1397</v>
      </c>
      <c r="B1232" s="22" t="s">
        <v>1397</v>
      </c>
      <c r="C1232" s="22" t="s">
        <v>1398</v>
      </c>
      <c r="D1232" s="23">
        <v>15</v>
      </c>
      <c r="E1232" s="22" t="s">
        <v>1510</v>
      </c>
      <c r="F1232" s="22" t="s">
        <v>1511</v>
      </c>
      <c r="G1232" s="24">
        <v>0</v>
      </c>
      <c r="H1232" s="24">
        <v>31</v>
      </c>
      <c r="I1232" s="24">
        <v>2</v>
      </c>
      <c r="J1232" s="24">
        <v>0</v>
      </c>
      <c r="K1232" s="24">
        <v>0</v>
      </c>
      <c r="L1232" s="24">
        <v>1</v>
      </c>
      <c r="M1232" s="24">
        <v>0</v>
      </c>
      <c r="N1232" s="24">
        <v>1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249</v>
      </c>
      <c r="V1232" s="24">
        <v>0</v>
      </c>
      <c r="W1232" s="24">
        <v>0</v>
      </c>
      <c r="X1232" s="24">
        <v>0</v>
      </c>
      <c r="Y1232" s="24">
        <v>0</v>
      </c>
      <c r="Z1232" s="24">
        <v>0</v>
      </c>
      <c r="AA1232" s="24">
        <v>0</v>
      </c>
      <c r="AB1232" s="24">
        <v>0</v>
      </c>
      <c r="AC1232" s="25">
        <v>1</v>
      </c>
      <c r="AD1232" s="26">
        <v>3</v>
      </c>
      <c r="AE1232" s="24">
        <v>0</v>
      </c>
      <c r="AF1232" s="24">
        <f t="shared" si="587"/>
        <v>288</v>
      </c>
      <c r="AG1232" s="24">
        <f t="shared" si="588"/>
        <v>285</v>
      </c>
    </row>
    <row r="1233" spans="1:33" x14ac:dyDescent="0.3">
      <c r="A1233" s="22" t="s">
        <v>1397</v>
      </c>
      <c r="B1233" s="22" t="s">
        <v>1397</v>
      </c>
      <c r="C1233" s="22" t="s">
        <v>1398</v>
      </c>
      <c r="D1233" s="23">
        <v>15</v>
      </c>
      <c r="E1233" s="22" t="s">
        <v>1512</v>
      </c>
      <c r="F1233" s="22" t="s">
        <v>1513</v>
      </c>
      <c r="G1233" s="24">
        <v>0</v>
      </c>
      <c r="H1233" s="24">
        <v>35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1</v>
      </c>
      <c r="T1233" s="24">
        <v>0</v>
      </c>
      <c r="U1233" s="24">
        <v>233</v>
      </c>
      <c r="V1233" s="24">
        <v>0</v>
      </c>
      <c r="W1233" s="24">
        <v>0</v>
      </c>
      <c r="X1233" s="24">
        <v>0</v>
      </c>
      <c r="Y1233" s="24">
        <v>0</v>
      </c>
      <c r="Z1233" s="24">
        <v>0</v>
      </c>
      <c r="AA1233" s="24">
        <v>0</v>
      </c>
      <c r="AB1233" s="24">
        <v>0</v>
      </c>
      <c r="AC1233" s="25">
        <v>1</v>
      </c>
      <c r="AD1233" s="26">
        <v>2</v>
      </c>
      <c r="AE1233" s="24">
        <v>0</v>
      </c>
      <c r="AF1233" s="24">
        <f t="shared" si="587"/>
        <v>272</v>
      </c>
      <c r="AG1233" s="24">
        <f t="shared" si="588"/>
        <v>270</v>
      </c>
    </row>
    <row r="1234" spans="1:33" x14ac:dyDescent="0.3">
      <c r="A1234" s="77"/>
      <c r="B1234" s="77"/>
      <c r="C1234" s="77"/>
      <c r="D1234" s="47"/>
      <c r="E1234" s="47" t="s">
        <v>128</v>
      </c>
      <c r="F1234" s="65" t="s">
        <v>17</v>
      </c>
      <c r="G1234" s="66">
        <f>SUM(G1230:G1233)</f>
        <v>5</v>
      </c>
      <c r="H1234" s="66">
        <f t="shared" ref="H1234:AG1234" si="589">SUM(H1230:H1233)</f>
        <v>294</v>
      </c>
      <c r="I1234" s="66">
        <f t="shared" si="589"/>
        <v>3</v>
      </c>
      <c r="J1234" s="66">
        <f t="shared" si="589"/>
        <v>0</v>
      </c>
      <c r="K1234" s="66">
        <f t="shared" si="589"/>
        <v>0</v>
      </c>
      <c r="L1234" s="66">
        <f t="shared" si="589"/>
        <v>1</v>
      </c>
      <c r="M1234" s="66">
        <f t="shared" si="589"/>
        <v>0</v>
      </c>
      <c r="N1234" s="66">
        <f t="shared" si="589"/>
        <v>3</v>
      </c>
      <c r="O1234" s="66">
        <f t="shared" si="589"/>
        <v>0</v>
      </c>
      <c r="P1234" s="66">
        <f t="shared" si="589"/>
        <v>0</v>
      </c>
      <c r="Q1234" s="66">
        <f t="shared" si="589"/>
        <v>0</v>
      </c>
      <c r="R1234" s="66">
        <f t="shared" si="589"/>
        <v>1</v>
      </c>
      <c r="S1234" s="66">
        <f t="shared" si="589"/>
        <v>1</v>
      </c>
      <c r="T1234" s="66">
        <f t="shared" si="589"/>
        <v>1</v>
      </c>
      <c r="U1234" s="66">
        <f t="shared" si="589"/>
        <v>1095</v>
      </c>
      <c r="V1234" s="66">
        <f t="shared" si="589"/>
        <v>2</v>
      </c>
      <c r="W1234" s="66">
        <f t="shared" si="589"/>
        <v>0</v>
      </c>
      <c r="X1234" s="66">
        <f t="shared" si="589"/>
        <v>1</v>
      </c>
      <c r="Y1234" s="66">
        <f t="shared" si="589"/>
        <v>8</v>
      </c>
      <c r="Z1234" s="66">
        <f t="shared" si="589"/>
        <v>1</v>
      </c>
      <c r="AA1234" s="66">
        <f t="shared" si="589"/>
        <v>0</v>
      </c>
      <c r="AB1234" s="66">
        <f t="shared" si="589"/>
        <v>0</v>
      </c>
      <c r="AC1234" s="66">
        <f t="shared" si="589"/>
        <v>2</v>
      </c>
      <c r="AD1234" s="66">
        <f t="shared" si="589"/>
        <v>9</v>
      </c>
      <c r="AE1234" s="66">
        <f t="shared" si="589"/>
        <v>4</v>
      </c>
      <c r="AF1234" s="66">
        <f t="shared" si="589"/>
        <v>1427</v>
      </c>
      <c r="AG1234" s="66">
        <f t="shared" si="589"/>
        <v>1418</v>
      </c>
    </row>
    <row r="1235" spans="1:33" x14ac:dyDescent="0.3">
      <c r="A1235" s="77"/>
      <c r="B1235" s="77"/>
      <c r="C1235" s="77"/>
      <c r="D1235" s="78"/>
      <c r="E1235" s="77"/>
      <c r="F1235" s="77"/>
      <c r="G1235" s="33"/>
      <c r="H1235" s="33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4"/>
      <c r="AD1235" s="35"/>
      <c r="AE1235" s="33"/>
      <c r="AF1235" s="33"/>
      <c r="AG1235" s="33"/>
    </row>
    <row r="1236" spans="1:33" x14ac:dyDescent="0.3">
      <c r="A1236" s="22" t="s">
        <v>1397</v>
      </c>
      <c r="B1236" s="22" t="s">
        <v>1397</v>
      </c>
      <c r="C1236" s="22" t="s">
        <v>1398</v>
      </c>
      <c r="D1236" s="23">
        <v>16</v>
      </c>
      <c r="E1236" s="22" t="s">
        <v>1514</v>
      </c>
      <c r="F1236" s="22" t="s">
        <v>1515</v>
      </c>
      <c r="G1236" s="24">
        <v>3</v>
      </c>
      <c r="H1236" s="24">
        <v>2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127</v>
      </c>
      <c r="V1236" s="24">
        <v>0</v>
      </c>
      <c r="W1236" s="24">
        <v>0</v>
      </c>
      <c r="X1236" s="24">
        <v>0</v>
      </c>
      <c r="Y1236" s="24">
        <v>1</v>
      </c>
      <c r="Z1236" s="24">
        <v>0</v>
      </c>
      <c r="AA1236" s="24">
        <v>0</v>
      </c>
      <c r="AB1236" s="24">
        <v>0</v>
      </c>
      <c r="AC1236" s="25">
        <v>0</v>
      </c>
      <c r="AD1236" s="26">
        <v>4</v>
      </c>
      <c r="AE1236" s="24">
        <v>0</v>
      </c>
      <c r="AF1236" s="24">
        <f t="shared" ref="AF1236:AF1240" si="590">G1236+H1236+I1236+J1236+K1236+L1236+M1236+N1236+O1236+P1236+Q1236+R1236+S1236+T1236+U1236+V1236+W1236+X1236+Y1236+Z1236+AA1236+AB1236+AC1236+AD1236</f>
        <v>137</v>
      </c>
      <c r="AG1236" s="24">
        <f t="shared" ref="AG1236:AG1240" si="591">G1236+H1236+I1236+J1236+K1236+L1236+M1236+N1236+O1236+P1236+Q1236+R1236+S1236+T1236+U1236+V1236+W1236+X1236+Y1236+Z1236+AA1236+AB1236+AC1236</f>
        <v>133</v>
      </c>
    </row>
    <row r="1237" spans="1:33" x14ac:dyDescent="0.3">
      <c r="A1237" s="22" t="s">
        <v>1397</v>
      </c>
      <c r="B1237" s="22" t="s">
        <v>1397</v>
      </c>
      <c r="C1237" s="22" t="s">
        <v>1398</v>
      </c>
      <c r="D1237" s="23">
        <v>16</v>
      </c>
      <c r="E1237" s="22" t="s">
        <v>1516</v>
      </c>
      <c r="F1237" s="22" t="s">
        <v>1517</v>
      </c>
      <c r="G1237" s="24">
        <v>1</v>
      </c>
      <c r="H1237" s="24">
        <v>42</v>
      </c>
      <c r="I1237" s="24">
        <v>2</v>
      </c>
      <c r="J1237" s="24">
        <v>0</v>
      </c>
      <c r="K1237" s="24">
        <v>0</v>
      </c>
      <c r="L1237" s="24">
        <v>1</v>
      </c>
      <c r="M1237" s="24">
        <v>2</v>
      </c>
      <c r="N1237" s="24">
        <v>4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393</v>
      </c>
      <c r="V1237" s="24">
        <v>1</v>
      </c>
      <c r="W1237" s="24">
        <v>0</v>
      </c>
      <c r="X1237" s="24">
        <v>0</v>
      </c>
      <c r="Y1237" s="24">
        <v>0</v>
      </c>
      <c r="Z1237" s="24">
        <v>0</v>
      </c>
      <c r="AA1237" s="24">
        <v>1</v>
      </c>
      <c r="AB1237" s="24">
        <v>0</v>
      </c>
      <c r="AC1237" s="25">
        <v>2</v>
      </c>
      <c r="AD1237" s="26">
        <v>6</v>
      </c>
      <c r="AE1237" s="24">
        <v>0</v>
      </c>
      <c r="AF1237" s="24">
        <f t="shared" si="590"/>
        <v>455</v>
      </c>
      <c r="AG1237" s="24">
        <f t="shared" si="591"/>
        <v>449</v>
      </c>
    </row>
    <row r="1238" spans="1:33" x14ac:dyDescent="0.3">
      <c r="A1238" s="22" t="s">
        <v>1397</v>
      </c>
      <c r="B1238" s="22" t="s">
        <v>1397</v>
      </c>
      <c r="C1238" s="22" t="s">
        <v>1398</v>
      </c>
      <c r="D1238" s="23">
        <v>16</v>
      </c>
      <c r="E1238" s="22" t="s">
        <v>1518</v>
      </c>
      <c r="F1238" s="22" t="s">
        <v>1519</v>
      </c>
      <c r="G1238" s="24">
        <v>1</v>
      </c>
      <c r="H1238" s="24">
        <v>5</v>
      </c>
      <c r="I1238" s="24">
        <v>0</v>
      </c>
      <c r="J1238" s="24">
        <v>0</v>
      </c>
      <c r="K1238" s="24">
        <v>0</v>
      </c>
      <c r="L1238" s="24">
        <v>1</v>
      </c>
      <c r="M1238" s="24">
        <v>1</v>
      </c>
      <c r="N1238" s="24">
        <v>0</v>
      </c>
      <c r="O1238" s="24">
        <v>1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182</v>
      </c>
      <c r="V1238" s="24">
        <v>1</v>
      </c>
      <c r="W1238" s="24">
        <v>0</v>
      </c>
      <c r="X1238" s="24">
        <v>1</v>
      </c>
      <c r="Y1238" s="24">
        <v>0</v>
      </c>
      <c r="Z1238" s="24">
        <v>0</v>
      </c>
      <c r="AA1238" s="24">
        <v>0</v>
      </c>
      <c r="AB1238" s="24">
        <v>0</v>
      </c>
      <c r="AC1238" s="25">
        <v>2</v>
      </c>
      <c r="AD1238" s="26">
        <v>3</v>
      </c>
      <c r="AE1238" s="24">
        <v>0</v>
      </c>
      <c r="AF1238" s="24">
        <f t="shared" si="590"/>
        <v>198</v>
      </c>
      <c r="AG1238" s="24">
        <f t="shared" si="591"/>
        <v>195</v>
      </c>
    </row>
    <row r="1239" spans="1:33" x14ac:dyDescent="0.3">
      <c r="A1239" s="22" t="s">
        <v>1397</v>
      </c>
      <c r="B1239" s="22" t="s">
        <v>1397</v>
      </c>
      <c r="C1239" s="22" t="s">
        <v>1398</v>
      </c>
      <c r="D1239" s="23">
        <v>16</v>
      </c>
      <c r="E1239" s="22" t="s">
        <v>1520</v>
      </c>
      <c r="F1239" s="22" t="s">
        <v>1521</v>
      </c>
      <c r="G1239" s="24">
        <v>1</v>
      </c>
      <c r="H1239" s="24">
        <v>36</v>
      </c>
      <c r="I1239" s="24">
        <v>1</v>
      </c>
      <c r="J1239" s="24">
        <v>0</v>
      </c>
      <c r="K1239" s="24">
        <v>0</v>
      </c>
      <c r="L1239" s="24">
        <v>3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1</v>
      </c>
      <c r="T1239" s="24">
        <v>2</v>
      </c>
      <c r="U1239" s="24">
        <v>419</v>
      </c>
      <c r="V1239" s="24">
        <v>0</v>
      </c>
      <c r="W1239" s="24">
        <v>0</v>
      </c>
      <c r="X1239" s="24">
        <v>0</v>
      </c>
      <c r="Y1239" s="24">
        <v>0</v>
      </c>
      <c r="Z1239" s="24">
        <v>3</v>
      </c>
      <c r="AA1239" s="24">
        <v>4</v>
      </c>
      <c r="AB1239" s="24">
        <v>0</v>
      </c>
      <c r="AC1239" s="25">
        <v>1</v>
      </c>
      <c r="AD1239" s="26">
        <v>8</v>
      </c>
      <c r="AE1239" s="24">
        <v>0</v>
      </c>
      <c r="AF1239" s="24">
        <f t="shared" si="590"/>
        <v>479</v>
      </c>
      <c r="AG1239" s="24">
        <f t="shared" si="591"/>
        <v>471</v>
      </c>
    </row>
    <row r="1240" spans="1:33" x14ac:dyDescent="0.3">
      <c r="A1240" s="22" t="s">
        <v>1397</v>
      </c>
      <c r="B1240" s="22" t="s">
        <v>1397</v>
      </c>
      <c r="C1240" s="22" t="s">
        <v>1398</v>
      </c>
      <c r="D1240" s="23">
        <v>16</v>
      </c>
      <c r="E1240" s="22" t="s">
        <v>1522</v>
      </c>
      <c r="F1240" s="22" t="s">
        <v>1523</v>
      </c>
      <c r="G1240" s="24">
        <v>1</v>
      </c>
      <c r="H1240" s="24">
        <v>35</v>
      </c>
      <c r="I1240" s="24">
        <v>0</v>
      </c>
      <c r="J1240" s="24">
        <v>0</v>
      </c>
      <c r="K1240" s="24">
        <v>0</v>
      </c>
      <c r="L1240" s="24">
        <v>3</v>
      </c>
      <c r="M1240" s="24">
        <v>0</v>
      </c>
      <c r="N1240" s="24">
        <v>0</v>
      </c>
      <c r="O1240" s="24">
        <v>0</v>
      </c>
      <c r="P1240" s="24">
        <v>0</v>
      </c>
      <c r="Q1240" s="24">
        <v>1</v>
      </c>
      <c r="R1240" s="24">
        <v>0</v>
      </c>
      <c r="S1240" s="24">
        <v>0</v>
      </c>
      <c r="T1240" s="24">
        <v>1</v>
      </c>
      <c r="U1240" s="24">
        <v>279</v>
      </c>
      <c r="V1240" s="24">
        <v>0</v>
      </c>
      <c r="W1240" s="24">
        <v>0</v>
      </c>
      <c r="X1240" s="24">
        <v>0</v>
      </c>
      <c r="Y1240" s="24">
        <v>0</v>
      </c>
      <c r="Z1240" s="24">
        <v>0</v>
      </c>
      <c r="AA1240" s="24">
        <v>0</v>
      </c>
      <c r="AB1240" s="24">
        <v>0</v>
      </c>
      <c r="AC1240" s="25">
        <v>0</v>
      </c>
      <c r="AD1240" s="26">
        <v>7</v>
      </c>
      <c r="AE1240" s="24">
        <v>0</v>
      </c>
      <c r="AF1240" s="24">
        <f t="shared" si="590"/>
        <v>327</v>
      </c>
      <c r="AG1240" s="24">
        <f t="shared" si="591"/>
        <v>320</v>
      </c>
    </row>
    <row r="1241" spans="1:33" x14ac:dyDescent="0.3">
      <c r="A1241" s="77"/>
      <c r="B1241" s="77"/>
      <c r="C1241" s="77"/>
      <c r="D1241" s="47"/>
      <c r="E1241" s="47" t="s">
        <v>75</v>
      </c>
      <c r="F1241" s="65" t="s">
        <v>17</v>
      </c>
      <c r="G1241" s="66">
        <f>SUM(G1236:G1240)</f>
        <v>7</v>
      </c>
      <c r="H1241" s="66">
        <f t="shared" ref="H1241:AG1241" si="592">SUM(H1236:H1240)</f>
        <v>120</v>
      </c>
      <c r="I1241" s="66">
        <f t="shared" si="592"/>
        <v>3</v>
      </c>
      <c r="J1241" s="66">
        <f t="shared" si="592"/>
        <v>0</v>
      </c>
      <c r="K1241" s="66">
        <f t="shared" si="592"/>
        <v>0</v>
      </c>
      <c r="L1241" s="66">
        <f t="shared" si="592"/>
        <v>8</v>
      </c>
      <c r="M1241" s="66">
        <f t="shared" si="592"/>
        <v>3</v>
      </c>
      <c r="N1241" s="66">
        <f t="shared" si="592"/>
        <v>4</v>
      </c>
      <c r="O1241" s="66">
        <f t="shared" si="592"/>
        <v>1</v>
      </c>
      <c r="P1241" s="66">
        <f t="shared" si="592"/>
        <v>0</v>
      </c>
      <c r="Q1241" s="66">
        <f t="shared" si="592"/>
        <v>1</v>
      </c>
      <c r="R1241" s="66">
        <f t="shared" si="592"/>
        <v>0</v>
      </c>
      <c r="S1241" s="66">
        <f t="shared" si="592"/>
        <v>1</v>
      </c>
      <c r="T1241" s="66">
        <f t="shared" si="592"/>
        <v>3</v>
      </c>
      <c r="U1241" s="66">
        <f t="shared" si="592"/>
        <v>1400</v>
      </c>
      <c r="V1241" s="66">
        <f t="shared" si="592"/>
        <v>2</v>
      </c>
      <c r="W1241" s="66">
        <f t="shared" si="592"/>
        <v>0</v>
      </c>
      <c r="X1241" s="66">
        <f t="shared" si="592"/>
        <v>1</v>
      </c>
      <c r="Y1241" s="66">
        <f t="shared" si="592"/>
        <v>1</v>
      </c>
      <c r="Z1241" s="66">
        <f t="shared" si="592"/>
        <v>3</v>
      </c>
      <c r="AA1241" s="66">
        <f t="shared" si="592"/>
        <v>5</v>
      </c>
      <c r="AB1241" s="66">
        <f t="shared" si="592"/>
        <v>0</v>
      </c>
      <c r="AC1241" s="66">
        <f t="shared" si="592"/>
        <v>5</v>
      </c>
      <c r="AD1241" s="66">
        <f t="shared" si="592"/>
        <v>28</v>
      </c>
      <c r="AE1241" s="66">
        <f t="shared" si="592"/>
        <v>0</v>
      </c>
      <c r="AF1241" s="66">
        <f t="shared" si="592"/>
        <v>1596</v>
      </c>
      <c r="AG1241" s="66">
        <f t="shared" si="592"/>
        <v>1568</v>
      </c>
    </row>
    <row r="1242" spans="1:33" x14ac:dyDescent="0.3">
      <c r="A1242" s="77"/>
      <c r="B1242" s="77"/>
      <c r="C1242" s="77"/>
      <c r="D1242" s="78"/>
      <c r="E1242" s="77"/>
      <c r="F1242" s="77"/>
      <c r="G1242" s="33"/>
      <c r="H1242" s="33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4"/>
      <c r="AD1242" s="35"/>
      <c r="AE1242" s="33"/>
      <c r="AF1242" s="33"/>
      <c r="AG1242" s="33"/>
    </row>
    <row r="1243" spans="1:33" x14ac:dyDescent="0.3">
      <c r="A1243" s="22" t="s">
        <v>1397</v>
      </c>
      <c r="B1243" s="22" t="s">
        <v>1397</v>
      </c>
      <c r="C1243" s="22" t="s">
        <v>1398</v>
      </c>
      <c r="D1243" s="23">
        <v>17</v>
      </c>
      <c r="E1243" s="22" t="s">
        <v>1524</v>
      </c>
      <c r="F1243" s="22" t="s">
        <v>1525</v>
      </c>
      <c r="G1243" s="24">
        <v>0</v>
      </c>
      <c r="H1243" s="24">
        <v>5</v>
      </c>
      <c r="I1243" s="24">
        <v>1</v>
      </c>
      <c r="J1243" s="24">
        <v>0</v>
      </c>
      <c r="K1243" s="24">
        <v>0</v>
      </c>
      <c r="L1243" s="24">
        <v>1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114</v>
      </c>
      <c r="V1243" s="24">
        <v>0</v>
      </c>
      <c r="W1243" s="24">
        <v>0</v>
      </c>
      <c r="X1243" s="24">
        <v>0</v>
      </c>
      <c r="Y1243" s="24">
        <v>0</v>
      </c>
      <c r="Z1243" s="24">
        <v>0</v>
      </c>
      <c r="AA1243" s="24">
        <v>0</v>
      </c>
      <c r="AB1243" s="24">
        <v>0</v>
      </c>
      <c r="AC1243" s="25">
        <v>0</v>
      </c>
      <c r="AD1243" s="26">
        <v>1</v>
      </c>
      <c r="AE1243" s="24">
        <v>0</v>
      </c>
      <c r="AF1243" s="24">
        <f t="shared" ref="AF1243:AF1246" si="593">G1243+H1243+I1243+J1243+K1243+L1243+M1243+N1243+O1243+P1243+Q1243+R1243+S1243+T1243+U1243+V1243+W1243+X1243+Y1243+Z1243+AA1243+AB1243+AC1243+AD1243</f>
        <v>122</v>
      </c>
      <c r="AG1243" s="24">
        <f t="shared" ref="AG1243:AG1246" si="594">G1243+H1243+I1243+J1243+K1243+L1243+M1243+N1243+O1243+P1243+Q1243+R1243+S1243+T1243+U1243+V1243+W1243+X1243+Y1243+Z1243+AA1243+AB1243+AC1243</f>
        <v>121</v>
      </c>
    </row>
    <row r="1244" spans="1:33" x14ac:dyDescent="0.3">
      <c r="A1244" s="22" t="s">
        <v>1397</v>
      </c>
      <c r="B1244" s="22" t="s">
        <v>1397</v>
      </c>
      <c r="C1244" s="22" t="s">
        <v>1398</v>
      </c>
      <c r="D1244" s="23">
        <v>17</v>
      </c>
      <c r="E1244" s="22" t="s">
        <v>1526</v>
      </c>
      <c r="F1244" s="22" t="s">
        <v>1527</v>
      </c>
      <c r="G1244" s="24">
        <v>0</v>
      </c>
      <c r="H1244" s="24">
        <v>35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159</v>
      </c>
      <c r="V1244" s="24">
        <v>0</v>
      </c>
      <c r="W1244" s="24">
        <v>1</v>
      </c>
      <c r="X1244" s="24">
        <v>2</v>
      </c>
      <c r="Y1244" s="24">
        <v>0</v>
      </c>
      <c r="Z1244" s="24">
        <v>0</v>
      </c>
      <c r="AA1244" s="24">
        <v>0</v>
      </c>
      <c r="AB1244" s="24">
        <v>0</v>
      </c>
      <c r="AC1244" s="25">
        <v>0</v>
      </c>
      <c r="AD1244" s="26">
        <v>0</v>
      </c>
      <c r="AE1244" s="24">
        <v>0</v>
      </c>
      <c r="AF1244" s="24">
        <f t="shared" si="593"/>
        <v>197</v>
      </c>
      <c r="AG1244" s="24">
        <f t="shared" si="594"/>
        <v>197</v>
      </c>
    </row>
    <row r="1245" spans="1:33" x14ac:dyDescent="0.3">
      <c r="A1245" s="22" t="s">
        <v>1397</v>
      </c>
      <c r="B1245" s="22" t="s">
        <v>1397</v>
      </c>
      <c r="C1245" s="22" t="s">
        <v>1398</v>
      </c>
      <c r="D1245" s="23">
        <v>17</v>
      </c>
      <c r="E1245" s="22" t="s">
        <v>1528</v>
      </c>
      <c r="F1245" s="22" t="s">
        <v>1529</v>
      </c>
      <c r="G1245" s="24">
        <v>1</v>
      </c>
      <c r="H1245" s="24">
        <v>7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1</v>
      </c>
      <c r="U1245" s="24">
        <v>305</v>
      </c>
      <c r="V1245" s="24">
        <v>0</v>
      </c>
      <c r="W1245" s="24">
        <v>1</v>
      </c>
      <c r="X1245" s="24">
        <v>0</v>
      </c>
      <c r="Y1245" s="24">
        <v>0</v>
      </c>
      <c r="Z1245" s="24">
        <v>0</v>
      </c>
      <c r="AA1245" s="24">
        <v>0</v>
      </c>
      <c r="AB1245" s="24">
        <v>0</v>
      </c>
      <c r="AC1245" s="25">
        <v>0</v>
      </c>
      <c r="AD1245" s="26">
        <v>5</v>
      </c>
      <c r="AE1245" s="24">
        <v>0</v>
      </c>
      <c r="AF1245" s="24">
        <f t="shared" si="593"/>
        <v>320</v>
      </c>
      <c r="AG1245" s="24">
        <f t="shared" si="594"/>
        <v>315</v>
      </c>
    </row>
    <row r="1246" spans="1:33" x14ac:dyDescent="0.3">
      <c r="A1246" s="22" t="s">
        <v>1397</v>
      </c>
      <c r="B1246" s="22" t="s">
        <v>1397</v>
      </c>
      <c r="C1246" s="22" t="s">
        <v>1398</v>
      </c>
      <c r="D1246" s="23">
        <v>17</v>
      </c>
      <c r="E1246" s="22" t="s">
        <v>1530</v>
      </c>
      <c r="F1246" s="22" t="s">
        <v>1531</v>
      </c>
      <c r="G1246" s="24">
        <v>1</v>
      </c>
      <c r="H1246" s="24">
        <v>64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1</v>
      </c>
      <c r="Q1246" s="24">
        <v>0</v>
      </c>
      <c r="R1246" s="24">
        <v>0</v>
      </c>
      <c r="S1246" s="24">
        <v>0</v>
      </c>
      <c r="T1246" s="24">
        <v>2</v>
      </c>
      <c r="U1246" s="24">
        <v>304</v>
      </c>
      <c r="V1246" s="24">
        <v>2</v>
      </c>
      <c r="W1246" s="24">
        <v>1</v>
      </c>
      <c r="X1246" s="24">
        <v>0</v>
      </c>
      <c r="Y1246" s="24">
        <v>0</v>
      </c>
      <c r="Z1246" s="24">
        <v>0</v>
      </c>
      <c r="AA1246" s="24">
        <v>1</v>
      </c>
      <c r="AB1246" s="24">
        <v>0</v>
      </c>
      <c r="AC1246" s="25">
        <v>1</v>
      </c>
      <c r="AD1246" s="26">
        <v>9</v>
      </c>
      <c r="AE1246" s="24">
        <v>0</v>
      </c>
      <c r="AF1246" s="24">
        <f t="shared" si="593"/>
        <v>386</v>
      </c>
      <c r="AG1246" s="24">
        <f t="shared" si="594"/>
        <v>377</v>
      </c>
    </row>
    <row r="1247" spans="1:33" x14ac:dyDescent="0.3">
      <c r="A1247" s="77"/>
      <c r="B1247" s="77"/>
      <c r="C1247" s="77"/>
      <c r="D1247" s="47"/>
      <c r="E1247" s="47" t="s">
        <v>128</v>
      </c>
      <c r="F1247" s="65" t="s">
        <v>17</v>
      </c>
      <c r="G1247" s="66">
        <f>SUM(G1243:G1246)</f>
        <v>2</v>
      </c>
      <c r="H1247" s="66">
        <f t="shared" ref="H1247:AG1247" si="595">SUM(H1243:H1246)</f>
        <v>111</v>
      </c>
      <c r="I1247" s="66">
        <f t="shared" si="595"/>
        <v>1</v>
      </c>
      <c r="J1247" s="66">
        <f t="shared" si="595"/>
        <v>0</v>
      </c>
      <c r="K1247" s="66">
        <f t="shared" si="595"/>
        <v>0</v>
      </c>
      <c r="L1247" s="66">
        <f t="shared" si="595"/>
        <v>1</v>
      </c>
      <c r="M1247" s="66">
        <f t="shared" si="595"/>
        <v>0</v>
      </c>
      <c r="N1247" s="66">
        <f t="shared" si="595"/>
        <v>0</v>
      </c>
      <c r="O1247" s="66">
        <f t="shared" si="595"/>
        <v>0</v>
      </c>
      <c r="P1247" s="66">
        <f t="shared" si="595"/>
        <v>1</v>
      </c>
      <c r="Q1247" s="66">
        <f t="shared" si="595"/>
        <v>0</v>
      </c>
      <c r="R1247" s="66">
        <f t="shared" si="595"/>
        <v>0</v>
      </c>
      <c r="S1247" s="66">
        <f t="shared" si="595"/>
        <v>0</v>
      </c>
      <c r="T1247" s="66">
        <f t="shared" si="595"/>
        <v>3</v>
      </c>
      <c r="U1247" s="66">
        <f t="shared" si="595"/>
        <v>882</v>
      </c>
      <c r="V1247" s="66">
        <f t="shared" si="595"/>
        <v>2</v>
      </c>
      <c r="W1247" s="66">
        <f t="shared" si="595"/>
        <v>3</v>
      </c>
      <c r="X1247" s="66">
        <f t="shared" si="595"/>
        <v>2</v>
      </c>
      <c r="Y1247" s="66">
        <f t="shared" si="595"/>
        <v>0</v>
      </c>
      <c r="Z1247" s="66">
        <f t="shared" si="595"/>
        <v>0</v>
      </c>
      <c r="AA1247" s="66">
        <f t="shared" si="595"/>
        <v>1</v>
      </c>
      <c r="AB1247" s="66">
        <f t="shared" si="595"/>
        <v>0</v>
      </c>
      <c r="AC1247" s="66">
        <f t="shared" si="595"/>
        <v>1</v>
      </c>
      <c r="AD1247" s="66">
        <f t="shared" si="595"/>
        <v>15</v>
      </c>
      <c r="AE1247" s="66">
        <f t="shared" si="595"/>
        <v>0</v>
      </c>
      <c r="AF1247" s="66">
        <f t="shared" si="595"/>
        <v>1025</v>
      </c>
      <c r="AG1247" s="66">
        <f t="shared" si="595"/>
        <v>1010</v>
      </c>
    </row>
    <row r="1248" spans="1:33" x14ac:dyDescent="0.3">
      <c r="A1248" s="77"/>
      <c r="B1248" s="77"/>
      <c r="C1248" s="77"/>
      <c r="D1248" s="78"/>
      <c r="E1248" s="77"/>
      <c r="F1248" s="77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4"/>
      <c r="AD1248" s="35"/>
      <c r="AE1248" s="33"/>
      <c r="AF1248" s="33"/>
      <c r="AG1248" s="33"/>
    </row>
    <row r="1249" spans="1:33" x14ac:dyDescent="0.3">
      <c r="A1249" s="22" t="s">
        <v>1397</v>
      </c>
      <c r="B1249" s="22" t="s">
        <v>1397</v>
      </c>
      <c r="C1249" s="22" t="s">
        <v>1398</v>
      </c>
      <c r="D1249" s="23">
        <v>18</v>
      </c>
      <c r="E1249" s="22" t="s">
        <v>1532</v>
      </c>
      <c r="F1249" s="22" t="s">
        <v>1533</v>
      </c>
      <c r="G1249" s="24">
        <v>1</v>
      </c>
      <c r="H1249" s="24">
        <v>36</v>
      </c>
      <c r="I1249" s="24">
        <v>0</v>
      </c>
      <c r="J1249" s="24">
        <v>0</v>
      </c>
      <c r="K1249" s="24">
        <v>0</v>
      </c>
      <c r="L1249" s="24">
        <v>3</v>
      </c>
      <c r="M1249" s="24">
        <v>0</v>
      </c>
      <c r="N1249" s="24">
        <v>1</v>
      </c>
      <c r="O1249" s="24">
        <v>0</v>
      </c>
      <c r="P1249" s="24">
        <v>0</v>
      </c>
      <c r="Q1249" s="24">
        <v>0</v>
      </c>
      <c r="R1249" s="24">
        <v>0</v>
      </c>
      <c r="S1249" s="24">
        <v>1</v>
      </c>
      <c r="T1249" s="24">
        <v>1</v>
      </c>
      <c r="U1249" s="24">
        <v>560</v>
      </c>
      <c r="V1249" s="24">
        <v>0</v>
      </c>
      <c r="W1249" s="24">
        <v>0</v>
      </c>
      <c r="X1249" s="24">
        <v>0</v>
      </c>
      <c r="Y1249" s="24">
        <v>2</v>
      </c>
      <c r="Z1249" s="24">
        <v>1</v>
      </c>
      <c r="AA1249" s="24">
        <v>1</v>
      </c>
      <c r="AB1249" s="24">
        <v>0</v>
      </c>
      <c r="AC1249" s="25">
        <v>0</v>
      </c>
      <c r="AD1249" s="26">
        <v>4</v>
      </c>
      <c r="AE1249" s="24">
        <v>0</v>
      </c>
      <c r="AF1249" s="24">
        <f t="shared" ref="AF1249:AF1254" si="596">G1249+H1249+I1249+J1249+K1249+L1249+M1249+N1249+O1249+P1249+Q1249+R1249+S1249+T1249+U1249+V1249+W1249+X1249+Y1249+Z1249+AA1249+AB1249+AC1249+AD1249</f>
        <v>611</v>
      </c>
      <c r="AG1249" s="24">
        <f t="shared" ref="AG1249:AG1254" si="597">G1249+H1249+I1249+J1249+K1249+L1249+M1249+N1249+O1249+P1249+Q1249+R1249+S1249+T1249+U1249+V1249+W1249+X1249+Y1249+Z1249+AA1249+AB1249+AC1249</f>
        <v>607</v>
      </c>
    </row>
    <row r="1250" spans="1:33" x14ac:dyDescent="0.3">
      <c r="A1250" s="22" t="s">
        <v>1397</v>
      </c>
      <c r="B1250" s="22" t="s">
        <v>1397</v>
      </c>
      <c r="C1250" s="22" t="s">
        <v>1398</v>
      </c>
      <c r="D1250" s="23">
        <v>18</v>
      </c>
      <c r="E1250" s="22" t="s">
        <v>1534</v>
      </c>
      <c r="F1250" s="22" t="s">
        <v>1535</v>
      </c>
      <c r="G1250" s="24">
        <v>2</v>
      </c>
      <c r="H1250" s="24">
        <v>4</v>
      </c>
      <c r="I1250" s="24">
        <v>1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2</v>
      </c>
      <c r="U1250" s="24">
        <v>234</v>
      </c>
      <c r="V1250" s="24">
        <v>0</v>
      </c>
      <c r="W1250" s="24">
        <v>0</v>
      </c>
      <c r="X1250" s="24">
        <v>0</v>
      </c>
      <c r="Y1250" s="24">
        <v>0</v>
      </c>
      <c r="Z1250" s="24">
        <v>0</v>
      </c>
      <c r="AA1250" s="24">
        <v>0</v>
      </c>
      <c r="AB1250" s="24">
        <v>0</v>
      </c>
      <c r="AC1250" s="25">
        <v>0</v>
      </c>
      <c r="AD1250" s="26">
        <v>1</v>
      </c>
      <c r="AE1250" s="24">
        <v>0</v>
      </c>
      <c r="AF1250" s="24">
        <f t="shared" si="596"/>
        <v>244</v>
      </c>
      <c r="AG1250" s="24">
        <f t="shared" si="597"/>
        <v>243</v>
      </c>
    </row>
    <row r="1251" spans="1:33" x14ac:dyDescent="0.3">
      <c r="A1251" s="22" t="s">
        <v>1397</v>
      </c>
      <c r="B1251" s="22" t="s">
        <v>1397</v>
      </c>
      <c r="C1251" s="22" t="s">
        <v>1398</v>
      </c>
      <c r="D1251" s="23">
        <v>18</v>
      </c>
      <c r="E1251" s="22" t="s">
        <v>1536</v>
      </c>
      <c r="F1251" s="22" t="s">
        <v>1537</v>
      </c>
      <c r="G1251" s="24">
        <v>1</v>
      </c>
      <c r="H1251" s="24">
        <v>2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187</v>
      </c>
      <c r="V1251" s="24">
        <v>0</v>
      </c>
      <c r="W1251" s="24">
        <v>0</v>
      </c>
      <c r="X1251" s="24">
        <v>0</v>
      </c>
      <c r="Y1251" s="24">
        <v>0</v>
      </c>
      <c r="Z1251" s="24">
        <v>0</v>
      </c>
      <c r="AA1251" s="24">
        <v>0</v>
      </c>
      <c r="AB1251" s="24">
        <v>0</v>
      </c>
      <c r="AC1251" s="25">
        <v>0</v>
      </c>
      <c r="AD1251" s="26">
        <v>6</v>
      </c>
      <c r="AE1251" s="24">
        <v>0</v>
      </c>
      <c r="AF1251" s="24">
        <f t="shared" si="596"/>
        <v>196</v>
      </c>
      <c r="AG1251" s="24">
        <f t="shared" si="597"/>
        <v>190</v>
      </c>
    </row>
    <row r="1252" spans="1:33" x14ac:dyDescent="0.3">
      <c r="A1252" s="22" t="s">
        <v>1397</v>
      </c>
      <c r="B1252" s="22" t="s">
        <v>1397</v>
      </c>
      <c r="C1252" s="22" t="s">
        <v>1398</v>
      </c>
      <c r="D1252" s="23">
        <v>18</v>
      </c>
      <c r="E1252" s="22" t="s">
        <v>1538</v>
      </c>
      <c r="F1252" s="22" t="s">
        <v>1539</v>
      </c>
      <c r="G1252" s="24">
        <v>0</v>
      </c>
      <c r="H1252" s="24">
        <v>31</v>
      </c>
      <c r="I1252" s="24">
        <v>0</v>
      </c>
      <c r="J1252" s="24">
        <v>0</v>
      </c>
      <c r="K1252" s="24">
        <v>0</v>
      </c>
      <c r="L1252" s="24">
        <v>0</v>
      </c>
      <c r="M1252" s="24">
        <v>0</v>
      </c>
      <c r="N1252" s="24">
        <v>0</v>
      </c>
      <c r="O1252" s="24">
        <v>0</v>
      </c>
      <c r="P1252" s="24">
        <v>0</v>
      </c>
      <c r="Q1252" s="24">
        <v>0</v>
      </c>
      <c r="R1252" s="24">
        <v>0</v>
      </c>
      <c r="S1252" s="24">
        <v>0</v>
      </c>
      <c r="T1252" s="24">
        <v>1</v>
      </c>
      <c r="U1252" s="24">
        <v>255</v>
      </c>
      <c r="V1252" s="24">
        <v>0</v>
      </c>
      <c r="W1252" s="24">
        <v>0</v>
      </c>
      <c r="X1252" s="24">
        <v>0</v>
      </c>
      <c r="Y1252" s="24">
        <v>0</v>
      </c>
      <c r="Z1252" s="24">
        <v>0</v>
      </c>
      <c r="AA1252" s="24">
        <v>0</v>
      </c>
      <c r="AB1252" s="24">
        <v>0</v>
      </c>
      <c r="AC1252" s="25">
        <v>0</v>
      </c>
      <c r="AD1252" s="26">
        <v>2</v>
      </c>
      <c r="AE1252" s="24">
        <v>0</v>
      </c>
      <c r="AF1252" s="24">
        <f t="shared" si="596"/>
        <v>289</v>
      </c>
      <c r="AG1252" s="24">
        <f t="shared" si="597"/>
        <v>287</v>
      </c>
    </row>
    <row r="1253" spans="1:33" x14ac:dyDescent="0.3">
      <c r="A1253" s="22" t="s">
        <v>1397</v>
      </c>
      <c r="B1253" s="22" t="s">
        <v>1397</v>
      </c>
      <c r="C1253" s="22" t="s">
        <v>1398</v>
      </c>
      <c r="D1253" s="23">
        <v>18</v>
      </c>
      <c r="E1253" s="22" t="s">
        <v>923</v>
      </c>
      <c r="F1253" s="22" t="s">
        <v>1540</v>
      </c>
      <c r="G1253" s="24">
        <v>1</v>
      </c>
      <c r="H1253" s="24">
        <v>33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1</v>
      </c>
      <c r="O1253" s="24">
        <v>0</v>
      </c>
      <c r="P1253" s="24">
        <v>0</v>
      </c>
      <c r="Q1253" s="24">
        <v>0</v>
      </c>
      <c r="R1253" s="24">
        <v>1</v>
      </c>
      <c r="S1253" s="24">
        <v>0</v>
      </c>
      <c r="T1253" s="24">
        <v>2</v>
      </c>
      <c r="U1253" s="24">
        <v>282</v>
      </c>
      <c r="V1253" s="24">
        <v>0</v>
      </c>
      <c r="W1253" s="24">
        <v>0</v>
      </c>
      <c r="X1253" s="24">
        <v>0</v>
      </c>
      <c r="Y1253" s="24">
        <v>0</v>
      </c>
      <c r="Z1253" s="24">
        <v>1</v>
      </c>
      <c r="AA1253" s="24">
        <v>0</v>
      </c>
      <c r="AB1253" s="24">
        <v>0</v>
      </c>
      <c r="AC1253" s="25">
        <v>1</v>
      </c>
      <c r="AD1253" s="26">
        <v>3</v>
      </c>
      <c r="AE1253" s="24">
        <v>0</v>
      </c>
      <c r="AF1253" s="24">
        <f t="shared" si="596"/>
        <v>325</v>
      </c>
      <c r="AG1253" s="24">
        <f t="shared" si="597"/>
        <v>322</v>
      </c>
    </row>
    <row r="1254" spans="1:33" x14ac:dyDescent="0.3">
      <c r="A1254" s="22" t="s">
        <v>1397</v>
      </c>
      <c r="B1254" s="22" t="s">
        <v>1397</v>
      </c>
      <c r="C1254" s="22" t="s">
        <v>1398</v>
      </c>
      <c r="D1254" s="23">
        <v>18</v>
      </c>
      <c r="E1254" s="22" t="s">
        <v>1541</v>
      </c>
      <c r="F1254" s="22" t="s">
        <v>1542</v>
      </c>
      <c r="G1254" s="24">
        <v>0</v>
      </c>
      <c r="H1254" s="24">
        <v>6</v>
      </c>
      <c r="I1254" s="24">
        <v>0</v>
      </c>
      <c r="J1254" s="24">
        <v>0</v>
      </c>
      <c r="K1254" s="24">
        <v>0</v>
      </c>
      <c r="L1254" s="24">
        <v>0</v>
      </c>
      <c r="M1254" s="24">
        <v>0</v>
      </c>
      <c r="N1254" s="24">
        <v>0</v>
      </c>
      <c r="O1254" s="24">
        <v>0</v>
      </c>
      <c r="P1254" s="24">
        <v>0</v>
      </c>
      <c r="Q1254" s="24">
        <v>0</v>
      </c>
      <c r="R1254" s="24">
        <v>0</v>
      </c>
      <c r="S1254" s="24">
        <v>0</v>
      </c>
      <c r="T1254" s="24">
        <v>0</v>
      </c>
      <c r="U1254" s="24">
        <v>98</v>
      </c>
      <c r="V1254" s="24">
        <v>0</v>
      </c>
      <c r="W1254" s="24">
        <v>0</v>
      </c>
      <c r="X1254" s="24">
        <v>0</v>
      </c>
      <c r="Y1254" s="24">
        <v>0</v>
      </c>
      <c r="Z1254" s="24">
        <v>0</v>
      </c>
      <c r="AA1254" s="24">
        <v>0</v>
      </c>
      <c r="AB1254" s="24">
        <v>0</v>
      </c>
      <c r="AC1254" s="25">
        <v>0</v>
      </c>
      <c r="AD1254" s="26">
        <v>0</v>
      </c>
      <c r="AE1254" s="24">
        <v>0</v>
      </c>
      <c r="AF1254" s="24">
        <f t="shared" si="596"/>
        <v>104</v>
      </c>
      <c r="AG1254" s="24">
        <f t="shared" si="597"/>
        <v>104</v>
      </c>
    </row>
    <row r="1255" spans="1:33" x14ac:dyDescent="0.3">
      <c r="A1255" s="77"/>
      <c r="B1255" s="77"/>
      <c r="C1255" s="77"/>
      <c r="D1255" s="47"/>
      <c r="E1255" s="47" t="s">
        <v>65</v>
      </c>
      <c r="F1255" s="65" t="s">
        <v>17</v>
      </c>
      <c r="G1255" s="66">
        <f>SUM(G1249:G1254)</f>
        <v>5</v>
      </c>
      <c r="H1255" s="66">
        <f t="shared" ref="H1255:AG1255" si="598">SUM(H1249:H1254)</f>
        <v>112</v>
      </c>
      <c r="I1255" s="66">
        <f t="shared" si="598"/>
        <v>1</v>
      </c>
      <c r="J1255" s="66">
        <f t="shared" si="598"/>
        <v>0</v>
      </c>
      <c r="K1255" s="66">
        <f t="shared" si="598"/>
        <v>0</v>
      </c>
      <c r="L1255" s="66">
        <f t="shared" si="598"/>
        <v>3</v>
      </c>
      <c r="M1255" s="66">
        <f t="shared" si="598"/>
        <v>0</v>
      </c>
      <c r="N1255" s="66">
        <f t="shared" si="598"/>
        <v>2</v>
      </c>
      <c r="O1255" s="66">
        <f t="shared" si="598"/>
        <v>0</v>
      </c>
      <c r="P1255" s="66">
        <f t="shared" si="598"/>
        <v>0</v>
      </c>
      <c r="Q1255" s="66">
        <f t="shared" si="598"/>
        <v>0</v>
      </c>
      <c r="R1255" s="66">
        <f t="shared" si="598"/>
        <v>1</v>
      </c>
      <c r="S1255" s="66">
        <f t="shared" si="598"/>
        <v>1</v>
      </c>
      <c r="T1255" s="66">
        <f t="shared" si="598"/>
        <v>6</v>
      </c>
      <c r="U1255" s="66">
        <f t="shared" si="598"/>
        <v>1616</v>
      </c>
      <c r="V1255" s="66">
        <f t="shared" si="598"/>
        <v>0</v>
      </c>
      <c r="W1255" s="66">
        <f t="shared" si="598"/>
        <v>0</v>
      </c>
      <c r="X1255" s="66">
        <f t="shared" si="598"/>
        <v>0</v>
      </c>
      <c r="Y1255" s="66">
        <f t="shared" si="598"/>
        <v>2</v>
      </c>
      <c r="Z1255" s="66">
        <f t="shared" si="598"/>
        <v>2</v>
      </c>
      <c r="AA1255" s="66">
        <f t="shared" si="598"/>
        <v>1</v>
      </c>
      <c r="AB1255" s="66">
        <f t="shared" si="598"/>
        <v>0</v>
      </c>
      <c r="AC1255" s="66">
        <f t="shared" si="598"/>
        <v>1</v>
      </c>
      <c r="AD1255" s="66">
        <f t="shared" si="598"/>
        <v>16</v>
      </c>
      <c r="AE1255" s="66">
        <f t="shared" si="598"/>
        <v>0</v>
      </c>
      <c r="AF1255" s="66">
        <f t="shared" si="598"/>
        <v>1769</v>
      </c>
      <c r="AG1255" s="66">
        <f t="shared" si="598"/>
        <v>1753</v>
      </c>
    </row>
    <row r="1256" spans="1:33" x14ac:dyDescent="0.3">
      <c r="A1256" s="77"/>
      <c r="B1256" s="77"/>
      <c r="C1256" s="77"/>
      <c r="D1256" s="78"/>
      <c r="E1256" s="77"/>
      <c r="F1256" s="77"/>
      <c r="G1256" s="33"/>
      <c r="H1256" s="33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4"/>
      <c r="AD1256" s="35"/>
      <c r="AE1256" s="33"/>
      <c r="AF1256" s="33"/>
      <c r="AG1256" s="33"/>
    </row>
    <row r="1257" spans="1:33" x14ac:dyDescent="0.3">
      <c r="A1257" s="22" t="s">
        <v>1397</v>
      </c>
      <c r="B1257" s="22" t="s">
        <v>1397</v>
      </c>
      <c r="C1257" s="22" t="s">
        <v>1398</v>
      </c>
      <c r="D1257" s="23">
        <v>19</v>
      </c>
      <c r="E1257" s="22" t="s">
        <v>1543</v>
      </c>
      <c r="F1257" s="22" t="s">
        <v>1544</v>
      </c>
      <c r="G1257" s="24">
        <v>3</v>
      </c>
      <c r="H1257" s="24">
        <v>11</v>
      </c>
      <c r="I1257" s="24">
        <v>0</v>
      </c>
      <c r="J1257" s="24">
        <v>0</v>
      </c>
      <c r="K1257" s="24">
        <v>0</v>
      </c>
      <c r="L1257" s="24">
        <v>0</v>
      </c>
      <c r="M1257" s="24">
        <v>0</v>
      </c>
      <c r="N1257" s="24">
        <v>0</v>
      </c>
      <c r="O1257" s="24">
        <v>0</v>
      </c>
      <c r="P1257" s="24">
        <v>0</v>
      </c>
      <c r="Q1257" s="24">
        <v>0</v>
      </c>
      <c r="R1257" s="24">
        <v>0</v>
      </c>
      <c r="S1257" s="24">
        <v>0</v>
      </c>
      <c r="T1257" s="24">
        <v>0</v>
      </c>
      <c r="U1257" s="24">
        <v>191</v>
      </c>
      <c r="V1257" s="24">
        <v>0</v>
      </c>
      <c r="W1257" s="24">
        <v>0</v>
      </c>
      <c r="X1257" s="24">
        <v>0</v>
      </c>
      <c r="Y1257" s="24">
        <v>0</v>
      </c>
      <c r="Z1257" s="24">
        <v>0</v>
      </c>
      <c r="AA1257" s="24">
        <v>0</v>
      </c>
      <c r="AB1257" s="24">
        <v>0</v>
      </c>
      <c r="AC1257" s="25">
        <v>0</v>
      </c>
      <c r="AD1257" s="26">
        <v>4</v>
      </c>
      <c r="AE1257" s="24">
        <v>0</v>
      </c>
      <c r="AF1257" s="24">
        <f t="shared" ref="AF1257:AF1260" si="599">G1257+H1257+I1257+J1257+K1257+L1257+M1257+N1257+O1257+P1257+Q1257+R1257+S1257+T1257+U1257+V1257+W1257+X1257+Y1257+Z1257+AA1257+AB1257+AC1257+AD1257</f>
        <v>209</v>
      </c>
      <c r="AG1257" s="24">
        <f t="shared" ref="AG1257:AG1260" si="600">G1257+H1257+I1257+J1257+K1257+L1257+M1257+N1257+O1257+P1257+Q1257+R1257+S1257+T1257+U1257+V1257+W1257+X1257+Y1257+Z1257+AA1257+AB1257+AC1257</f>
        <v>205</v>
      </c>
    </row>
    <row r="1258" spans="1:33" x14ac:dyDescent="0.3">
      <c r="A1258" s="22" t="s">
        <v>1397</v>
      </c>
      <c r="B1258" s="22" t="s">
        <v>1397</v>
      </c>
      <c r="C1258" s="22" t="s">
        <v>1398</v>
      </c>
      <c r="D1258" s="23">
        <v>19</v>
      </c>
      <c r="E1258" s="22" t="s">
        <v>1545</v>
      </c>
      <c r="F1258" s="22" t="s">
        <v>1546</v>
      </c>
      <c r="G1258" s="24">
        <v>0</v>
      </c>
      <c r="H1258" s="24">
        <v>26</v>
      </c>
      <c r="I1258" s="24">
        <v>0</v>
      </c>
      <c r="J1258" s="24">
        <v>0</v>
      </c>
      <c r="K1258" s="24">
        <v>0</v>
      </c>
      <c r="L1258" s="24">
        <v>0</v>
      </c>
      <c r="M1258" s="24">
        <v>0</v>
      </c>
      <c r="N1258" s="24">
        <v>1</v>
      </c>
      <c r="O1258" s="24">
        <v>0</v>
      </c>
      <c r="P1258" s="24">
        <v>0</v>
      </c>
      <c r="Q1258" s="24">
        <v>0</v>
      </c>
      <c r="R1258" s="24">
        <v>0</v>
      </c>
      <c r="S1258" s="24">
        <v>0</v>
      </c>
      <c r="T1258" s="24">
        <v>0</v>
      </c>
      <c r="U1258" s="24">
        <v>218</v>
      </c>
      <c r="V1258" s="24">
        <v>0</v>
      </c>
      <c r="W1258" s="24">
        <v>0</v>
      </c>
      <c r="X1258" s="24">
        <v>0</v>
      </c>
      <c r="Y1258" s="24">
        <v>0</v>
      </c>
      <c r="Z1258" s="24">
        <v>0</v>
      </c>
      <c r="AA1258" s="24">
        <v>0</v>
      </c>
      <c r="AB1258" s="24">
        <v>0</v>
      </c>
      <c r="AC1258" s="25">
        <v>0</v>
      </c>
      <c r="AD1258" s="26">
        <v>2</v>
      </c>
      <c r="AE1258" s="24">
        <v>0</v>
      </c>
      <c r="AF1258" s="24">
        <f t="shared" si="599"/>
        <v>247</v>
      </c>
      <c r="AG1258" s="24">
        <f t="shared" si="600"/>
        <v>245</v>
      </c>
    </row>
    <row r="1259" spans="1:33" x14ac:dyDescent="0.3">
      <c r="A1259" s="22" t="s">
        <v>1397</v>
      </c>
      <c r="B1259" s="22" t="s">
        <v>1397</v>
      </c>
      <c r="C1259" s="22" t="s">
        <v>1398</v>
      </c>
      <c r="D1259" s="23">
        <v>19</v>
      </c>
      <c r="E1259" s="22" t="s">
        <v>1547</v>
      </c>
      <c r="F1259" s="22" t="s">
        <v>1548</v>
      </c>
      <c r="G1259" s="24">
        <v>0</v>
      </c>
      <c r="H1259" s="24">
        <v>18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0</v>
      </c>
      <c r="Q1259" s="24">
        <v>0</v>
      </c>
      <c r="R1259" s="24">
        <v>0</v>
      </c>
      <c r="S1259" s="24">
        <v>0</v>
      </c>
      <c r="T1259" s="24">
        <v>0</v>
      </c>
      <c r="U1259" s="24">
        <v>170</v>
      </c>
      <c r="V1259" s="24">
        <v>0</v>
      </c>
      <c r="W1259" s="24">
        <v>0</v>
      </c>
      <c r="X1259" s="24">
        <v>0</v>
      </c>
      <c r="Y1259" s="24">
        <v>0</v>
      </c>
      <c r="Z1259" s="24">
        <v>0</v>
      </c>
      <c r="AA1259" s="24">
        <v>0</v>
      </c>
      <c r="AB1259" s="24">
        <v>0</v>
      </c>
      <c r="AC1259" s="25">
        <v>0</v>
      </c>
      <c r="AD1259" s="26">
        <v>2</v>
      </c>
      <c r="AE1259" s="24">
        <v>0</v>
      </c>
      <c r="AF1259" s="24">
        <f t="shared" si="599"/>
        <v>190</v>
      </c>
      <c r="AG1259" s="24">
        <f t="shared" si="600"/>
        <v>188</v>
      </c>
    </row>
    <row r="1260" spans="1:33" x14ac:dyDescent="0.3">
      <c r="A1260" s="22" t="s">
        <v>1397</v>
      </c>
      <c r="B1260" s="22" t="s">
        <v>1397</v>
      </c>
      <c r="C1260" s="22" t="s">
        <v>1398</v>
      </c>
      <c r="D1260" s="23">
        <v>19</v>
      </c>
      <c r="E1260" s="22" t="s">
        <v>1549</v>
      </c>
      <c r="F1260" s="22" t="s">
        <v>1550</v>
      </c>
      <c r="G1260" s="24">
        <v>0</v>
      </c>
      <c r="H1260" s="24">
        <v>85</v>
      </c>
      <c r="I1260" s="24">
        <v>0</v>
      </c>
      <c r="J1260" s="24">
        <v>0</v>
      </c>
      <c r="K1260" s="24">
        <v>0</v>
      </c>
      <c r="L1260" s="24">
        <v>1</v>
      </c>
      <c r="M1260" s="24">
        <v>0</v>
      </c>
      <c r="N1260" s="24">
        <v>0</v>
      </c>
      <c r="O1260" s="24">
        <v>0</v>
      </c>
      <c r="P1260" s="24">
        <v>1</v>
      </c>
      <c r="Q1260" s="24">
        <v>0</v>
      </c>
      <c r="R1260" s="24">
        <v>0</v>
      </c>
      <c r="S1260" s="24">
        <v>0</v>
      </c>
      <c r="T1260" s="24">
        <v>0</v>
      </c>
      <c r="U1260" s="24">
        <v>472</v>
      </c>
      <c r="V1260" s="24">
        <v>0</v>
      </c>
      <c r="W1260" s="24">
        <v>0</v>
      </c>
      <c r="X1260" s="24">
        <v>0</v>
      </c>
      <c r="Y1260" s="24">
        <v>1</v>
      </c>
      <c r="Z1260" s="24">
        <v>0</v>
      </c>
      <c r="AA1260" s="24">
        <v>0</v>
      </c>
      <c r="AB1260" s="24">
        <v>0</v>
      </c>
      <c r="AC1260" s="25">
        <v>0</v>
      </c>
      <c r="AD1260" s="26">
        <v>4</v>
      </c>
      <c r="AE1260" s="24">
        <v>0</v>
      </c>
      <c r="AF1260" s="24">
        <f t="shared" si="599"/>
        <v>564</v>
      </c>
      <c r="AG1260" s="24">
        <f t="shared" si="600"/>
        <v>560</v>
      </c>
    </row>
    <row r="1261" spans="1:33" x14ac:dyDescent="0.3">
      <c r="A1261" s="77"/>
      <c r="B1261" s="77"/>
      <c r="C1261" s="77"/>
      <c r="D1261" s="47"/>
      <c r="E1261" s="47" t="s">
        <v>128</v>
      </c>
      <c r="F1261" s="65" t="s">
        <v>17</v>
      </c>
      <c r="G1261" s="66">
        <f>SUM(G1257:G1260)</f>
        <v>3</v>
      </c>
      <c r="H1261" s="66">
        <f t="shared" ref="H1261:AG1261" si="601">SUM(H1257:H1260)</f>
        <v>140</v>
      </c>
      <c r="I1261" s="66">
        <f t="shared" si="601"/>
        <v>0</v>
      </c>
      <c r="J1261" s="66">
        <f t="shared" si="601"/>
        <v>0</v>
      </c>
      <c r="K1261" s="66">
        <f t="shared" si="601"/>
        <v>0</v>
      </c>
      <c r="L1261" s="66">
        <f t="shared" si="601"/>
        <v>1</v>
      </c>
      <c r="M1261" s="66">
        <f t="shared" si="601"/>
        <v>0</v>
      </c>
      <c r="N1261" s="66">
        <f t="shared" si="601"/>
        <v>1</v>
      </c>
      <c r="O1261" s="66">
        <f t="shared" si="601"/>
        <v>0</v>
      </c>
      <c r="P1261" s="66">
        <f t="shared" si="601"/>
        <v>1</v>
      </c>
      <c r="Q1261" s="66">
        <f t="shared" si="601"/>
        <v>0</v>
      </c>
      <c r="R1261" s="66">
        <f t="shared" si="601"/>
        <v>0</v>
      </c>
      <c r="S1261" s="66">
        <f t="shared" si="601"/>
        <v>0</v>
      </c>
      <c r="T1261" s="66">
        <f t="shared" si="601"/>
        <v>0</v>
      </c>
      <c r="U1261" s="66">
        <f t="shared" si="601"/>
        <v>1051</v>
      </c>
      <c r="V1261" s="66">
        <f t="shared" si="601"/>
        <v>0</v>
      </c>
      <c r="W1261" s="66">
        <f t="shared" si="601"/>
        <v>0</v>
      </c>
      <c r="X1261" s="66">
        <f t="shared" si="601"/>
        <v>0</v>
      </c>
      <c r="Y1261" s="66">
        <f t="shared" si="601"/>
        <v>1</v>
      </c>
      <c r="Z1261" s="66">
        <f t="shared" si="601"/>
        <v>0</v>
      </c>
      <c r="AA1261" s="66">
        <f t="shared" si="601"/>
        <v>0</v>
      </c>
      <c r="AB1261" s="66">
        <f t="shared" si="601"/>
        <v>0</v>
      </c>
      <c r="AC1261" s="66">
        <f t="shared" si="601"/>
        <v>0</v>
      </c>
      <c r="AD1261" s="66">
        <f t="shared" si="601"/>
        <v>12</v>
      </c>
      <c r="AE1261" s="66">
        <f t="shared" si="601"/>
        <v>0</v>
      </c>
      <c r="AF1261" s="66">
        <f t="shared" si="601"/>
        <v>1210</v>
      </c>
      <c r="AG1261" s="66">
        <f t="shared" si="601"/>
        <v>1198</v>
      </c>
    </row>
    <row r="1262" spans="1:33" x14ac:dyDescent="0.3">
      <c r="A1262" s="77"/>
      <c r="B1262" s="77"/>
      <c r="C1262" s="77"/>
      <c r="D1262" s="78"/>
      <c r="E1262" s="77"/>
      <c r="F1262" s="77"/>
      <c r="G1262" s="33"/>
      <c r="H1262" s="33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4"/>
      <c r="AD1262" s="35"/>
      <c r="AE1262" s="33"/>
      <c r="AF1262" s="33"/>
      <c r="AG1262" s="33"/>
    </row>
    <row r="1263" spans="1:33" x14ac:dyDescent="0.3">
      <c r="A1263" s="22" t="s">
        <v>1397</v>
      </c>
      <c r="B1263" s="22" t="s">
        <v>1397</v>
      </c>
      <c r="C1263" s="22" t="s">
        <v>1398</v>
      </c>
      <c r="D1263" s="23">
        <v>20</v>
      </c>
      <c r="E1263" s="22" t="s">
        <v>1551</v>
      </c>
      <c r="F1263" s="22" t="s">
        <v>1552</v>
      </c>
      <c r="G1263" s="24">
        <v>0</v>
      </c>
      <c r="H1263" s="24">
        <v>23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0</v>
      </c>
      <c r="O1263" s="24">
        <v>0</v>
      </c>
      <c r="P1263" s="24">
        <v>0</v>
      </c>
      <c r="Q1263" s="24">
        <v>0</v>
      </c>
      <c r="R1263" s="24">
        <v>0</v>
      </c>
      <c r="S1263" s="24">
        <v>0</v>
      </c>
      <c r="T1263" s="24">
        <v>0</v>
      </c>
      <c r="U1263" s="24">
        <v>212</v>
      </c>
      <c r="V1263" s="24">
        <v>0</v>
      </c>
      <c r="W1263" s="24">
        <v>0</v>
      </c>
      <c r="X1263" s="24">
        <v>0</v>
      </c>
      <c r="Y1263" s="24">
        <v>0</v>
      </c>
      <c r="Z1263" s="24">
        <v>0</v>
      </c>
      <c r="AA1263" s="24">
        <v>0</v>
      </c>
      <c r="AB1263" s="24">
        <v>0</v>
      </c>
      <c r="AC1263" s="25">
        <v>0</v>
      </c>
      <c r="AD1263" s="26">
        <v>1</v>
      </c>
      <c r="AE1263" s="24">
        <v>0</v>
      </c>
      <c r="AF1263" s="24">
        <f t="shared" ref="AF1263:AF1264" si="602">G1263+H1263+I1263+J1263+K1263+L1263+M1263+N1263+O1263+P1263+Q1263+R1263+S1263+T1263+U1263+V1263+W1263+X1263+Y1263+Z1263+AA1263+AB1263+AC1263+AD1263</f>
        <v>236</v>
      </c>
      <c r="AG1263" s="24">
        <f t="shared" ref="AG1263:AG1264" si="603">G1263+H1263+I1263+J1263+K1263+L1263+M1263+N1263+O1263+P1263+Q1263+R1263+S1263+T1263+U1263+V1263+W1263+X1263+Y1263+Z1263+AA1263+AB1263+AC1263</f>
        <v>235</v>
      </c>
    </row>
    <row r="1264" spans="1:33" x14ac:dyDescent="0.3">
      <c r="A1264" s="22" t="s">
        <v>1397</v>
      </c>
      <c r="B1264" s="22" t="s">
        <v>1397</v>
      </c>
      <c r="C1264" s="22" t="s">
        <v>1398</v>
      </c>
      <c r="D1264" s="23">
        <v>20</v>
      </c>
      <c r="E1264" s="22" t="s">
        <v>1553</v>
      </c>
      <c r="F1264" s="22" t="s">
        <v>1554</v>
      </c>
      <c r="G1264" s="24">
        <v>0</v>
      </c>
      <c r="H1264" s="24">
        <v>9</v>
      </c>
      <c r="I1264" s="24">
        <v>1</v>
      </c>
      <c r="J1264" s="24">
        <v>0</v>
      </c>
      <c r="K1264" s="24">
        <v>0</v>
      </c>
      <c r="L1264" s="24">
        <v>0</v>
      </c>
      <c r="M1264" s="24">
        <v>0</v>
      </c>
      <c r="N1264" s="24">
        <v>1</v>
      </c>
      <c r="O1264" s="24">
        <v>0</v>
      </c>
      <c r="P1264" s="24">
        <v>0</v>
      </c>
      <c r="Q1264" s="24">
        <v>0</v>
      </c>
      <c r="R1264" s="24">
        <v>0</v>
      </c>
      <c r="S1264" s="24">
        <v>0</v>
      </c>
      <c r="T1264" s="24">
        <v>0</v>
      </c>
      <c r="U1264" s="24">
        <v>357</v>
      </c>
      <c r="V1264" s="24">
        <v>1</v>
      </c>
      <c r="W1264" s="24">
        <v>0</v>
      </c>
      <c r="X1264" s="24">
        <v>0</v>
      </c>
      <c r="Y1264" s="24">
        <v>0</v>
      </c>
      <c r="Z1264" s="24">
        <v>2</v>
      </c>
      <c r="AA1264" s="24">
        <v>0</v>
      </c>
      <c r="AB1264" s="24">
        <v>0</v>
      </c>
      <c r="AC1264" s="25">
        <v>0</v>
      </c>
      <c r="AD1264" s="26">
        <v>0</v>
      </c>
      <c r="AE1264" s="24">
        <v>0</v>
      </c>
      <c r="AF1264" s="24">
        <f t="shared" si="602"/>
        <v>371</v>
      </c>
      <c r="AG1264" s="24">
        <f t="shared" si="603"/>
        <v>371</v>
      </c>
    </row>
    <row r="1265" spans="1:33" x14ac:dyDescent="0.3">
      <c r="A1265" s="77"/>
      <c r="B1265" s="77"/>
      <c r="C1265" s="77"/>
      <c r="D1265" s="47"/>
      <c r="E1265" s="47" t="s">
        <v>28</v>
      </c>
      <c r="F1265" s="65" t="s">
        <v>17</v>
      </c>
      <c r="G1265" s="66">
        <f>SUM(G1263:G1264)</f>
        <v>0</v>
      </c>
      <c r="H1265" s="66">
        <f t="shared" ref="H1265:AG1265" si="604">SUM(H1263:H1264)</f>
        <v>32</v>
      </c>
      <c r="I1265" s="66">
        <f t="shared" si="604"/>
        <v>1</v>
      </c>
      <c r="J1265" s="66">
        <f t="shared" si="604"/>
        <v>0</v>
      </c>
      <c r="K1265" s="66">
        <f t="shared" si="604"/>
        <v>0</v>
      </c>
      <c r="L1265" s="66">
        <f t="shared" si="604"/>
        <v>0</v>
      </c>
      <c r="M1265" s="66">
        <f t="shared" si="604"/>
        <v>0</v>
      </c>
      <c r="N1265" s="66">
        <f t="shared" si="604"/>
        <v>1</v>
      </c>
      <c r="O1265" s="66">
        <f t="shared" si="604"/>
        <v>0</v>
      </c>
      <c r="P1265" s="66">
        <f t="shared" si="604"/>
        <v>0</v>
      </c>
      <c r="Q1265" s="66">
        <f t="shared" si="604"/>
        <v>0</v>
      </c>
      <c r="R1265" s="66">
        <f t="shared" si="604"/>
        <v>0</v>
      </c>
      <c r="S1265" s="66">
        <f t="shared" si="604"/>
        <v>0</v>
      </c>
      <c r="T1265" s="66">
        <f t="shared" si="604"/>
        <v>0</v>
      </c>
      <c r="U1265" s="66">
        <f t="shared" si="604"/>
        <v>569</v>
      </c>
      <c r="V1265" s="66">
        <f t="shared" si="604"/>
        <v>1</v>
      </c>
      <c r="W1265" s="66">
        <f t="shared" si="604"/>
        <v>0</v>
      </c>
      <c r="X1265" s="66">
        <f t="shared" si="604"/>
        <v>0</v>
      </c>
      <c r="Y1265" s="66">
        <f t="shared" si="604"/>
        <v>0</v>
      </c>
      <c r="Z1265" s="66">
        <f t="shared" si="604"/>
        <v>2</v>
      </c>
      <c r="AA1265" s="66">
        <f t="shared" si="604"/>
        <v>0</v>
      </c>
      <c r="AB1265" s="66">
        <f t="shared" si="604"/>
        <v>0</v>
      </c>
      <c r="AC1265" s="66">
        <f t="shared" si="604"/>
        <v>0</v>
      </c>
      <c r="AD1265" s="66">
        <f t="shared" si="604"/>
        <v>1</v>
      </c>
      <c r="AE1265" s="66">
        <f t="shared" si="604"/>
        <v>0</v>
      </c>
      <c r="AF1265" s="66">
        <f t="shared" si="604"/>
        <v>607</v>
      </c>
      <c r="AG1265" s="66">
        <f t="shared" si="604"/>
        <v>606</v>
      </c>
    </row>
    <row r="1266" spans="1:33" x14ac:dyDescent="0.3">
      <c r="A1266" s="77"/>
      <c r="B1266" s="77"/>
      <c r="C1266" s="77"/>
      <c r="D1266" s="78"/>
      <c r="E1266" s="77"/>
      <c r="F1266" s="77"/>
      <c r="G1266" s="33"/>
      <c r="H1266" s="33"/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4"/>
      <c r="AD1266" s="35"/>
      <c r="AE1266" s="33"/>
      <c r="AF1266" s="33"/>
      <c r="AG1266" s="33"/>
    </row>
    <row r="1267" spans="1:33" x14ac:dyDescent="0.3">
      <c r="A1267" s="22" t="s">
        <v>1397</v>
      </c>
      <c r="B1267" s="22" t="s">
        <v>1397</v>
      </c>
      <c r="C1267" s="22" t="s">
        <v>1398</v>
      </c>
      <c r="D1267" s="23">
        <v>21</v>
      </c>
      <c r="E1267" s="22" t="s">
        <v>1555</v>
      </c>
      <c r="F1267" s="22" t="s">
        <v>1556</v>
      </c>
      <c r="G1267" s="24">
        <v>0</v>
      </c>
      <c r="H1267" s="24">
        <v>1</v>
      </c>
      <c r="I1267" s="24">
        <v>0</v>
      </c>
      <c r="J1267" s="24">
        <v>0</v>
      </c>
      <c r="K1267" s="24">
        <v>0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0</v>
      </c>
      <c r="R1267" s="24">
        <v>0</v>
      </c>
      <c r="S1267" s="24">
        <v>0</v>
      </c>
      <c r="T1267" s="24">
        <v>0</v>
      </c>
      <c r="U1267" s="24">
        <v>68</v>
      </c>
      <c r="V1267" s="24">
        <v>0</v>
      </c>
      <c r="W1267" s="24">
        <v>0</v>
      </c>
      <c r="X1267" s="24">
        <v>0</v>
      </c>
      <c r="Y1267" s="24">
        <v>0</v>
      </c>
      <c r="Z1267" s="24">
        <v>0</v>
      </c>
      <c r="AA1267" s="24">
        <v>0</v>
      </c>
      <c r="AB1267" s="24">
        <v>0</v>
      </c>
      <c r="AC1267" s="25">
        <v>0</v>
      </c>
      <c r="AD1267" s="26">
        <v>0</v>
      </c>
      <c r="AE1267" s="24">
        <v>0</v>
      </c>
      <c r="AF1267" s="24">
        <f t="shared" ref="AF1267:AF1269" si="605">G1267+H1267+I1267+J1267+K1267+L1267+M1267+N1267+O1267+P1267+Q1267+R1267+S1267+T1267+U1267+V1267+W1267+X1267+Y1267+Z1267+AA1267+AB1267+AC1267+AD1267</f>
        <v>69</v>
      </c>
      <c r="AG1267" s="24">
        <f t="shared" ref="AG1267:AG1269" si="606">G1267+H1267+I1267+J1267+K1267+L1267+M1267+N1267+O1267+P1267+Q1267+R1267+S1267+T1267+U1267+V1267+W1267+X1267+Y1267+Z1267+AA1267+AB1267+AC1267</f>
        <v>69</v>
      </c>
    </row>
    <row r="1268" spans="1:33" x14ac:dyDescent="0.3">
      <c r="A1268" s="22" t="s">
        <v>1397</v>
      </c>
      <c r="B1268" s="22" t="s">
        <v>1397</v>
      </c>
      <c r="C1268" s="22" t="s">
        <v>1398</v>
      </c>
      <c r="D1268" s="23">
        <v>21</v>
      </c>
      <c r="E1268" s="22" t="s">
        <v>1557</v>
      </c>
      <c r="F1268" s="22" t="s">
        <v>1558</v>
      </c>
      <c r="G1268" s="24">
        <v>0</v>
      </c>
      <c r="H1268" s="24">
        <v>19</v>
      </c>
      <c r="I1268" s="24">
        <v>1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>
        <v>0</v>
      </c>
      <c r="T1268" s="24">
        <v>0</v>
      </c>
      <c r="U1268" s="24">
        <v>260</v>
      </c>
      <c r="V1268" s="24">
        <v>0</v>
      </c>
      <c r="W1268" s="24">
        <v>0</v>
      </c>
      <c r="X1268" s="24">
        <v>0</v>
      </c>
      <c r="Y1268" s="24">
        <v>0</v>
      </c>
      <c r="Z1268" s="24">
        <v>0</v>
      </c>
      <c r="AA1268" s="24">
        <v>0</v>
      </c>
      <c r="AB1268" s="24">
        <v>0</v>
      </c>
      <c r="AC1268" s="25">
        <v>0</v>
      </c>
      <c r="AD1268" s="26">
        <v>0</v>
      </c>
      <c r="AE1268" s="24">
        <v>0</v>
      </c>
      <c r="AF1268" s="24">
        <f t="shared" si="605"/>
        <v>280</v>
      </c>
      <c r="AG1268" s="24">
        <f t="shared" si="606"/>
        <v>280</v>
      </c>
    </row>
    <row r="1269" spans="1:33" x14ac:dyDescent="0.3">
      <c r="A1269" s="22" t="s">
        <v>1397</v>
      </c>
      <c r="B1269" s="22" t="s">
        <v>1397</v>
      </c>
      <c r="C1269" s="22" t="s">
        <v>1398</v>
      </c>
      <c r="D1269" s="23">
        <v>21</v>
      </c>
      <c r="E1269" s="22" t="s">
        <v>1559</v>
      </c>
      <c r="F1269" s="22" t="s">
        <v>1560</v>
      </c>
      <c r="G1269" s="24">
        <v>1</v>
      </c>
      <c r="H1269" s="24">
        <v>104</v>
      </c>
      <c r="I1269" s="24">
        <v>1</v>
      </c>
      <c r="J1269" s="24">
        <v>0</v>
      </c>
      <c r="K1269" s="24">
        <v>0</v>
      </c>
      <c r="L1269" s="24">
        <v>2</v>
      </c>
      <c r="M1269" s="24">
        <v>0</v>
      </c>
      <c r="N1269" s="24">
        <v>1</v>
      </c>
      <c r="O1269" s="24">
        <v>0</v>
      </c>
      <c r="P1269" s="24">
        <v>0</v>
      </c>
      <c r="Q1269" s="24">
        <v>1</v>
      </c>
      <c r="R1269" s="24">
        <v>0</v>
      </c>
      <c r="S1269" s="24">
        <v>0</v>
      </c>
      <c r="T1269" s="24">
        <v>0</v>
      </c>
      <c r="U1269" s="24">
        <v>520</v>
      </c>
      <c r="V1269" s="24">
        <v>0</v>
      </c>
      <c r="W1269" s="24">
        <v>0</v>
      </c>
      <c r="X1269" s="24">
        <v>0</v>
      </c>
      <c r="Y1269" s="24">
        <v>1</v>
      </c>
      <c r="Z1269" s="24">
        <v>1</v>
      </c>
      <c r="AA1269" s="24">
        <v>0</v>
      </c>
      <c r="AB1269" s="24">
        <v>1</v>
      </c>
      <c r="AC1269" s="25">
        <v>1</v>
      </c>
      <c r="AD1269" s="26">
        <v>3</v>
      </c>
      <c r="AE1269" s="24">
        <v>0</v>
      </c>
      <c r="AF1269" s="24">
        <f t="shared" si="605"/>
        <v>637</v>
      </c>
      <c r="AG1269" s="24">
        <f t="shared" si="606"/>
        <v>634</v>
      </c>
    </row>
    <row r="1270" spans="1:33" x14ac:dyDescent="0.3">
      <c r="A1270" s="77"/>
      <c r="B1270" s="77"/>
      <c r="C1270" s="77"/>
      <c r="D1270" s="47"/>
      <c r="E1270" s="47" t="s">
        <v>16</v>
      </c>
      <c r="F1270" s="65" t="s">
        <v>17</v>
      </c>
      <c r="G1270" s="66">
        <f>SUM(G1267:G1269)</f>
        <v>1</v>
      </c>
      <c r="H1270" s="66">
        <f t="shared" ref="H1270:AG1270" si="607">SUM(H1267:H1269)</f>
        <v>124</v>
      </c>
      <c r="I1270" s="66">
        <f t="shared" si="607"/>
        <v>2</v>
      </c>
      <c r="J1270" s="66">
        <f t="shared" si="607"/>
        <v>0</v>
      </c>
      <c r="K1270" s="66">
        <f t="shared" si="607"/>
        <v>0</v>
      </c>
      <c r="L1270" s="66">
        <f t="shared" si="607"/>
        <v>2</v>
      </c>
      <c r="M1270" s="66">
        <f t="shared" si="607"/>
        <v>0</v>
      </c>
      <c r="N1270" s="66">
        <f t="shared" si="607"/>
        <v>1</v>
      </c>
      <c r="O1270" s="66">
        <f t="shared" si="607"/>
        <v>0</v>
      </c>
      <c r="P1270" s="66">
        <f t="shared" si="607"/>
        <v>0</v>
      </c>
      <c r="Q1270" s="66">
        <f t="shared" si="607"/>
        <v>1</v>
      </c>
      <c r="R1270" s="66">
        <f t="shared" si="607"/>
        <v>0</v>
      </c>
      <c r="S1270" s="66">
        <f t="shared" si="607"/>
        <v>0</v>
      </c>
      <c r="T1270" s="66">
        <f t="shared" si="607"/>
        <v>0</v>
      </c>
      <c r="U1270" s="66">
        <f t="shared" si="607"/>
        <v>848</v>
      </c>
      <c r="V1270" s="66">
        <f t="shared" si="607"/>
        <v>0</v>
      </c>
      <c r="W1270" s="66">
        <f t="shared" si="607"/>
        <v>0</v>
      </c>
      <c r="X1270" s="66">
        <f t="shared" si="607"/>
        <v>0</v>
      </c>
      <c r="Y1270" s="66">
        <f t="shared" si="607"/>
        <v>1</v>
      </c>
      <c r="Z1270" s="66">
        <f t="shared" si="607"/>
        <v>1</v>
      </c>
      <c r="AA1270" s="66">
        <f t="shared" si="607"/>
        <v>0</v>
      </c>
      <c r="AB1270" s="66">
        <f t="shared" si="607"/>
        <v>1</v>
      </c>
      <c r="AC1270" s="66">
        <f t="shared" si="607"/>
        <v>1</v>
      </c>
      <c r="AD1270" s="66">
        <f t="shared" si="607"/>
        <v>3</v>
      </c>
      <c r="AE1270" s="66">
        <f t="shared" si="607"/>
        <v>0</v>
      </c>
      <c r="AF1270" s="66">
        <f t="shared" si="607"/>
        <v>986</v>
      </c>
      <c r="AG1270" s="66">
        <f t="shared" si="607"/>
        <v>983</v>
      </c>
    </row>
    <row r="1271" spans="1:33" x14ac:dyDescent="0.3">
      <c r="A1271" s="77"/>
      <c r="B1271" s="77"/>
      <c r="C1271" s="77"/>
      <c r="D1271" s="78"/>
      <c r="E1271" s="77"/>
      <c r="F1271" s="77"/>
      <c r="G1271" s="33"/>
      <c r="H1271" s="33"/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4"/>
      <c r="AD1271" s="35"/>
      <c r="AE1271" s="33"/>
      <c r="AF1271" s="33"/>
      <c r="AG1271" s="33"/>
    </row>
    <row r="1272" spans="1:33" x14ac:dyDescent="0.3">
      <c r="A1272" s="22" t="s">
        <v>1397</v>
      </c>
      <c r="B1272" s="22" t="s">
        <v>1397</v>
      </c>
      <c r="C1272" s="22" t="s">
        <v>1398</v>
      </c>
      <c r="D1272" s="23">
        <v>22</v>
      </c>
      <c r="E1272" s="22" t="s">
        <v>1561</v>
      </c>
      <c r="F1272" s="22" t="s">
        <v>1562</v>
      </c>
      <c r="G1272" s="24">
        <v>0</v>
      </c>
      <c r="H1272" s="24">
        <v>53</v>
      </c>
      <c r="I1272" s="24">
        <v>1</v>
      </c>
      <c r="J1272" s="24">
        <v>0</v>
      </c>
      <c r="K1272" s="24">
        <v>1</v>
      </c>
      <c r="L1272" s="24">
        <v>1</v>
      </c>
      <c r="M1272" s="24">
        <v>0</v>
      </c>
      <c r="N1272" s="24">
        <v>0</v>
      </c>
      <c r="O1272" s="24">
        <v>0</v>
      </c>
      <c r="P1272" s="24">
        <v>0</v>
      </c>
      <c r="Q1272" s="24">
        <v>0</v>
      </c>
      <c r="R1272" s="24">
        <v>0</v>
      </c>
      <c r="S1272" s="24">
        <v>0</v>
      </c>
      <c r="T1272" s="24">
        <v>0</v>
      </c>
      <c r="U1272" s="24">
        <v>318</v>
      </c>
      <c r="V1272" s="24">
        <v>1</v>
      </c>
      <c r="W1272" s="24">
        <v>0</v>
      </c>
      <c r="X1272" s="24">
        <v>0</v>
      </c>
      <c r="Y1272" s="24">
        <v>0</v>
      </c>
      <c r="Z1272" s="24">
        <v>0</v>
      </c>
      <c r="AA1272" s="24">
        <v>0</v>
      </c>
      <c r="AB1272" s="24">
        <v>0</v>
      </c>
      <c r="AC1272" s="25">
        <v>0</v>
      </c>
      <c r="AD1272" s="26">
        <v>1</v>
      </c>
      <c r="AE1272" s="24">
        <v>0</v>
      </c>
      <c r="AF1272" s="24">
        <f t="shared" ref="AF1272:AF1277" si="608">G1272+H1272+I1272+J1272+K1272+L1272+M1272+N1272+O1272+P1272+Q1272+R1272+S1272+T1272+U1272+V1272+W1272+X1272+Y1272+Z1272+AA1272+AB1272+AC1272+AD1272</f>
        <v>376</v>
      </c>
      <c r="AG1272" s="24">
        <f t="shared" ref="AG1272:AG1277" si="609">G1272+H1272+I1272+J1272+K1272+L1272+M1272+N1272+O1272+P1272+Q1272+R1272+S1272+T1272+U1272+V1272+W1272+X1272+Y1272+Z1272+AA1272+AB1272+AC1272</f>
        <v>375</v>
      </c>
    </row>
    <row r="1273" spans="1:33" x14ac:dyDescent="0.3">
      <c r="A1273" s="22" t="s">
        <v>1397</v>
      </c>
      <c r="B1273" s="22" t="s">
        <v>1397</v>
      </c>
      <c r="C1273" s="22" t="s">
        <v>1398</v>
      </c>
      <c r="D1273" s="23">
        <v>22</v>
      </c>
      <c r="E1273" s="22" t="s">
        <v>1563</v>
      </c>
      <c r="F1273" s="22" t="s">
        <v>1564</v>
      </c>
      <c r="G1273" s="24">
        <v>0</v>
      </c>
      <c r="H1273" s="24">
        <v>5</v>
      </c>
      <c r="I1273" s="24">
        <v>0</v>
      </c>
      <c r="J1273" s="24">
        <v>0</v>
      </c>
      <c r="K1273" s="24">
        <v>1</v>
      </c>
      <c r="L1273" s="24">
        <v>0</v>
      </c>
      <c r="M1273" s="24">
        <v>0</v>
      </c>
      <c r="N1273" s="24">
        <v>0</v>
      </c>
      <c r="O1273" s="24">
        <v>0</v>
      </c>
      <c r="P1273" s="24">
        <v>0</v>
      </c>
      <c r="Q1273" s="24">
        <v>0</v>
      </c>
      <c r="R1273" s="24">
        <v>0</v>
      </c>
      <c r="S1273" s="24">
        <v>0</v>
      </c>
      <c r="T1273" s="24">
        <v>0</v>
      </c>
      <c r="U1273" s="24">
        <v>199</v>
      </c>
      <c r="V1273" s="24">
        <v>1</v>
      </c>
      <c r="W1273" s="24">
        <v>0</v>
      </c>
      <c r="X1273" s="24">
        <v>0</v>
      </c>
      <c r="Y1273" s="24">
        <v>0</v>
      </c>
      <c r="Z1273" s="24">
        <v>0</v>
      </c>
      <c r="AA1273" s="24">
        <v>0</v>
      </c>
      <c r="AB1273" s="24">
        <v>0</v>
      </c>
      <c r="AC1273" s="25">
        <v>1</v>
      </c>
      <c r="AD1273" s="26">
        <v>0</v>
      </c>
      <c r="AE1273" s="24">
        <v>0</v>
      </c>
      <c r="AF1273" s="24">
        <f t="shared" si="608"/>
        <v>207</v>
      </c>
      <c r="AG1273" s="24">
        <f t="shared" si="609"/>
        <v>207</v>
      </c>
    </row>
    <row r="1274" spans="1:33" x14ac:dyDescent="0.3">
      <c r="A1274" s="22" t="s">
        <v>1397</v>
      </c>
      <c r="B1274" s="22" t="s">
        <v>1397</v>
      </c>
      <c r="C1274" s="22" t="s">
        <v>1398</v>
      </c>
      <c r="D1274" s="23">
        <v>22</v>
      </c>
      <c r="E1274" s="22" t="s">
        <v>1565</v>
      </c>
      <c r="F1274" s="22" t="s">
        <v>1566</v>
      </c>
      <c r="G1274" s="24">
        <v>0</v>
      </c>
      <c r="H1274" s="24">
        <v>7</v>
      </c>
      <c r="I1274" s="24">
        <v>0</v>
      </c>
      <c r="J1274" s="24">
        <v>0</v>
      </c>
      <c r="K1274" s="24">
        <v>0</v>
      </c>
      <c r="L1274" s="24">
        <v>0</v>
      </c>
      <c r="M1274" s="24">
        <v>0</v>
      </c>
      <c r="N1274" s="24">
        <v>0</v>
      </c>
      <c r="O1274" s="24">
        <v>0</v>
      </c>
      <c r="P1274" s="24">
        <v>0</v>
      </c>
      <c r="Q1274" s="24">
        <v>0</v>
      </c>
      <c r="R1274" s="24">
        <v>0</v>
      </c>
      <c r="S1274" s="24">
        <v>0</v>
      </c>
      <c r="T1274" s="24">
        <v>0</v>
      </c>
      <c r="U1274" s="24">
        <v>136</v>
      </c>
      <c r="V1274" s="24">
        <v>0</v>
      </c>
      <c r="W1274" s="24">
        <v>0</v>
      </c>
      <c r="X1274" s="24">
        <v>0</v>
      </c>
      <c r="Y1274" s="24">
        <v>0</v>
      </c>
      <c r="Z1274" s="24">
        <v>0</v>
      </c>
      <c r="AA1274" s="24">
        <v>0</v>
      </c>
      <c r="AB1274" s="24">
        <v>0</v>
      </c>
      <c r="AC1274" s="25">
        <v>0</v>
      </c>
      <c r="AD1274" s="26">
        <v>1</v>
      </c>
      <c r="AE1274" s="24">
        <v>0</v>
      </c>
      <c r="AF1274" s="24">
        <f t="shared" si="608"/>
        <v>144</v>
      </c>
      <c r="AG1274" s="24">
        <f t="shared" si="609"/>
        <v>143</v>
      </c>
    </row>
    <row r="1275" spans="1:33" x14ac:dyDescent="0.3">
      <c r="A1275" s="22" t="s">
        <v>1397</v>
      </c>
      <c r="B1275" s="22" t="s">
        <v>1397</v>
      </c>
      <c r="C1275" s="22" t="s">
        <v>1398</v>
      </c>
      <c r="D1275" s="23">
        <v>22</v>
      </c>
      <c r="E1275" s="22" t="s">
        <v>1567</v>
      </c>
      <c r="F1275" s="22" t="s">
        <v>1568</v>
      </c>
      <c r="G1275" s="24">
        <v>2</v>
      </c>
      <c r="H1275" s="24">
        <v>24</v>
      </c>
      <c r="I1275" s="24">
        <v>1</v>
      </c>
      <c r="J1275" s="24">
        <v>0</v>
      </c>
      <c r="K1275" s="24">
        <v>0</v>
      </c>
      <c r="L1275" s="24">
        <v>0</v>
      </c>
      <c r="M1275" s="24">
        <v>0</v>
      </c>
      <c r="N1275" s="24">
        <v>2</v>
      </c>
      <c r="O1275" s="24">
        <v>0</v>
      </c>
      <c r="P1275" s="24">
        <v>0</v>
      </c>
      <c r="Q1275" s="24">
        <v>0</v>
      </c>
      <c r="R1275" s="24">
        <v>2</v>
      </c>
      <c r="S1275" s="24">
        <v>0</v>
      </c>
      <c r="T1275" s="24">
        <v>2</v>
      </c>
      <c r="U1275" s="24">
        <v>192</v>
      </c>
      <c r="V1275" s="24">
        <v>1</v>
      </c>
      <c r="W1275" s="24">
        <v>0</v>
      </c>
      <c r="X1275" s="24">
        <v>0</v>
      </c>
      <c r="Y1275" s="24">
        <v>0</v>
      </c>
      <c r="Z1275" s="24">
        <v>0</v>
      </c>
      <c r="AA1275" s="24">
        <v>1</v>
      </c>
      <c r="AB1275" s="24">
        <v>0</v>
      </c>
      <c r="AC1275" s="25">
        <v>0</v>
      </c>
      <c r="AD1275" s="26">
        <v>1</v>
      </c>
      <c r="AE1275" s="24">
        <v>0</v>
      </c>
      <c r="AF1275" s="24">
        <f t="shared" si="608"/>
        <v>228</v>
      </c>
      <c r="AG1275" s="24">
        <f t="shared" si="609"/>
        <v>227</v>
      </c>
    </row>
    <row r="1276" spans="1:33" x14ac:dyDescent="0.3">
      <c r="A1276" s="22" t="s">
        <v>1397</v>
      </c>
      <c r="B1276" s="22" t="s">
        <v>1397</v>
      </c>
      <c r="C1276" s="22" t="s">
        <v>1398</v>
      </c>
      <c r="D1276" s="23">
        <v>22</v>
      </c>
      <c r="E1276" s="22" t="s">
        <v>1569</v>
      </c>
      <c r="F1276" s="22" t="s">
        <v>1570</v>
      </c>
      <c r="G1276" s="24">
        <v>0</v>
      </c>
      <c r="H1276" s="24">
        <v>5</v>
      </c>
      <c r="I1276" s="24">
        <v>0</v>
      </c>
      <c r="J1276" s="24">
        <v>0</v>
      </c>
      <c r="K1276" s="24">
        <v>0</v>
      </c>
      <c r="L1276" s="24">
        <v>0</v>
      </c>
      <c r="M1276" s="24">
        <v>0</v>
      </c>
      <c r="N1276" s="24">
        <v>0</v>
      </c>
      <c r="O1276" s="24">
        <v>0</v>
      </c>
      <c r="P1276" s="24">
        <v>0</v>
      </c>
      <c r="Q1276" s="24">
        <v>0</v>
      </c>
      <c r="R1276" s="24">
        <v>0</v>
      </c>
      <c r="S1276" s="24">
        <v>0</v>
      </c>
      <c r="T1276" s="24">
        <v>0</v>
      </c>
      <c r="U1276" s="24">
        <v>201</v>
      </c>
      <c r="V1276" s="24">
        <v>0</v>
      </c>
      <c r="W1276" s="24">
        <v>0</v>
      </c>
      <c r="X1276" s="24">
        <v>0</v>
      </c>
      <c r="Y1276" s="24">
        <v>0</v>
      </c>
      <c r="Z1276" s="24">
        <v>0</v>
      </c>
      <c r="AA1276" s="24">
        <v>0</v>
      </c>
      <c r="AB1276" s="24">
        <v>0</v>
      </c>
      <c r="AC1276" s="25">
        <v>0</v>
      </c>
      <c r="AD1276" s="26">
        <v>2</v>
      </c>
      <c r="AE1276" s="24">
        <v>0</v>
      </c>
      <c r="AF1276" s="24">
        <f t="shared" si="608"/>
        <v>208</v>
      </c>
      <c r="AG1276" s="24">
        <f t="shared" si="609"/>
        <v>206</v>
      </c>
    </row>
    <row r="1277" spans="1:33" x14ac:dyDescent="0.3">
      <c r="A1277" s="22" t="s">
        <v>1397</v>
      </c>
      <c r="B1277" s="22" t="s">
        <v>1397</v>
      </c>
      <c r="C1277" s="22" t="s">
        <v>1398</v>
      </c>
      <c r="D1277" s="23">
        <v>22</v>
      </c>
      <c r="E1277" s="22" t="s">
        <v>1571</v>
      </c>
      <c r="F1277" s="22" t="s">
        <v>1572</v>
      </c>
      <c r="G1277" s="24">
        <v>1</v>
      </c>
      <c r="H1277" s="24">
        <v>41</v>
      </c>
      <c r="I1277" s="24">
        <v>0</v>
      </c>
      <c r="J1277" s="24">
        <v>0</v>
      </c>
      <c r="K1277" s="24">
        <v>1</v>
      </c>
      <c r="L1277" s="24">
        <v>1</v>
      </c>
      <c r="M1277" s="24">
        <v>0</v>
      </c>
      <c r="N1277" s="24">
        <v>2</v>
      </c>
      <c r="O1277" s="24">
        <v>0</v>
      </c>
      <c r="P1277" s="24">
        <v>0</v>
      </c>
      <c r="Q1277" s="24">
        <v>1</v>
      </c>
      <c r="R1277" s="24">
        <v>0</v>
      </c>
      <c r="S1277" s="24">
        <v>0</v>
      </c>
      <c r="T1277" s="24">
        <v>0</v>
      </c>
      <c r="U1277" s="24">
        <v>351</v>
      </c>
      <c r="V1277" s="24">
        <v>1</v>
      </c>
      <c r="W1277" s="24">
        <v>0</v>
      </c>
      <c r="X1277" s="24">
        <v>1</v>
      </c>
      <c r="Y1277" s="24">
        <v>0</v>
      </c>
      <c r="Z1277" s="24">
        <v>0</v>
      </c>
      <c r="AA1277" s="24">
        <v>0</v>
      </c>
      <c r="AB1277" s="24">
        <v>0</v>
      </c>
      <c r="AC1277" s="25">
        <v>0</v>
      </c>
      <c r="AD1277" s="26">
        <v>9</v>
      </c>
      <c r="AE1277" s="24">
        <v>0</v>
      </c>
      <c r="AF1277" s="24">
        <f t="shared" si="608"/>
        <v>409</v>
      </c>
      <c r="AG1277" s="24">
        <f t="shared" si="609"/>
        <v>400</v>
      </c>
    </row>
    <row r="1278" spans="1:33" x14ac:dyDescent="0.3">
      <c r="A1278" s="77"/>
      <c r="B1278" s="77"/>
      <c r="C1278" s="77"/>
      <c r="D1278" s="47"/>
      <c r="E1278" s="47" t="s">
        <v>65</v>
      </c>
      <c r="F1278" s="65" t="s">
        <v>17</v>
      </c>
      <c r="G1278" s="66">
        <f>SUM(G1272:G1277)</f>
        <v>3</v>
      </c>
      <c r="H1278" s="66">
        <f t="shared" ref="H1278:AG1278" si="610">SUM(H1272:H1277)</f>
        <v>135</v>
      </c>
      <c r="I1278" s="66">
        <f t="shared" si="610"/>
        <v>2</v>
      </c>
      <c r="J1278" s="66">
        <f t="shared" si="610"/>
        <v>0</v>
      </c>
      <c r="K1278" s="66">
        <f t="shared" si="610"/>
        <v>3</v>
      </c>
      <c r="L1278" s="66">
        <f t="shared" si="610"/>
        <v>2</v>
      </c>
      <c r="M1278" s="66">
        <f t="shared" si="610"/>
        <v>0</v>
      </c>
      <c r="N1278" s="66">
        <f t="shared" si="610"/>
        <v>4</v>
      </c>
      <c r="O1278" s="66">
        <f t="shared" si="610"/>
        <v>0</v>
      </c>
      <c r="P1278" s="66">
        <f t="shared" si="610"/>
        <v>0</v>
      </c>
      <c r="Q1278" s="66">
        <f t="shared" si="610"/>
        <v>1</v>
      </c>
      <c r="R1278" s="66">
        <f t="shared" si="610"/>
        <v>2</v>
      </c>
      <c r="S1278" s="66">
        <f t="shared" si="610"/>
        <v>0</v>
      </c>
      <c r="T1278" s="66">
        <f t="shared" si="610"/>
        <v>2</v>
      </c>
      <c r="U1278" s="66">
        <f t="shared" si="610"/>
        <v>1397</v>
      </c>
      <c r="V1278" s="66">
        <f t="shared" si="610"/>
        <v>4</v>
      </c>
      <c r="W1278" s="66">
        <f t="shared" si="610"/>
        <v>0</v>
      </c>
      <c r="X1278" s="66">
        <f t="shared" si="610"/>
        <v>1</v>
      </c>
      <c r="Y1278" s="66">
        <f t="shared" si="610"/>
        <v>0</v>
      </c>
      <c r="Z1278" s="66">
        <f t="shared" si="610"/>
        <v>0</v>
      </c>
      <c r="AA1278" s="66">
        <f t="shared" si="610"/>
        <v>1</v>
      </c>
      <c r="AB1278" s="66">
        <f t="shared" si="610"/>
        <v>0</v>
      </c>
      <c r="AC1278" s="66">
        <f t="shared" si="610"/>
        <v>1</v>
      </c>
      <c r="AD1278" s="66">
        <f t="shared" si="610"/>
        <v>14</v>
      </c>
      <c r="AE1278" s="66">
        <f t="shared" si="610"/>
        <v>0</v>
      </c>
      <c r="AF1278" s="66">
        <f t="shared" si="610"/>
        <v>1572</v>
      </c>
      <c r="AG1278" s="66">
        <f t="shared" si="610"/>
        <v>1558</v>
      </c>
    </row>
    <row r="1279" spans="1:33" x14ac:dyDescent="0.3">
      <c r="A1279" s="77"/>
      <c r="B1279" s="77"/>
      <c r="C1279" s="77"/>
      <c r="D1279" s="78"/>
      <c r="E1279" s="77"/>
      <c r="F1279" s="77"/>
      <c r="G1279" s="33"/>
      <c r="H1279" s="33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4"/>
      <c r="AD1279" s="35"/>
      <c r="AE1279" s="33"/>
      <c r="AF1279" s="33"/>
      <c r="AG1279" s="33"/>
    </row>
    <row r="1280" spans="1:33" x14ac:dyDescent="0.3">
      <c r="A1280" s="22" t="s">
        <v>1397</v>
      </c>
      <c r="B1280" s="22" t="s">
        <v>1397</v>
      </c>
      <c r="C1280" s="22" t="s">
        <v>1398</v>
      </c>
      <c r="D1280" s="23">
        <v>23</v>
      </c>
      <c r="E1280" s="22" t="s">
        <v>1573</v>
      </c>
      <c r="F1280" s="22" t="s">
        <v>1574</v>
      </c>
      <c r="G1280" s="24">
        <v>1</v>
      </c>
      <c r="H1280" s="24">
        <v>22</v>
      </c>
      <c r="I1280" s="24">
        <v>0</v>
      </c>
      <c r="J1280" s="24">
        <v>0</v>
      </c>
      <c r="K1280" s="24">
        <v>0</v>
      </c>
      <c r="L1280" s="24">
        <v>0</v>
      </c>
      <c r="M1280" s="24">
        <v>0</v>
      </c>
      <c r="N1280" s="24">
        <v>0</v>
      </c>
      <c r="O1280" s="24">
        <v>0</v>
      </c>
      <c r="P1280" s="24">
        <v>0</v>
      </c>
      <c r="Q1280" s="24">
        <v>0</v>
      </c>
      <c r="R1280" s="24">
        <v>1</v>
      </c>
      <c r="S1280" s="24">
        <v>0</v>
      </c>
      <c r="T1280" s="24">
        <v>0</v>
      </c>
      <c r="U1280" s="24">
        <v>188</v>
      </c>
      <c r="V1280" s="24">
        <v>1</v>
      </c>
      <c r="W1280" s="24">
        <v>0</v>
      </c>
      <c r="X1280" s="24">
        <v>0</v>
      </c>
      <c r="Y1280" s="24">
        <v>8</v>
      </c>
      <c r="Z1280" s="24">
        <v>0</v>
      </c>
      <c r="AA1280" s="24">
        <v>0</v>
      </c>
      <c r="AB1280" s="24">
        <v>0</v>
      </c>
      <c r="AC1280" s="25">
        <v>0</v>
      </c>
      <c r="AD1280" s="26">
        <v>1</v>
      </c>
      <c r="AE1280" s="24">
        <v>0</v>
      </c>
      <c r="AF1280" s="24">
        <f t="shared" ref="AF1280:AF1282" si="611">G1280+H1280+I1280+J1280+K1280+L1280+M1280+N1280+O1280+P1280+Q1280+R1280+S1280+T1280+U1280+V1280+W1280+X1280+Y1280+Z1280+AA1280+AB1280+AC1280+AD1280</f>
        <v>222</v>
      </c>
      <c r="AG1280" s="24">
        <f t="shared" ref="AG1280:AG1282" si="612">G1280+H1280+I1280+J1280+K1280+L1280+M1280+N1280+O1280+P1280+Q1280+R1280+S1280+T1280+U1280+V1280+W1280+X1280+Y1280+Z1280+AA1280+AB1280+AC1280</f>
        <v>221</v>
      </c>
    </row>
    <row r="1281" spans="1:33" x14ac:dyDescent="0.3">
      <c r="A1281" s="22" t="s">
        <v>1397</v>
      </c>
      <c r="B1281" s="22" t="s">
        <v>1397</v>
      </c>
      <c r="C1281" s="22" t="s">
        <v>1398</v>
      </c>
      <c r="D1281" s="23">
        <v>23</v>
      </c>
      <c r="E1281" s="22" t="s">
        <v>1575</v>
      </c>
      <c r="F1281" s="22" t="s">
        <v>1576</v>
      </c>
      <c r="G1281" s="24">
        <v>0</v>
      </c>
      <c r="H1281" s="24">
        <v>37</v>
      </c>
      <c r="I1281" s="24">
        <v>0</v>
      </c>
      <c r="J1281" s="24">
        <v>0</v>
      </c>
      <c r="K1281" s="24">
        <v>0</v>
      </c>
      <c r="L1281" s="24">
        <v>0</v>
      </c>
      <c r="M1281" s="24">
        <v>0</v>
      </c>
      <c r="N1281" s="24">
        <v>1</v>
      </c>
      <c r="O1281" s="24">
        <v>0</v>
      </c>
      <c r="P1281" s="24">
        <v>0</v>
      </c>
      <c r="Q1281" s="24">
        <v>0</v>
      </c>
      <c r="R1281" s="24">
        <v>0</v>
      </c>
      <c r="S1281" s="24">
        <v>0</v>
      </c>
      <c r="T1281" s="24">
        <v>0</v>
      </c>
      <c r="U1281" s="24">
        <v>327</v>
      </c>
      <c r="V1281" s="24">
        <v>0</v>
      </c>
      <c r="W1281" s="24">
        <v>0</v>
      </c>
      <c r="X1281" s="24">
        <v>1</v>
      </c>
      <c r="Y1281" s="24">
        <v>3</v>
      </c>
      <c r="Z1281" s="24">
        <v>0</v>
      </c>
      <c r="AA1281" s="24">
        <v>1</v>
      </c>
      <c r="AB1281" s="24">
        <v>0</v>
      </c>
      <c r="AC1281" s="25">
        <v>0</v>
      </c>
      <c r="AD1281" s="26">
        <v>1</v>
      </c>
      <c r="AE1281" s="24">
        <v>0</v>
      </c>
      <c r="AF1281" s="24">
        <f t="shared" si="611"/>
        <v>371</v>
      </c>
      <c r="AG1281" s="24">
        <f t="shared" si="612"/>
        <v>370</v>
      </c>
    </row>
    <row r="1282" spans="1:33" x14ac:dyDescent="0.3">
      <c r="A1282" s="22" t="s">
        <v>1397</v>
      </c>
      <c r="B1282" s="22" t="s">
        <v>1397</v>
      </c>
      <c r="C1282" s="22" t="s">
        <v>1398</v>
      </c>
      <c r="D1282" s="23">
        <v>23</v>
      </c>
      <c r="E1282" s="22" t="s">
        <v>1577</v>
      </c>
      <c r="F1282" s="22" t="s">
        <v>1578</v>
      </c>
      <c r="G1282" s="24">
        <v>1</v>
      </c>
      <c r="H1282" s="24">
        <v>18</v>
      </c>
      <c r="I1282" s="24">
        <v>0</v>
      </c>
      <c r="J1282" s="24">
        <v>0</v>
      </c>
      <c r="K1282" s="24">
        <v>0</v>
      </c>
      <c r="L1282" s="24">
        <v>0</v>
      </c>
      <c r="M1282" s="24">
        <v>0</v>
      </c>
      <c r="N1282" s="24">
        <v>0</v>
      </c>
      <c r="O1282" s="24">
        <v>0</v>
      </c>
      <c r="P1282" s="24">
        <v>0</v>
      </c>
      <c r="Q1282" s="24">
        <v>0</v>
      </c>
      <c r="R1282" s="24">
        <v>0</v>
      </c>
      <c r="S1282" s="24">
        <v>0</v>
      </c>
      <c r="T1282" s="24">
        <v>0</v>
      </c>
      <c r="U1282" s="24">
        <v>369</v>
      </c>
      <c r="V1282" s="24">
        <v>0</v>
      </c>
      <c r="W1282" s="24">
        <v>0</v>
      </c>
      <c r="X1282" s="24">
        <v>0</v>
      </c>
      <c r="Y1282" s="24">
        <v>0</v>
      </c>
      <c r="Z1282" s="24">
        <v>0</v>
      </c>
      <c r="AA1282" s="24">
        <v>0</v>
      </c>
      <c r="AB1282" s="24">
        <v>0</v>
      </c>
      <c r="AC1282" s="25">
        <v>0</v>
      </c>
      <c r="AD1282" s="26">
        <v>2</v>
      </c>
      <c r="AE1282" s="24">
        <v>0</v>
      </c>
      <c r="AF1282" s="24">
        <f t="shared" si="611"/>
        <v>390</v>
      </c>
      <c r="AG1282" s="24">
        <f t="shared" si="612"/>
        <v>388</v>
      </c>
    </row>
    <row r="1283" spans="1:33" x14ac:dyDescent="0.3">
      <c r="A1283" s="77"/>
      <c r="B1283" s="77"/>
      <c r="C1283" s="77"/>
      <c r="D1283" s="47"/>
      <c r="E1283" s="47" t="s">
        <v>16</v>
      </c>
      <c r="F1283" s="65" t="s">
        <v>17</v>
      </c>
      <c r="G1283" s="66">
        <f>SUM(G1280:G1282)</f>
        <v>2</v>
      </c>
      <c r="H1283" s="66">
        <f t="shared" ref="H1283:AG1283" si="613">SUM(H1280:H1282)</f>
        <v>77</v>
      </c>
      <c r="I1283" s="66">
        <f t="shared" si="613"/>
        <v>0</v>
      </c>
      <c r="J1283" s="66">
        <f t="shared" si="613"/>
        <v>0</v>
      </c>
      <c r="K1283" s="66">
        <f t="shared" si="613"/>
        <v>0</v>
      </c>
      <c r="L1283" s="66">
        <f t="shared" si="613"/>
        <v>0</v>
      </c>
      <c r="M1283" s="66">
        <f t="shared" si="613"/>
        <v>0</v>
      </c>
      <c r="N1283" s="66">
        <f t="shared" si="613"/>
        <v>1</v>
      </c>
      <c r="O1283" s="66">
        <f t="shared" si="613"/>
        <v>0</v>
      </c>
      <c r="P1283" s="66">
        <f t="shared" si="613"/>
        <v>0</v>
      </c>
      <c r="Q1283" s="66">
        <f t="shared" si="613"/>
        <v>0</v>
      </c>
      <c r="R1283" s="66">
        <f t="shared" si="613"/>
        <v>1</v>
      </c>
      <c r="S1283" s="66">
        <f t="shared" si="613"/>
        <v>0</v>
      </c>
      <c r="T1283" s="66">
        <f t="shared" si="613"/>
        <v>0</v>
      </c>
      <c r="U1283" s="66">
        <f t="shared" si="613"/>
        <v>884</v>
      </c>
      <c r="V1283" s="66">
        <f t="shared" si="613"/>
        <v>1</v>
      </c>
      <c r="W1283" s="66">
        <f t="shared" si="613"/>
        <v>0</v>
      </c>
      <c r="X1283" s="66">
        <f t="shared" si="613"/>
        <v>1</v>
      </c>
      <c r="Y1283" s="66">
        <f t="shared" si="613"/>
        <v>11</v>
      </c>
      <c r="Z1283" s="66">
        <f t="shared" si="613"/>
        <v>0</v>
      </c>
      <c r="AA1283" s="66">
        <f t="shared" si="613"/>
        <v>1</v>
      </c>
      <c r="AB1283" s="66">
        <f t="shared" si="613"/>
        <v>0</v>
      </c>
      <c r="AC1283" s="66">
        <f t="shared" si="613"/>
        <v>0</v>
      </c>
      <c r="AD1283" s="66">
        <f t="shared" si="613"/>
        <v>4</v>
      </c>
      <c r="AE1283" s="66">
        <f t="shared" si="613"/>
        <v>0</v>
      </c>
      <c r="AF1283" s="66">
        <f t="shared" si="613"/>
        <v>983</v>
      </c>
      <c r="AG1283" s="66">
        <f t="shared" si="613"/>
        <v>979</v>
      </c>
    </row>
    <row r="1284" spans="1:33" x14ac:dyDescent="0.3">
      <c r="A1284" s="77"/>
      <c r="B1284" s="77"/>
      <c r="C1284" s="77"/>
      <c r="D1284" s="78"/>
      <c r="E1284" s="77"/>
      <c r="F1284" s="77"/>
      <c r="G1284" s="33"/>
      <c r="H1284" s="33"/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4"/>
      <c r="AD1284" s="35"/>
      <c r="AE1284" s="33"/>
      <c r="AF1284" s="33"/>
      <c r="AG1284" s="33"/>
    </row>
    <row r="1285" spans="1:33" x14ac:dyDescent="0.3">
      <c r="A1285" s="22" t="s">
        <v>1397</v>
      </c>
      <c r="B1285" s="22" t="s">
        <v>1397</v>
      </c>
      <c r="C1285" s="22" t="s">
        <v>1398</v>
      </c>
      <c r="D1285" s="23">
        <v>24</v>
      </c>
      <c r="E1285" s="22" t="s">
        <v>2023</v>
      </c>
      <c r="F1285" s="22" t="s">
        <v>1579</v>
      </c>
      <c r="G1285" s="24">
        <v>0</v>
      </c>
      <c r="H1285" s="24">
        <v>309</v>
      </c>
      <c r="I1285" s="24">
        <v>1</v>
      </c>
      <c r="J1285" s="24">
        <v>0</v>
      </c>
      <c r="K1285" s="24">
        <v>0</v>
      </c>
      <c r="L1285" s="24">
        <v>1</v>
      </c>
      <c r="M1285" s="24">
        <v>0</v>
      </c>
      <c r="N1285" s="24">
        <v>0</v>
      </c>
      <c r="O1285" s="24">
        <v>0</v>
      </c>
      <c r="P1285" s="24">
        <v>0</v>
      </c>
      <c r="Q1285" s="24">
        <v>1</v>
      </c>
      <c r="R1285" s="24">
        <v>0</v>
      </c>
      <c r="S1285" s="24">
        <v>0</v>
      </c>
      <c r="T1285" s="24">
        <v>0</v>
      </c>
      <c r="U1285" s="24">
        <v>219</v>
      </c>
      <c r="V1285" s="24">
        <v>1</v>
      </c>
      <c r="W1285" s="24">
        <v>0</v>
      </c>
      <c r="X1285" s="24">
        <v>0</v>
      </c>
      <c r="Y1285" s="24">
        <v>3</v>
      </c>
      <c r="Z1285" s="24">
        <v>0</v>
      </c>
      <c r="AA1285" s="24">
        <v>0</v>
      </c>
      <c r="AB1285" s="24">
        <v>0</v>
      </c>
      <c r="AC1285" s="25">
        <v>0</v>
      </c>
      <c r="AD1285" s="31">
        <v>0</v>
      </c>
      <c r="AE1285" s="32">
        <v>0</v>
      </c>
      <c r="AF1285" s="24">
        <f t="shared" ref="AF1285:AF1287" si="614">G1285+H1285+I1285+J1285+K1285+L1285+M1285+N1285+O1285+P1285+Q1285+R1285+S1285+T1285+U1285+V1285+W1285+X1285+Y1285+Z1285+AA1285+AB1285+AC1285+AD1285</f>
        <v>535</v>
      </c>
      <c r="AG1285" s="24">
        <f t="shared" ref="AG1285:AG1287" si="615">G1285+H1285+I1285+J1285+K1285+L1285+M1285+N1285+O1285+P1285+Q1285+R1285+S1285+T1285+U1285+V1285+W1285+X1285+Y1285+Z1285+AA1285+AB1285+AC1285</f>
        <v>535</v>
      </c>
    </row>
    <row r="1286" spans="1:33" x14ac:dyDescent="0.3">
      <c r="A1286" s="22" t="s">
        <v>1397</v>
      </c>
      <c r="B1286" s="22" t="s">
        <v>1397</v>
      </c>
      <c r="C1286" s="22" t="s">
        <v>1398</v>
      </c>
      <c r="D1286" s="23">
        <v>24</v>
      </c>
      <c r="E1286" s="22" t="s">
        <v>2024</v>
      </c>
      <c r="F1286" s="22" t="s">
        <v>1580</v>
      </c>
      <c r="G1286" s="24">
        <v>0</v>
      </c>
      <c r="H1286" s="24">
        <v>263</v>
      </c>
      <c r="I1286" s="24">
        <v>0</v>
      </c>
      <c r="J1286" s="24">
        <v>0</v>
      </c>
      <c r="K1286" s="24">
        <v>0</v>
      </c>
      <c r="L1286" s="24">
        <v>0</v>
      </c>
      <c r="M1286" s="24">
        <v>0</v>
      </c>
      <c r="N1286" s="24">
        <v>2</v>
      </c>
      <c r="O1286" s="24">
        <v>0</v>
      </c>
      <c r="P1286" s="24">
        <v>0</v>
      </c>
      <c r="Q1286" s="24">
        <v>0</v>
      </c>
      <c r="R1286" s="24">
        <v>0</v>
      </c>
      <c r="S1286" s="24">
        <v>0</v>
      </c>
      <c r="T1286" s="24">
        <v>0</v>
      </c>
      <c r="U1286" s="24">
        <v>212</v>
      </c>
      <c r="V1286" s="24">
        <v>1</v>
      </c>
      <c r="W1286" s="24">
        <v>0</v>
      </c>
      <c r="X1286" s="24">
        <v>0</v>
      </c>
      <c r="Y1286" s="24">
        <v>2</v>
      </c>
      <c r="Z1286" s="24">
        <v>0</v>
      </c>
      <c r="AA1286" s="24">
        <v>0</v>
      </c>
      <c r="AB1286" s="24">
        <v>0</v>
      </c>
      <c r="AC1286" s="25">
        <v>0</v>
      </c>
      <c r="AD1286" s="26">
        <v>0</v>
      </c>
      <c r="AE1286" s="24">
        <v>0</v>
      </c>
      <c r="AF1286" s="24">
        <f t="shared" si="614"/>
        <v>480</v>
      </c>
      <c r="AG1286" s="24">
        <f t="shared" si="615"/>
        <v>480</v>
      </c>
    </row>
    <row r="1287" spans="1:33" x14ac:dyDescent="0.3">
      <c r="A1287" s="22" t="s">
        <v>1397</v>
      </c>
      <c r="B1287" s="22" t="s">
        <v>1397</v>
      </c>
      <c r="C1287" s="22" t="s">
        <v>1398</v>
      </c>
      <c r="D1287" s="23">
        <v>24</v>
      </c>
      <c r="E1287" s="22" t="s">
        <v>1581</v>
      </c>
      <c r="F1287" s="22" t="s">
        <v>1582</v>
      </c>
      <c r="G1287" s="24">
        <v>1</v>
      </c>
      <c r="H1287" s="24">
        <v>107</v>
      </c>
      <c r="I1287" s="24">
        <v>1</v>
      </c>
      <c r="J1287" s="24">
        <v>0</v>
      </c>
      <c r="K1287" s="24">
        <v>0</v>
      </c>
      <c r="L1287" s="24">
        <v>0</v>
      </c>
      <c r="M1287" s="24">
        <v>0</v>
      </c>
      <c r="N1287" s="24">
        <v>0</v>
      </c>
      <c r="O1287" s="24">
        <v>0</v>
      </c>
      <c r="P1287" s="24">
        <v>0</v>
      </c>
      <c r="Q1287" s="24">
        <v>0</v>
      </c>
      <c r="R1287" s="24">
        <v>0</v>
      </c>
      <c r="S1287" s="24">
        <v>0</v>
      </c>
      <c r="T1287" s="24">
        <v>0</v>
      </c>
      <c r="U1287" s="24">
        <v>85</v>
      </c>
      <c r="V1287" s="24">
        <v>0</v>
      </c>
      <c r="W1287" s="24">
        <v>0</v>
      </c>
      <c r="X1287" s="24">
        <v>0</v>
      </c>
      <c r="Y1287" s="24">
        <v>0</v>
      </c>
      <c r="Z1287" s="24">
        <v>0</v>
      </c>
      <c r="AA1287" s="24">
        <v>0</v>
      </c>
      <c r="AB1287" s="24">
        <v>0</v>
      </c>
      <c r="AC1287" s="25">
        <v>0</v>
      </c>
      <c r="AD1287" s="26">
        <v>3</v>
      </c>
      <c r="AE1287" s="24">
        <v>0</v>
      </c>
      <c r="AF1287" s="24">
        <f t="shared" si="614"/>
        <v>197</v>
      </c>
      <c r="AG1287" s="24">
        <f t="shared" si="615"/>
        <v>194</v>
      </c>
    </row>
    <row r="1288" spans="1:33" x14ac:dyDescent="0.3">
      <c r="A1288" s="77"/>
      <c r="B1288" s="77"/>
      <c r="C1288" s="77"/>
      <c r="D1288" s="47"/>
      <c r="E1288" s="47" t="s">
        <v>16</v>
      </c>
      <c r="F1288" s="65" t="s">
        <v>17</v>
      </c>
      <c r="G1288" s="66">
        <f>SUM(G1285:G1287)</f>
        <v>1</v>
      </c>
      <c r="H1288" s="66">
        <f t="shared" ref="H1288:AG1288" si="616">SUM(H1285:H1287)</f>
        <v>679</v>
      </c>
      <c r="I1288" s="66">
        <f t="shared" si="616"/>
        <v>2</v>
      </c>
      <c r="J1288" s="66">
        <f t="shared" si="616"/>
        <v>0</v>
      </c>
      <c r="K1288" s="66">
        <f t="shared" si="616"/>
        <v>0</v>
      </c>
      <c r="L1288" s="66">
        <f t="shared" si="616"/>
        <v>1</v>
      </c>
      <c r="M1288" s="66">
        <f t="shared" si="616"/>
        <v>0</v>
      </c>
      <c r="N1288" s="66">
        <f t="shared" si="616"/>
        <v>2</v>
      </c>
      <c r="O1288" s="66">
        <f t="shared" si="616"/>
        <v>0</v>
      </c>
      <c r="P1288" s="66">
        <f t="shared" si="616"/>
        <v>0</v>
      </c>
      <c r="Q1288" s="66">
        <f t="shared" si="616"/>
        <v>1</v>
      </c>
      <c r="R1288" s="66">
        <f t="shared" si="616"/>
        <v>0</v>
      </c>
      <c r="S1288" s="66">
        <f t="shared" si="616"/>
        <v>0</v>
      </c>
      <c r="T1288" s="66">
        <f t="shared" si="616"/>
        <v>0</v>
      </c>
      <c r="U1288" s="66">
        <f t="shared" si="616"/>
        <v>516</v>
      </c>
      <c r="V1288" s="66">
        <f t="shared" si="616"/>
        <v>2</v>
      </c>
      <c r="W1288" s="66">
        <f t="shared" si="616"/>
        <v>0</v>
      </c>
      <c r="X1288" s="66">
        <f t="shared" si="616"/>
        <v>0</v>
      </c>
      <c r="Y1288" s="66">
        <f t="shared" si="616"/>
        <v>5</v>
      </c>
      <c r="Z1288" s="66">
        <f t="shared" si="616"/>
        <v>0</v>
      </c>
      <c r="AA1288" s="66">
        <f t="shared" si="616"/>
        <v>0</v>
      </c>
      <c r="AB1288" s="66">
        <f t="shared" si="616"/>
        <v>0</v>
      </c>
      <c r="AC1288" s="66">
        <f t="shared" si="616"/>
        <v>0</v>
      </c>
      <c r="AD1288" s="66">
        <f t="shared" si="616"/>
        <v>3</v>
      </c>
      <c r="AE1288" s="66">
        <f t="shared" si="616"/>
        <v>0</v>
      </c>
      <c r="AF1288" s="66">
        <f t="shared" si="616"/>
        <v>1212</v>
      </c>
      <c r="AG1288" s="66">
        <f t="shared" si="616"/>
        <v>1209</v>
      </c>
    </row>
    <row r="1289" spans="1:33" x14ac:dyDescent="0.3">
      <c r="A1289" s="77"/>
      <c r="B1289" s="77"/>
      <c r="C1289" s="77"/>
      <c r="D1289" s="78"/>
      <c r="E1289" s="77"/>
      <c r="F1289" s="77"/>
      <c r="G1289" s="33"/>
      <c r="H1289" s="33"/>
      <c r="I1289" s="33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4"/>
      <c r="AD1289" s="35"/>
      <c r="AE1289" s="33"/>
      <c r="AF1289" s="33"/>
      <c r="AG1289" s="33"/>
    </row>
    <row r="1290" spans="1:33" x14ac:dyDescent="0.3">
      <c r="A1290" s="22" t="s">
        <v>1397</v>
      </c>
      <c r="B1290" s="22" t="s">
        <v>1397</v>
      </c>
      <c r="C1290" s="22" t="s">
        <v>1398</v>
      </c>
      <c r="D1290" s="23">
        <v>25</v>
      </c>
      <c r="E1290" s="22" t="s">
        <v>1583</v>
      </c>
      <c r="F1290" s="22" t="s">
        <v>1584</v>
      </c>
      <c r="G1290" s="24">
        <v>1</v>
      </c>
      <c r="H1290" s="24">
        <v>42</v>
      </c>
      <c r="I1290" s="24">
        <v>1</v>
      </c>
      <c r="J1290" s="24">
        <v>0</v>
      </c>
      <c r="K1290" s="24">
        <v>0</v>
      </c>
      <c r="L1290" s="24">
        <v>0</v>
      </c>
      <c r="M1290" s="24">
        <v>2</v>
      </c>
      <c r="N1290" s="24">
        <v>1</v>
      </c>
      <c r="O1290" s="24">
        <v>0</v>
      </c>
      <c r="P1290" s="24">
        <v>1</v>
      </c>
      <c r="Q1290" s="24">
        <v>1</v>
      </c>
      <c r="R1290" s="24">
        <v>0</v>
      </c>
      <c r="S1290" s="24">
        <v>0</v>
      </c>
      <c r="T1290" s="24">
        <v>1</v>
      </c>
      <c r="U1290" s="24">
        <v>323</v>
      </c>
      <c r="V1290" s="24">
        <v>0</v>
      </c>
      <c r="W1290" s="24">
        <v>0</v>
      </c>
      <c r="X1290" s="24">
        <v>0</v>
      </c>
      <c r="Y1290" s="24">
        <v>1</v>
      </c>
      <c r="Z1290" s="24">
        <v>0</v>
      </c>
      <c r="AA1290" s="24">
        <v>0</v>
      </c>
      <c r="AB1290" s="24">
        <v>0</v>
      </c>
      <c r="AC1290" s="25">
        <v>0</v>
      </c>
      <c r="AD1290" s="26">
        <v>3</v>
      </c>
      <c r="AE1290" s="24">
        <v>0</v>
      </c>
      <c r="AF1290" s="24">
        <f t="shared" ref="AF1290:AF1293" si="617">G1290+H1290+I1290+J1290+K1290+L1290+M1290+N1290+O1290+P1290+Q1290+R1290+S1290+T1290+U1290+V1290+W1290+X1290+Y1290+Z1290+AA1290+AB1290+AC1290+AD1290</f>
        <v>377</v>
      </c>
      <c r="AG1290" s="24">
        <f t="shared" ref="AG1290:AG1293" si="618">G1290+H1290+I1290+J1290+K1290+L1290+M1290+N1290+O1290+P1290+Q1290+R1290+S1290+T1290+U1290+V1290+W1290+X1290+Y1290+Z1290+AA1290+AB1290+AC1290</f>
        <v>374</v>
      </c>
    </row>
    <row r="1291" spans="1:33" x14ac:dyDescent="0.3">
      <c r="A1291" s="22" t="s">
        <v>1397</v>
      </c>
      <c r="B1291" s="22" t="s">
        <v>1397</v>
      </c>
      <c r="C1291" s="22" t="s">
        <v>1398</v>
      </c>
      <c r="D1291" s="23">
        <v>25</v>
      </c>
      <c r="E1291" s="22" t="s">
        <v>1585</v>
      </c>
      <c r="F1291" s="22" t="s">
        <v>1586</v>
      </c>
      <c r="G1291" s="24">
        <v>0</v>
      </c>
      <c r="H1291" s="24">
        <v>8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0</v>
      </c>
      <c r="O1291" s="24">
        <v>0</v>
      </c>
      <c r="P1291" s="24">
        <v>0</v>
      </c>
      <c r="Q1291" s="24">
        <v>0</v>
      </c>
      <c r="R1291" s="24">
        <v>0</v>
      </c>
      <c r="S1291" s="24">
        <v>0</v>
      </c>
      <c r="T1291" s="24">
        <v>1</v>
      </c>
      <c r="U1291" s="24">
        <v>255</v>
      </c>
      <c r="V1291" s="24">
        <v>1</v>
      </c>
      <c r="W1291" s="24">
        <v>0</v>
      </c>
      <c r="X1291" s="24">
        <v>0</v>
      </c>
      <c r="Y1291" s="24">
        <v>0</v>
      </c>
      <c r="Z1291" s="24">
        <v>0</v>
      </c>
      <c r="AA1291" s="24">
        <v>0</v>
      </c>
      <c r="AB1291" s="24">
        <v>0</v>
      </c>
      <c r="AC1291" s="25">
        <v>0</v>
      </c>
      <c r="AD1291" s="26">
        <v>4</v>
      </c>
      <c r="AE1291" s="24">
        <v>0</v>
      </c>
      <c r="AF1291" s="24">
        <f t="shared" si="617"/>
        <v>269</v>
      </c>
      <c r="AG1291" s="24">
        <f t="shared" si="618"/>
        <v>265</v>
      </c>
    </row>
    <row r="1292" spans="1:33" x14ac:dyDescent="0.3">
      <c r="A1292" s="22" t="s">
        <v>1397</v>
      </c>
      <c r="B1292" s="22" t="s">
        <v>1397</v>
      </c>
      <c r="C1292" s="22" t="s">
        <v>1398</v>
      </c>
      <c r="D1292" s="23">
        <v>25</v>
      </c>
      <c r="E1292" s="22" t="s">
        <v>1587</v>
      </c>
      <c r="F1292" s="22" t="s">
        <v>1588</v>
      </c>
      <c r="G1292" s="24">
        <v>0</v>
      </c>
      <c r="H1292" s="24">
        <v>33</v>
      </c>
      <c r="I1292" s="24">
        <v>0</v>
      </c>
      <c r="J1292" s="24">
        <v>0</v>
      </c>
      <c r="K1292" s="24">
        <v>0</v>
      </c>
      <c r="L1292" s="24">
        <v>2</v>
      </c>
      <c r="M1292" s="24">
        <v>0</v>
      </c>
      <c r="N1292" s="24">
        <v>1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3</v>
      </c>
      <c r="U1292" s="24">
        <v>269</v>
      </c>
      <c r="V1292" s="24">
        <v>0</v>
      </c>
      <c r="W1292" s="24">
        <v>0</v>
      </c>
      <c r="X1292" s="24">
        <v>0</v>
      </c>
      <c r="Y1292" s="24">
        <v>0</v>
      </c>
      <c r="Z1292" s="24">
        <v>0</v>
      </c>
      <c r="AA1292" s="24">
        <v>0</v>
      </c>
      <c r="AB1292" s="24">
        <v>0</v>
      </c>
      <c r="AC1292" s="25">
        <v>0</v>
      </c>
      <c r="AD1292" s="26">
        <v>2</v>
      </c>
      <c r="AE1292" s="24">
        <v>0</v>
      </c>
      <c r="AF1292" s="24">
        <f t="shared" si="617"/>
        <v>310</v>
      </c>
      <c r="AG1292" s="24">
        <f t="shared" si="618"/>
        <v>308</v>
      </c>
    </row>
    <row r="1293" spans="1:33" x14ac:dyDescent="0.3">
      <c r="A1293" s="22" t="s">
        <v>1397</v>
      </c>
      <c r="B1293" s="22" t="s">
        <v>1397</v>
      </c>
      <c r="C1293" s="22" t="s">
        <v>1398</v>
      </c>
      <c r="D1293" s="23">
        <v>25</v>
      </c>
      <c r="E1293" s="22" t="s">
        <v>1589</v>
      </c>
      <c r="F1293" s="22" t="s">
        <v>1590</v>
      </c>
      <c r="G1293" s="24">
        <v>0</v>
      </c>
      <c r="H1293" s="24">
        <v>59</v>
      </c>
      <c r="I1293" s="24">
        <v>1</v>
      </c>
      <c r="J1293" s="24">
        <v>0</v>
      </c>
      <c r="K1293" s="24">
        <v>0</v>
      </c>
      <c r="L1293" s="24">
        <v>0</v>
      </c>
      <c r="M1293" s="24">
        <v>0</v>
      </c>
      <c r="N1293" s="24">
        <v>0</v>
      </c>
      <c r="O1293" s="24">
        <v>0</v>
      </c>
      <c r="P1293" s="24">
        <v>0</v>
      </c>
      <c r="Q1293" s="24">
        <v>0</v>
      </c>
      <c r="R1293" s="24">
        <v>0</v>
      </c>
      <c r="S1293" s="24">
        <v>0</v>
      </c>
      <c r="T1293" s="24">
        <v>0</v>
      </c>
      <c r="U1293" s="24">
        <v>178</v>
      </c>
      <c r="V1293" s="24">
        <v>0</v>
      </c>
      <c r="W1293" s="24">
        <v>0</v>
      </c>
      <c r="X1293" s="24">
        <v>0</v>
      </c>
      <c r="Y1293" s="24">
        <v>0</v>
      </c>
      <c r="Z1293" s="24">
        <v>0</v>
      </c>
      <c r="AA1293" s="24">
        <v>0</v>
      </c>
      <c r="AB1293" s="24">
        <v>0</v>
      </c>
      <c r="AC1293" s="25">
        <v>0</v>
      </c>
      <c r="AD1293" s="26">
        <v>3</v>
      </c>
      <c r="AE1293" s="24">
        <v>0</v>
      </c>
      <c r="AF1293" s="24">
        <f t="shared" si="617"/>
        <v>241</v>
      </c>
      <c r="AG1293" s="24">
        <f t="shared" si="618"/>
        <v>238</v>
      </c>
    </row>
    <row r="1294" spans="1:33" x14ac:dyDescent="0.3">
      <c r="A1294" s="77"/>
      <c r="B1294" s="77"/>
      <c r="C1294" s="77"/>
      <c r="D1294" s="47"/>
      <c r="E1294" s="47" t="s">
        <v>128</v>
      </c>
      <c r="F1294" s="65" t="s">
        <v>17</v>
      </c>
      <c r="G1294" s="66">
        <f>SUM(G1290:G1293)</f>
        <v>1</v>
      </c>
      <c r="H1294" s="66">
        <f t="shared" ref="H1294:AG1294" si="619">SUM(H1290:H1293)</f>
        <v>142</v>
      </c>
      <c r="I1294" s="66">
        <f t="shared" si="619"/>
        <v>2</v>
      </c>
      <c r="J1294" s="66">
        <f t="shared" si="619"/>
        <v>0</v>
      </c>
      <c r="K1294" s="66">
        <f t="shared" si="619"/>
        <v>0</v>
      </c>
      <c r="L1294" s="66">
        <f t="shared" si="619"/>
        <v>2</v>
      </c>
      <c r="M1294" s="66">
        <f t="shared" si="619"/>
        <v>2</v>
      </c>
      <c r="N1294" s="66">
        <f t="shared" si="619"/>
        <v>2</v>
      </c>
      <c r="O1294" s="66">
        <f t="shared" si="619"/>
        <v>0</v>
      </c>
      <c r="P1294" s="66">
        <f t="shared" si="619"/>
        <v>1</v>
      </c>
      <c r="Q1294" s="66">
        <f t="shared" si="619"/>
        <v>1</v>
      </c>
      <c r="R1294" s="66">
        <f t="shared" si="619"/>
        <v>0</v>
      </c>
      <c r="S1294" s="66">
        <f t="shared" si="619"/>
        <v>0</v>
      </c>
      <c r="T1294" s="66">
        <f t="shared" si="619"/>
        <v>5</v>
      </c>
      <c r="U1294" s="66">
        <f t="shared" si="619"/>
        <v>1025</v>
      </c>
      <c r="V1294" s="66">
        <f t="shared" si="619"/>
        <v>1</v>
      </c>
      <c r="W1294" s="66">
        <f t="shared" si="619"/>
        <v>0</v>
      </c>
      <c r="X1294" s="66">
        <f t="shared" si="619"/>
        <v>0</v>
      </c>
      <c r="Y1294" s="66">
        <f t="shared" si="619"/>
        <v>1</v>
      </c>
      <c r="Z1294" s="66">
        <f t="shared" si="619"/>
        <v>0</v>
      </c>
      <c r="AA1294" s="66">
        <f t="shared" si="619"/>
        <v>0</v>
      </c>
      <c r="AB1294" s="66">
        <f t="shared" si="619"/>
        <v>0</v>
      </c>
      <c r="AC1294" s="66">
        <f t="shared" si="619"/>
        <v>0</v>
      </c>
      <c r="AD1294" s="66">
        <f t="shared" si="619"/>
        <v>12</v>
      </c>
      <c r="AE1294" s="66">
        <f t="shared" si="619"/>
        <v>0</v>
      </c>
      <c r="AF1294" s="66">
        <f t="shared" si="619"/>
        <v>1197</v>
      </c>
      <c r="AG1294" s="66">
        <f t="shared" si="619"/>
        <v>1185</v>
      </c>
    </row>
    <row r="1295" spans="1:33" x14ac:dyDescent="0.3">
      <c r="A1295" s="83"/>
      <c r="B1295" s="84"/>
      <c r="C1295" s="84"/>
      <c r="D1295" s="84"/>
      <c r="E1295" s="84"/>
      <c r="F1295" s="84"/>
      <c r="G1295" s="84"/>
      <c r="H1295" s="84"/>
      <c r="I1295" s="84"/>
      <c r="J1295" s="84"/>
      <c r="K1295" s="84"/>
      <c r="L1295" s="84"/>
      <c r="M1295" s="84"/>
      <c r="N1295" s="84"/>
      <c r="O1295" s="84"/>
      <c r="P1295" s="84"/>
      <c r="Q1295" s="84"/>
      <c r="R1295" s="84"/>
      <c r="S1295" s="84"/>
      <c r="T1295" s="84"/>
      <c r="U1295" s="84"/>
      <c r="V1295" s="84"/>
      <c r="W1295" s="84"/>
      <c r="X1295" s="84"/>
      <c r="Y1295" s="84"/>
      <c r="Z1295" s="84"/>
      <c r="AA1295" s="84"/>
      <c r="AB1295" s="84"/>
      <c r="AC1295" s="84"/>
      <c r="AD1295" s="84"/>
      <c r="AE1295" s="84"/>
      <c r="AF1295" s="84"/>
      <c r="AG1295" s="85"/>
    </row>
    <row r="1296" spans="1:33" s="51" customFormat="1" ht="18" x14ac:dyDescent="0.35">
      <c r="A1296" s="70" t="s">
        <v>1591</v>
      </c>
      <c r="B1296" s="74"/>
      <c r="C1296" s="75"/>
      <c r="D1296" s="76"/>
      <c r="E1296" s="72"/>
      <c r="F1296" s="72"/>
      <c r="G1296" s="73">
        <f>G776+G781+G789+G794+G1176+G1181+G1187+G1192+G1197+G1203+G1210+G1216+G1223+G1228+G1234+G1241+G1247+G1255+G1261+G1265+G1270+G1278+G1283+G1288+G1294</f>
        <v>83</v>
      </c>
      <c r="H1296" s="73">
        <f>H776+H781+H789+H794+H1176+H1181+H1187+H1192+H1197+H1203+H1210+H1216+H1223+H1228+H1234+H1241+H1247+H1255+H1261+H1265+H1270+H1278+H1283+H1288+H1294</f>
        <v>4770</v>
      </c>
      <c r="I1296" s="73">
        <f t="shared" ref="I1296:AG1296" si="620">I776+I781+I789+I794+I1176+I1181+I1187+I1192+I1197+I1203+I1210+I1216+I1223+I1228+I1234+I1241+I1247+I1255+I1261+I1265+I1270+I1278+I1283+I1288+I1294</f>
        <v>43</v>
      </c>
      <c r="J1296" s="73">
        <f t="shared" si="620"/>
        <v>4</v>
      </c>
      <c r="K1296" s="73">
        <f t="shared" si="620"/>
        <v>13</v>
      </c>
      <c r="L1296" s="73">
        <f t="shared" si="620"/>
        <v>46</v>
      </c>
      <c r="M1296" s="73">
        <f t="shared" si="620"/>
        <v>18</v>
      </c>
      <c r="N1296" s="73">
        <f t="shared" si="620"/>
        <v>77</v>
      </c>
      <c r="O1296" s="73">
        <f t="shared" si="620"/>
        <v>2</v>
      </c>
      <c r="P1296" s="73">
        <f t="shared" si="620"/>
        <v>11</v>
      </c>
      <c r="Q1296" s="73">
        <f t="shared" si="620"/>
        <v>8</v>
      </c>
      <c r="R1296" s="73">
        <f t="shared" si="620"/>
        <v>14</v>
      </c>
      <c r="S1296" s="73">
        <f t="shared" si="620"/>
        <v>8</v>
      </c>
      <c r="T1296" s="73">
        <f t="shared" si="620"/>
        <v>39</v>
      </c>
      <c r="U1296" s="73">
        <f t="shared" si="620"/>
        <v>27343</v>
      </c>
      <c r="V1296" s="73">
        <f t="shared" si="620"/>
        <v>46</v>
      </c>
      <c r="W1296" s="73">
        <f t="shared" si="620"/>
        <v>18</v>
      </c>
      <c r="X1296" s="73">
        <f t="shared" si="620"/>
        <v>16</v>
      </c>
      <c r="Y1296" s="73">
        <f t="shared" si="620"/>
        <v>136</v>
      </c>
      <c r="Z1296" s="73">
        <f t="shared" si="620"/>
        <v>17</v>
      </c>
      <c r="AA1296" s="73">
        <f t="shared" si="620"/>
        <v>17</v>
      </c>
      <c r="AB1296" s="73">
        <f t="shared" si="620"/>
        <v>10</v>
      </c>
      <c r="AC1296" s="73">
        <f t="shared" si="620"/>
        <v>25</v>
      </c>
      <c r="AD1296" s="73">
        <f t="shared" si="620"/>
        <v>325</v>
      </c>
      <c r="AE1296" s="73">
        <f t="shared" si="620"/>
        <v>4</v>
      </c>
      <c r="AF1296" s="73">
        <f t="shared" si="620"/>
        <v>33089</v>
      </c>
      <c r="AG1296" s="73">
        <f t="shared" si="620"/>
        <v>32764</v>
      </c>
    </row>
    <row r="1297" spans="1:33" x14ac:dyDescent="0.3">
      <c r="A1297" s="22" t="s">
        <v>1592</v>
      </c>
      <c r="B1297" s="22" t="s">
        <v>1594</v>
      </c>
      <c r="C1297" s="22" t="s">
        <v>1593</v>
      </c>
      <c r="D1297" s="23">
        <v>1</v>
      </c>
      <c r="E1297" s="22" t="s">
        <v>1595</v>
      </c>
      <c r="F1297" s="22" t="s">
        <v>1596</v>
      </c>
      <c r="G1297" s="42">
        <v>1</v>
      </c>
      <c r="H1297" s="24">
        <v>146</v>
      </c>
      <c r="I1297" s="24">
        <v>3</v>
      </c>
      <c r="J1297" s="24">
        <v>0</v>
      </c>
      <c r="K1297" s="24">
        <v>0</v>
      </c>
      <c r="L1297" s="24">
        <v>1</v>
      </c>
      <c r="M1297" s="24">
        <v>5</v>
      </c>
      <c r="N1297" s="24">
        <v>1</v>
      </c>
      <c r="O1297" s="24">
        <v>0</v>
      </c>
      <c r="P1297" s="24">
        <v>1</v>
      </c>
      <c r="Q1297" s="24">
        <v>0</v>
      </c>
      <c r="R1297" s="24">
        <v>0</v>
      </c>
      <c r="S1297" s="24">
        <v>0</v>
      </c>
      <c r="T1297" s="24">
        <v>0</v>
      </c>
      <c r="U1297" s="24">
        <v>433</v>
      </c>
      <c r="V1297" s="24">
        <v>0</v>
      </c>
      <c r="W1297" s="24">
        <v>0</v>
      </c>
      <c r="X1297" s="24">
        <v>0</v>
      </c>
      <c r="Y1297" s="24">
        <v>5</v>
      </c>
      <c r="Z1297" s="24">
        <v>0</v>
      </c>
      <c r="AA1297" s="24">
        <v>2</v>
      </c>
      <c r="AB1297" s="24">
        <v>0</v>
      </c>
      <c r="AC1297" s="25">
        <v>0</v>
      </c>
      <c r="AD1297" s="26">
        <v>4</v>
      </c>
      <c r="AE1297" s="42">
        <v>0</v>
      </c>
      <c r="AF1297" s="42">
        <f t="shared" ref="AF1297:AF1299" si="621">G1297+H1297+I1297+J1297+K1297+L1297+M1297+N1297+O1297+P1297+Q1297+R1297+S1297+T1297+U1297+V1297+W1297+X1297+Y1297+Z1297+AA1297+AB1297+AC1297+AD1297</f>
        <v>602</v>
      </c>
      <c r="AG1297" s="42">
        <f t="shared" ref="AG1297:AG1299" si="622">G1297+H1297+I1297+J1297+K1297+L1297+M1297+N1297+O1297+P1297+Q1297+R1297+S1297+T1297+U1297+V1297+W1297+X1297+Y1297+Z1297+AA1297+AB1297+AC1297</f>
        <v>598</v>
      </c>
    </row>
    <row r="1298" spans="1:33" x14ac:dyDescent="0.3">
      <c r="A1298" s="22" t="s">
        <v>1592</v>
      </c>
      <c r="B1298" s="22" t="s">
        <v>1594</v>
      </c>
      <c r="C1298" s="22" t="s">
        <v>1593</v>
      </c>
      <c r="D1298" s="23">
        <v>1</v>
      </c>
      <c r="E1298" s="22" t="s">
        <v>1597</v>
      </c>
      <c r="F1298" s="22" t="s">
        <v>1598</v>
      </c>
      <c r="G1298" s="42">
        <v>4</v>
      </c>
      <c r="H1298" s="42">
        <v>109</v>
      </c>
      <c r="I1298" s="42">
        <v>1</v>
      </c>
      <c r="J1298" s="42">
        <v>0</v>
      </c>
      <c r="K1298" s="42">
        <v>2</v>
      </c>
      <c r="L1298" s="42">
        <v>2</v>
      </c>
      <c r="M1298" s="42">
        <v>0</v>
      </c>
      <c r="N1298" s="42">
        <v>2</v>
      </c>
      <c r="O1298" s="42">
        <v>0</v>
      </c>
      <c r="P1298" s="42">
        <v>0</v>
      </c>
      <c r="Q1298" s="42">
        <v>0</v>
      </c>
      <c r="R1298" s="42">
        <v>0</v>
      </c>
      <c r="S1298" s="42"/>
      <c r="T1298" s="42">
        <v>0</v>
      </c>
      <c r="U1298" s="42">
        <v>461</v>
      </c>
      <c r="V1298" s="42">
        <v>1</v>
      </c>
      <c r="W1298" s="42">
        <v>1</v>
      </c>
      <c r="X1298" s="42">
        <v>0</v>
      </c>
      <c r="Y1298" s="42">
        <v>2</v>
      </c>
      <c r="Z1298" s="42">
        <v>0</v>
      </c>
      <c r="AA1298" s="42">
        <v>1</v>
      </c>
      <c r="AB1298" s="42">
        <v>0</v>
      </c>
      <c r="AC1298" s="43">
        <v>1</v>
      </c>
      <c r="AD1298" s="44">
        <v>9</v>
      </c>
      <c r="AE1298" s="42">
        <v>0</v>
      </c>
      <c r="AF1298" s="42">
        <f t="shared" si="621"/>
        <v>596</v>
      </c>
      <c r="AG1298" s="42">
        <f t="shared" si="622"/>
        <v>587</v>
      </c>
    </row>
    <row r="1299" spans="1:33" x14ac:dyDescent="0.3">
      <c r="A1299" s="22" t="s">
        <v>1592</v>
      </c>
      <c r="B1299" s="22" t="s">
        <v>1594</v>
      </c>
      <c r="C1299" s="22" t="s">
        <v>1593</v>
      </c>
      <c r="D1299" s="23">
        <v>1</v>
      </c>
      <c r="E1299" s="22" t="s">
        <v>1599</v>
      </c>
      <c r="F1299" s="22" t="s">
        <v>1600</v>
      </c>
      <c r="G1299" s="42">
        <v>2</v>
      </c>
      <c r="H1299" s="42">
        <v>109</v>
      </c>
      <c r="I1299" s="42">
        <v>2</v>
      </c>
      <c r="J1299" s="42">
        <v>0</v>
      </c>
      <c r="K1299" s="42">
        <v>0</v>
      </c>
      <c r="L1299" s="42">
        <v>2</v>
      </c>
      <c r="M1299" s="42">
        <v>1</v>
      </c>
      <c r="N1299" s="42">
        <v>4</v>
      </c>
      <c r="O1299" s="42">
        <v>0</v>
      </c>
      <c r="P1299" s="42">
        <v>0</v>
      </c>
      <c r="Q1299" s="42">
        <v>1</v>
      </c>
      <c r="R1299" s="42">
        <v>0</v>
      </c>
      <c r="S1299" s="42">
        <v>0</v>
      </c>
      <c r="T1299" s="42">
        <v>0</v>
      </c>
      <c r="U1299" s="42">
        <v>431</v>
      </c>
      <c r="V1299" s="42">
        <v>2</v>
      </c>
      <c r="W1299" s="42">
        <v>1</v>
      </c>
      <c r="X1299" s="42">
        <v>1</v>
      </c>
      <c r="Y1299" s="42">
        <v>1</v>
      </c>
      <c r="Z1299" s="42">
        <v>0</v>
      </c>
      <c r="AA1299" s="42">
        <v>3</v>
      </c>
      <c r="AB1299" s="42">
        <v>2</v>
      </c>
      <c r="AC1299" s="43">
        <v>1</v>
      </c>
      <c r="AD1299" s="44">
        <v>4</v>
      </c>
      <c r="AE1299" s="42">
        <v>0</v>
      </c>
      <c r="AF1299" s="42">
        <f t="shared" si="621"/>
        <v>567</v>
      </c>
      <c r="AG1299" s="42">
        <f t="shared" si="622"/>
        <v>563</v>
      </c>
    </row>
    <row r="1300" spans="1:33" x14ac:dyDescent="0.3">
      <c r="A1300" s="77"/>
      <c r="B1300" s="77"/>
      <c r="C1300" s="77"/>
      <c r="D1300" s="47"/>
      <c r="E1300" s="47" t="s">
        <v>16</v>
      </c>
      <c r="F1300" s="65" t="s">
        <v>17</v>
      </c>
      <c r="G1300" s="66">
        <f>SUM(G1297:G1299)</f>
        <v>7</v>
      </c>
      <c r="H1300" s="66">
        <f t="shared" ref="H1300:AG1300" si="623">SUM(H1297:H1299)</f>
        <v>364</v>
      </c>
      <c r="I1300" s="66">
        <f t="shared" si="623"/>
        <v>6</v>
      </c>
      <c r="J1300" s="66">
        <f t="shared" si="623"/>
        <v>0</v>
      </c>
      <c r="K1300" s="66">
        <f t="shared" si="623"/>
        <v>2</v>
      </c>
      <c r="L1300" s="66">
        <f t="shared" si="623"/>
        <v>5</v>
      </c>
      <c r="M1300" s="66">
        <f t="shared" si="623"/>
        <v>6</v>
      </c>
      <c r="N1300" s="66">
        <f t="shared" si="623"/>
        <v>7</v>
      </c>
      <c r="O1300" s="66">
        <f t="shared" si="623"/>
        <v>0</v>
      </c>
      <c r="P1300" s="66">
        <f t="shared" si="623"/>
        <v>1</v>
      </c>
      <c r="Q1300" s="66">
        <f t="shared" si="623"/>
        <v>1</v>
      </c>
      <c r="R1300" s="66">
        <f t="shared" si="623"/>
        <v>0</v>
      </c>
      <c r="S1300" s="66">
        <f t="shared" si="623"/>
        <v>0</v>
      </c>
      <c r="T1300" s="66">
        <f t="shared" si="623"/>
        <v>0</v>
      </c>
      <c r="U1300" s="66">
        <f t="shared" si="623"/>
        <v>1325</v>
      </c>
      <c r="V1300" s="66">
        <f t="shared" si="623"/>
        <v>3</v>
      </c>
      <c r="W1300" s="66">
        <f t="shared" si="623"/>
        <v>2</v>
      </c>
      <c r="X1300" s="66">
        <f t="shared" si="623"/>
        <v>1</v>
      </c>
      <c r="Y1300" s="66">
        <f t="shared" si="623"/>
        <v>8</v>
      </c>
      <c r="Z1300" s="66">
        <f t="shared" si="623"/>
        <v>0</v>
      </c>
      <c r="AA1300" s="66">
        <f t="shared" si="623"/>
        <v>6</v>
      </c>
      <c r="AB1300" s="66">
        <f t="shared" si="623"/>
        <v>2</v>
      </c>
      <c r="AC1300" s="66">
        <f t="shared" si="623"/>
        <v>2</v>
      </c>
      <c r="AD1300" s="66">
        <f t="shared" si="623"/>
        <v>17</v>
      </c>
      <c r="AE1300" s="66">
        <f t="shared" si="623"/>
        <v>0</v>
      </c>
      <c r="AF1300" s="66">
        <f t="shared" si="623"/>
        <v>1765</v>
      </c>
      <c r="AG1300" s="66">
        <f t="shared" si="623"/>
        <v>1748</v>
      </c>
    </row>
    <row r="1301" spans="1:33" x14ac:dyDescent="0.3">
      <c r="A1301" s="77"/>
      <c r="B1301" s="77"/>
      <c r="C1301" s="77"/>
      <c r="D1301" s="78"/>
      <c r="E1301" s="77"/>
      <c r="F1301" s="77"/>
      <c r="G1301" s="33"/>
      <c r="H1301" s="33"/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4"/>
      <c r="AD1301" s="35"/>
      <c r="AE1301" s="33"/>
      <c r="AF1301" s="33"/>
      <c r="AG1301" s="33"/>
    </row>
    <row r="1302" spans="1:33" x14ac:dyDescent="0.3">
      <c r="A1302" s="22" t="s">
        <v>1592</v>
      </c>
      <c r="B1302" s="22" t="s">
        <v>1594</v>
      </c>
      <c r="C1302" s="22" t="s">
        <v>1593</v>
      </c>
      <c r="D1302" s="23">
        <v>2</v>
      </c>
      <c r="E1302" s="22" t="s">
        <v>1601</v>
      </c>
      <c r="F1302" s="22" t="s">
        <v>1602</v>
      </c>
      <c r="G1302" s="42">
        <v>2</v>
      </c>
      <c r="H1302" s="24">
        <v>77</v>
      </c>
      <c r="I1302" s="24">
        <v>1</v>
      </c>
      <c r="J1302" s="24">
        <v>0</v>
      </c>
      <c r="K1302" s="24">
        <v>0</v>
      </c>
      <c r="L1302" s="24">
        <v>1</v>
      </c>
      <c r="M1302" s="24">
        <v>0</v>
      </c>
      <c r="N1302" s="24">
        <v>1</v>
      </c>
      <c r="O1302" s="24">
        <v>1</v>
      </c>
      <c r="P1302" s="24">
        <v>1</v>
      </c>
      <c r="Q1302" s="24">
        <v>0</v>
      </c>
      <c r="R1302" s="24">
        <v>0</v>
      </c>
      <c r="S1302" s="24">
        <v>1</v>
      </c>
      <c r="T1302" s="24">
        <v>0</v>
      </c>
      <c r="U1302" s="24">
        <v>608</v>
      </c>
      <c r="V1302" s="24">
        <v>3</v>
      </c>
      <c r="W1302" s="24">
        <v>0</v>
      </c>
      <c r="X1302" s="24">
        <v>0</v>
      </c>
      <c r="Y1302" s="24">
        <v>3</v>
      </c>
      <c r="Z1302" s="24">
        <v>1</v>
      </c>
      <c r="AA1302" s="24">
        <v>2</v>
      </c>
      <c r="AB1302" s="24">
        <v>0</v>
      </c>
      <c r="AC1302" s="25">
        <v>0</v>
      </c>
      <c r="AD1302" s="26">
        <v>7</v>
      </c>
      <c r="AE1302" s="42">
        <v>0</v>
      </c>
      <c r="AF1302" s="42">
        <f>G1302+H1302+I1302+J1302+K1302+L1302+M1302+N1302+O1302+P1302+Q1302+R1302+S1302+T1302+U1302+V1302+W1302+X1302+Y1302+Z1302+AA1302+AB1302+AC1302+AD1302</f>
        <v>709</v>
      </c>
      <c r="AG1302" s="42">
        <f>G1302+H1302+I1302+J1302+K1302+L1302+M1302+N1302+O1302+P1302+Q1302+R1302+S1302+T1302+U1302+V1302+W1302+X1302+Y1302+Z1302+AA1302+AB1302+AC1302</f>
        <v>702</v>
      </c>
    </row>
    <row r="1303" spans="1:33" x14ac:dyDescent="0.3">
      <c r="A1303" s="77"/>
      <c r="B1303" s="77"/>
      <c r="C1303" s="77"/>
      <c r="D1303" s="47"/>
      <c r="E1303" s="47" t="s">
        <v>41</v>
      </c>
      <c r="F1303" s="65" t="s">
        <v>17</v>
      </c>
      <c r="G1303" s="66">
        <f>SUM(G1302)</f>
        <v>2</v>
      </c>
      <c r="H1303" s="66">
        <f t="shared" ref="H1303:AG1303" si="624">SUM(H1302)</f>
        <v>77</v>
      </c>
      <c r="I1303" s="66">
        <f t="shared" si="624"/>
        <v>1</v>
      </c>
      <c r="J1303" s="66">
        <f t="shared" si="624"/>
        <v>0</v>
      </c>
      <c r="K1303" s="66">
        <f t="shared" si="624"/>
        <v>0</v>
      </c>
      <c r="L1303" s="66">
        <f t="shared" si="624"/>
        <v>1</v>
      </c>
      <c r="M1303" s="66">
        <f t="shared" si="624"/>
        <v>0</v>
      </c>
      <c r="N1303" s="66">
        <f t="shared" si="624"/>
        <v>1</v>
      </c>
      <c r="O1303" s="66">
        <f t="shared" si="624"/>
        <v>1</v>
      </c>
      <c r="P1303" s="66">
        <f t="shared" si="624"/>
        <v>1</v>
      </c>
      <c r="Q1303" s="66">
        <f t="shared" si="624"/>
        <v>0</v>
      </c>
      <c r="R1303" s="66">
        <f t="shared" si="624"/>
        <v>0</v>
      </c>
      <c r="S1303" s="66">
        <f t="shared" si="624"/>
        <v>1</v>
      </c>
      <c r="T1303" s="66">
        <f t="shared" si="624"/>
        <v>0</v>
      </c>
      <c r="U1303" s="66">
        <f t="shared" si="624"/>
        <v>608</v>
      </c>
      <c r="V1303" s="66">
        <f t="shared" si="624"/>
        <v>3</v>
      </c>
      <c r="W1303" s="66">
        <f t="shared" si="624"/>
        <v>0</v>
      </c>
      <c r="X1303" s="66">
        <f t="shared" si="624"/>
        <v>0</v>
      </c>
      <c r="Y1303" s="66">
        <f t="shared" si="624"/>
        <v>3</v>
      </c>
      <c r="Z1303" s="66">
        <f t="shared" si="624"/>
        <v>1</v>
      </c>
      <c r="AA1303" s="66">
        <f t="shared" si="624"/>
        <v>2</v>
      </c>
      <c r="AB1303" s="66">
        <f t="shared" si="624"/>
        <v>0</v>
      </c>
      <c r="AC1303" s="66">
        <f t="shared" si="624"/>
        <v>0</v>
      </c>
      <c r="AD1303" s="66">
        <f t="shared" si="624"/>
        <v>7</v>
      </c>
      <c r="AE1303" s="66">
        <f t="shared" si="624"/>
        <v>0</v>
      </c>
      <c r="AF1303" s="66">
        <f t="shared" si="624"/>
        <v>709</v>
      </c>
      <c r="AG1303" s="66">
        <f t="shared" si="624"/>
        <v>702</v>
      </c>
    </row>
    <row r="1304" spans="1:33" x14ac:dyDescent="0.3">
      <c r="A1304" s="77"/>
      <c r="B1304" s="77"/>
      <c r="C1304" s="77"/>
      <c r="D1304" s="78"/>
      <c r="E1304" s="77"/>
      <c r="F1304" s="77"/>
      <c r="G1304" s="33"/>
      <c r="H1304" s="33"/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4"/>
      <c r="AD1304" s="35"/>
      <c r="AE1304" s="33"/>
      <c r="AF1304" s="33"/>
      <c r="AG1304" s="33"/>
    </row>
    <row r="1305" spans="1:33" x14ac:dyDescent="0.3">
      <c r="A1305" s="22" t="s">
        <v>1592</v>
      </c>
      <c r="B1305" s="22" t="s">
        <v>1594</v>
      </c>
      <c r="C1305" s="22" t="s">
        <v>1593</v>
      </c>
      <c r="D1305" s="23">
        <v>3</v>
      </c>
      <c r="E1305" s="22" t="s">
        <v>1603</v>
      </c>
      <c r="F1305" s="22" t="s">
        <v>1604</v>
      </c>
      <c r="G1305" s="42">
        <v>0</v>
      </c>
      <c r="H1305" s="42">
        <v>9</v>
      </c>
      <c r="I1305" s="42">
        <v>0</v>
      </c>
      <c r="J1305" s="42">
        <v>0</v>
      </c>
      <c r="K1305" s="42">
        <v>0</v>
      </c>
      <c r="L1305" s="42">
        <v>0</v>
      </c>
      <c r="M1305" s="42">
        <v>0</v>
      </c>
      <c r="N1305" s="42">
        <v>0</v>
      </c>
      <c r="O1305" s="42">
        <v>0</v>
      </c>
      <c r="P1305" s="42">
        <v>0</v>
      </c>
      <c r="Q1305" s="42">
        <v>0</v>
      </c>
      <c r="R1305" s="42">
        <v>0</v>
      </c>
      <c r="S1305" s="42">
        <v>0</v>
      </c>
      <c r="T1305" s="42">
        <v>0</v>
      </c>
      <c r="U1305" s="42">
        <v>206</v>
      </c>
      <c r="V1305" s="42">
        <v>0</v>
      </c>
      <c r="W1305" s="42">
        <v>1</v>
      </c>
      <c r="X1305" s="42">
        <v>0</v>
      </c>
      <c r="Y1305" s="42">
        <v>1</v>
      </c>
      <c r="Z1305" s="42">
        <v>0</v>
      </c>
      <c r="AA1305" s="42">
        <v>0</v>
      </c>
      <c r="AB1305" s="42">
        <v>0</v>
      </c>
      <c r="AC1305" s="43">
        <v>1</v>
      </c>
      <c r="AD1305" s="44">
        <v>1</v>
      </c>
      <c r="AE1305" s="42">
        <v>0</v>
      </c>
      <c r="AF1305" s="42">
        <f t="shared" ref="AF1305:AF1309" si="625">G1305+H1305+I1305+J1305+K1305+L1305+M1305+N1305+O1305+P1305+Q1305+R1305+S1305+T1305+U1305+V1305+W1305+X1305+Y1305+Z1305+AA1305+AB1305+AC1305+AD1305</f>
        <v>219</v>
      </c>
      <c r="AG1305" s="42">
        <f t="shared" ref="AG1305:AG1309" si="626">G1305+H1305+I1305+J1305+K1305+L1305+M1305+N1305+O1305+P1305+Q1305+R1305+S1305+T1305+U1305+V1305+W1305+X1305+Y1305+Z1305+AA1305+AB1305+AC1305</f>
        <v>218</v>
      </c>
    </row>
    <row r="1306" spans="1:33" x14ac:dyDescent="0.3">
      <c r="A1306" s="22" t="s">
        <v>1592</v>
      </c>
      <c r="B1306" s="22" t="s">
        <v>1594</v>
      </c>
      <c r="C1306" s="22" t="s">
        <v>1593</v>
      </c>
      <c r="D1306" s="23">
        <v>3</v>
      </c>
      <c r="E1306" s="22" t="s">
        <v>2025</v>
      </c>
      <c r="F1306" s="22" t="s">
        <v>1605</v>
      </c>
      <c r="G1306" s="42">
        <v>0</v>
      </c>
      <c r="H1306" s="24">
        <v>126</v>
      </c>
      <c r="I1306" s="24">
        <v>1</v>
      </c>
      <c r="J1306" s="24">
        <v>0</v>
      </c>
      <c r="K1306" s="24">
        <v>0</v>
      </c>
      <c r="L1306" s="24">
        <v>0</v>
      </c>
      <c r="M1306" s="24">
        <v>0</v>
      </c>
      <c r="N1306" s="24">
        <v>0</v>
      </c>
      <c r="O1306" s="24">
        <v>0</v>
      </c>
      <c r="P1306" s="24">
        <v>1</v>
      </c>
      <c r="Q1306" s="24">
        <v>0</v>
      </c>
      <c r="R1306" s="24">
        <v>0</v>
      </c>
      <c r="S1306" s="24">
        <v>0</v>
      </c>
      <c r="T1306" s="24">
        <v>0</v>
      </c>
      <c r="U1306" s="24">
        <v>339</v>
      </c>
      <c r="V1306" s="24">
        <v>0</v>
      </c>
      <c r="W1306" s="24">
        <v>0</v>
      </c>
      <c r="X1306" s="24">
        <v>0</v>
      </c>
      <c r="Y1306" s="24">
        <v>3</v>
      </c>
      <c r="Z1306" s="24">
        <v>1</v>
      </c>
      <c r="AA1306" s="24">
        <v>0</v>
      </c>
      <c r="AB1306" s="24">
        <v>0</v>
      </c>
      <c r="AC1306" s="25">
        <v>0</v>
      </c>
      <c r="AD1306" s="26">
        <v>5</v>
      </c>
      <c r="AE1306" s="42">
        <v>0</v>
      </c>
      <c r="AF1306" s="42">
        <f t="shared" si="625"/>
        <v>476</v>
      </c>
      <c r="AG1306" s="42">
        <f t="shared" si="626"/>
        <v>471</v>
      </c>
    </row>
    <row r="1307" spans="1:33" x14ac:dyDescent="0.3">
      <c r="A1307" s="22" t="s">
        <v>1592</v>
      </c>
      <c r="B1307" s="22" t="s">
        <v>1594</v>
      </c>
      <c r="C1307" s="22" t="s">
        <v>1593</v>
      </c>
      <c r="D1307" s="23">
        <v>3</v>
      </c>
      <c r="E1307" s="22" t="s">
        <v>2026</v>
      </c>
      <c r="F1307" s="22" t="s">
        <v>1606</v>
      </c>
      <c r="G1307" s="42">
        <v>4</v>
      </c>
      <c r="H1307" s="42">
        <v>96</v>
      </c>
      <c r="I1307" s="42">
        <v>3</v>
      </c>
      <c r="J1307" s="42">
        <v>0</v>
      </c>
      <c r="K1307" s="42">
        <v>0</v>
      </c>
      <c r="L1307" s="42">
        <v>2</v>
      </c>
      <c r="M1307" s="42">
        <v>0</v>
      </c>
      <c r="N1307" s="42">
        <v>1</v>
      </c>
      <c r="O1307" s="42">
        <v>0</v>
      </c>
      <c r="P1307" s="42">
        <v>0</v>
      </c>
      <c r="Q1307" s="42">
        <v>0</v>
      </c>
      <c r="R1307" s="42">
        <v>0</v>
      </c>
      <c r="S1307" s="42">
        <v>0</v>
      </c>
      <c r="T1307" s="42">
        <v>0</v>
      </c>
      <c r="U1307" s="42">
        <v>317</v>
      </c>
      <c r="V1307" s="42">
        <v>2</v>
      </c>
      <c r="W1307" s="42">
        <v>0</v>
      </c>
      <c r="X1307" s="42">
        <v>1</v>
      </c>
      <c r="Y1307" s="42">
        <v>2</v>
      </c>
      <c r="Z1307" s="42">
        <v>3</v>
      </c>
      <c r="AA1307" s="42">
        <v>0</v>
      </c>
      <c r="AB1307" s="42">
        <v>0</v>
      </c>
      <c r="AC1307" s="43">
        <v>0</v>
      </c>
      <c r="AD1307" s="44">
        <v>0</v>
      </c>
      <c r="AE1307" s="42">
        <v>0</v>
      </c>
      <c r="AF1307" s="42">
        <f t="shared" si="625"/>
        <v>431</v>
      </c>
      <c r="AG1307" s="42">
        <f t="shared" si="626"/>
        <v>431</v>
      </c>
    </row>
    <row r="1308" spans="1:33" x14ac:dyDescent="0.3">
      <c r="A1308" s="22" t="s">
        <v>1592</v>
      </c>
      <c r="B1308" s="22" t="s">
        <v>1594</v>
      </c>
      <c r="C1308" s="22" t="s">
        <v>1593</v>
      </c>
      <c r="D1308" s="23">
        <v>3</v>
      </c>
      <c r="E1308" s="22" t="s">
        <v>2027</v>
      </c>
      <c r="F1308" s="22" t="s">
        <v>1607</v>
      </c>
      <c r="G1308" s="42">
        <v>2</v>
      </c>
      <c r="H1308" s="42">
        <v>80</v>
      </c>
      <c r="I1308" s="42">
        <v>0</v>
      </c>
      <c r="J1308" s="42">
        <v>0</v>
      </c>
      <c r="K1308" s="42">
        <v>0</v>
      </c>
      <c r="L1308" s="42">
        <v>2</v>
      </c>
      <c r="M1308" s="42">
        <v>1</v>
      </c>
      <c r="N1308" s="42">
        <v>2</v>
      </c>
      <c r="O1308" s="42">
        <v>1</v>
      </c>
      <c r="P1308" s="42">
        <v>0</v>
      </c>
      <c r="Q1308" s="42">
        <v>0</v>
      </c>
      <c r="R1308" s="42">
        <v>0</v>
      </c>
      <c r="S1308" s="42">
        <v>0</v>
      </c>
      <c r="T1308" s="42">
        <v>0</v>
      </c>
      <c r="U1308" s="42">
        <v>468</v>
      </c>
      <c r="V1308" s="42">
        <v>1</v>
      </c>
      <c r="W1308" s="42">
        <v>0</v>
      </c>
      <c r="X1308" s="42">
        <v>1</v>
      </c>
      <c r="Y1308" s="42">
        <v>1</v>
      </c>
      <c r="Z1308" s="42">
        <v>1</v>
      </c>
      <c r="AA1308" s="42">
        <v>1</v>
      </c>
      <c r="AB1308" s="42">
        <v>0</v>
      </c>
      <c r="AC1308" s="43">
        <v>0</v>
      </c>
      <c r="AD1308" s="44">
        <v>3</v>
      </c>
      <c r="AE1308" s="42">
        <v>0</v>
      </c>
      <c r="AF1308" s="42">
        <f t="shared" si="625"/>
        <v>564</v>
      </c>
      <c r="AG1308" s="42">
        <f t="shared" si="626"/>
        <v>561</v>
      </c>
    </row>
    <row r="1309" spans="1:33" x14ac:dyDescent="0.3">
      <c r="A1309" s="22" t="s">
        <v>1592</v>
      </c>
      <c r="B1309" s="22" t="s">
        <v>1594</v>
      </c>
      <c r="C1309" s="22" t="s">
        <v>1593</v>
      </c>
      <c r="D1309" s="23">
        <v>3</v>
      </c>
      <c r="E1309" s="22" t="s">
        <v>2028</v>
      </c>
      <c r="F1309" s="22" t="s">
        <v>1608</v>
      </c>
      <c r="G1309" s="42">
        <v>0</v>
      </c>
      <c r="H1309" s="42">
        <v>83</v>
      </c>
      <c r="I1309" s="42">
        <v>1</v>
      </c>
      <c r="J1309" s="42">
        <v>0</v>
      </c>
      <c r="K1309" s="42">
        <v>0</v>
      </c>
      <c r="L1309" s="42">
        <v>2</v>
      </c>
      <c r="M1309" s="42">
        <v>0</v>
      </c>
      <c r="N1309" s="42">
        <v>1</v>
      </c>
      <c r="O1309" s="42">
        <v>0</v>
      </c>
      <c r="P1309" s="42">
        <v>1</v>
      </c>
      <c r="Q1309" s="42">
        <v>0</v>
      </c>
      <c r="R1309" s="42">
        <v>0</v>
      </c>
      <c r="S1309" s="42">
        <v>0</v>
      </c>
      <c r="T1309" s="42">
        <v>2</v>
      </c>
      <c r="U1309" s="42">
        <v>449</v>
      </c>
      <c r="V1309" s="42">
        <v>1</v>
      </c>
      <c r="W1309" s="42">
        <v>0</v>
      </c>
      <c r="X1309" s="42">
        <v>0</v>
      </c>
      <c r="Y1309" s="42">
        <v>0</v>
      </c>
      <c r="Z1309" s="42">
        <v>2</v>
      </c>
      <c r="AA1309" s="42">
        <v>0</v>
      </c>
      <c r="AB1309" s="42">
        <v>0</v>
      </c>
      <c r="AC1309" s="43">
        <v>0</v>
      </c>
      <c r="AD1309" s="44">
        <v>8</v>
      </c>
      <c r="AE1309" s="42">
        <v>0</v>
      </c>
      <c r="AF1309" s="42">
        <f t="shared" si="625"/>
        <v>550</v>
      </c>
      <c r="AG1309" s="42">
        <f t="shared" si="626"/>
        <v>542</v>
      </c>
    </row>
    <row r="1310" spans="1:33" x14ac:dyDescent="0.3">
      <c r="A1310" s="77"/>
      <c r="B1310" s="77"/>
      <c r="C1310" s="77"/>
      <c r="D1310" s="47"/>
      <c r="E1310" s="47" t="s">
        <v>75</v>
      </c>
      <c r="F1310" s="65" t="s">
        <v>17</v>
      </c>
      <c r="G1310" s="66">
        <f>SUM(G1305:G1309)</f>
        <v>6</v>
      </c>
      <c r="H1310" s="66">
        <f t="shared" ref="H1310:AG1310" si="627">SUM(H1305:H1309)</f>
        <v>394</v>
      </c>
      <c r="I1310" s="66">
        <f t="shared" si="627"/>
        <v>5</v>
      </c>
      <c r="J1310" s="66">
        <f t="shared" si="627"/>
        <v>0</v>
      </c>
      <c r="K1310" s="66">
        <f t="shared" si="627"/>
        <v>0</v>
      </c>
      <c r="L1310" s="66">
        <f t="shared" si="627"/>
        <v>6</v>
      </c>
      <c r="M1310" s="66">
        <f t="shared" si="627"/>
        <v>1</v>
      </c>
      <c r="N1310" s="66">
        <f t="shared" si="627"/>
        <v>4</v>
      </c>
      <c r="O1310" s="66">
        <f t="shared" si="627"/>
        <v>1</v>
      </c>
      <c r="P1310" s="66">
        <f t="shared" si="627"/>
        <v>2</v>
      </c>
      <c r="Q1310" s="66">
        <f t="shared" si="627"/>
        <v>0</v>
      </c>
      <c r="R1310" s="66">
        <f t="shared" si="627"/>
        <v>0</v>
      </c>
      <c r="S1310" s="66">
        <f t="shared" si="627"/>
        <v>0</v>
      </c>
      <c r="T1310" s="66">
        <f t="shared" si="627"/>
        <v>2</v>
      </c>
      <c r="U1310" s="66">
        <f t="shared" si="627"/>
        <v>1779</v>
      </c>
      <c r="V1310" s="66">
        <f t="shared" si="627"/>
        <v>4</v>
      </c>
      <c r="W1310" s="66">
        <f t="shared" si="627"/>
        <v>1</v>
      </c>
      <c r="X1310" s="66">
        <f t="shared" si="627"/>
        <v>2</v>
      </c>
      <c r="Y1310" s="66">
        <f t="shared" si="627"/>
        <v>7</v>
      </c>
      <c r="Z1310" s="66">
        <f t="shared" si="627"/>
        <v>7</v>
      </c>
      <c r="AA1310" s="66">
        <f t="shared" si="627"/>
        <v>1</v>
      </c>
      <c r="AB1310" s="66">
        <f t="shared" si="627"/>
        <v>0</v>
      </c>
      <c r="AC1310" s="66">
        <f t="shared" si="627"/>
        <v>1</v>
      </c>
      <c r="AD1310" s="66">
        <f t="shared" si="627"/>
        <v>17</v>
      </c>
      <c r="AE1310" s="66">
        <f t="shared" si="627"/>
        <v>0</v>
      </c>
      <c r="AF1310" s="66">
        <f t="shared" si="627"/>
        <v>2240</v>
      </c>
      <c r="AG1310" s="66">
        <f t="shared" si="627"/>
        <v>2223</v>
      </c>
    </row>
    <row r="1311" spans="1:33" x14ac:dyDescent="0.3">
      <c r="A1311" s="77"/>
      <c r="B1311" s="77"/>
      <c r="C1311" s="77"/>
      <c r="D1311" s="78"/>
      <c r="E1311" s="77"/>
      <c r="F1311" s="77"/>
      <c r="G1311" s="33"/>
      <c r="H1311" s="33"/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4"/>
      <c r="AD1311" s="35"/>
      <c r="AE1311" s="33"/>
      <c r="AF1311" s="33"/>
      <c r="AG1311" s="33"/>
    </row>
    <row r="1312" spans="1:33" x14ac:dyDescent="0.3">
      <c r="A1312" s="22" t="s">
        <v>1592</v>
      </c>
      <c r="B1312" s="22" t="s">
        <v>1594</v>
      </c>
      <c r="C1312" s="22" t="s">
        <v>1593</v>
      </c>
      <c r="D1312" s="23">
        <v>4</v>
      </c>
      <c r="E1312" s="22" t="s">
        <v>2029</v>
      </c>
      <c r="F1312" s="22" t="s">
        <v>1609</v>
      </c>
      <c r="G1312" s="42">
        <v>5</v>
      </c>
      <c r="H1312" s="42">
        <v>119</v>
      </c>
      <c r="I1312" s="42">
        <v>0</v>
      </c>
      <c r="J1312" s="42">
        <v>0</v>
      </c>
      <c r="K1312" s="42">
        <v>1</v>
      </c>
      <c r="L1312" s="42">
        <v>5</v>
      </c>
      <c r="M1312" s="42">
        <v>1</v>
      </c>
      <c r="N1312" s="42">
        <v>2</v>
      </c>
      <c r="O1312" s="42">
        <v>0</v>
      </c>
      <c r="P1312" s="42">
        <v>1</v>
      </c>
      <c r="Q1312" s="42">
        <v>0</v>
      </c>
      <c r="R1312" s="42">
        <v>0</v>
      </c>
      <c r="S1312" s="42">
        <v>0</v>
      </c>
      <c r="T1312" s="42">
        <v>0</v>
      </c>
      <c r="U1312" s="42">
        <v>398</v>
      </c>
      <c r="V1312" s="42">
        <v>1</v>
      </c>
      <c r="W1312" s="42">
        <v>1</v>
      </c>
      <c r="X1312" s="42">
        <v>0</v>
      </c>
      <c r="Y1312" s="42">
        <v>3</v>
      </c>
      <c r="Z1312" s="42">
        <v>2</v>
      </c>
      <c r="AA1312" s="42">
        <v>0</v>
      </c>
      <c r="AB1312" s="42">
        <v>2</v>
      </c>
      <c r="AC1312" s="43">
        <v>1</v>
      </c>
      <c r="AD1312" s="44">
        <v>5</v>
      </c>
      <c r="AE1312" s="42">
        <v>0</v>
      </c>
      <c r="AF1312" s="42">
        <f t="shared" ref="AF1312:AF1313" si="628">G1312+H1312+I1312+J1312+K1312+L1312+M1312+N1312+O1312+P1312+Q1312+R1312+S1312+T1312+U1312+V1312+W1312+X1312+Y1312+Z1312+AA1312+AB1312+AC1312+AD1312</f>
        <v>547</v>
      </c>
      <c r="AG1312" s="42">
        <f t="shared" ref="AG1312:AG1313" si="629">G1312+H1312+I1312+J1312+K1312+L1312+M1312+N1312+O1312+P1312+Q1312+R1312+S1312+T1312+U1312+V1312+W1312+X1312+Y1312+Z1312+AA1312+AB1312+AC1312</f>
        <v>542</v>
      </c>
    </row>
    <row r="1313" spans="1:33" x14ac:dyDescent="0.3">
      <c r="A1313" s="22" t="s">
        <v>1592</v>
      </c>
      <c r="B1313" s="22" t="s">
        <v>1594</v>
      </c>
      <c r="C1313" s="22" t="s">
        <v>1593</v>
      </c>
      <c r="D1313" s="23">
        <v>4</v>
      </c>
      <c r="E1313" s="22" t="s">
        <v>2030</v>
      </c>
      <c r="F1313" s="22" t="s">
        <v>1610</v>
      </c>
      <c r="G1313" s="42">
        <v>4</v>
      </c>
      <c r="H1313" s="24">
        <v>150</v>
      </c>
      <c r="I1313" s="24">
        <v>2</v>
      </c>
      <c r="J1313" s="24">
        <v>1</v>
      </c>
      <c r="K1313" s="24">
        <v>2</v>
      </c>
      <c r="L1313" s="24">
        <v>0</v>
      </c>
      <c r="M1313" s="24">
        <v>1</v>
      </c>
      <c r="N1313" s="24">
        <v>4</v>
      </c>
      <c r="O1313" s="24">
        <v>1</v>
      </c>
      <c r="P1313" s="24">
        <v>0</v>
      </c>
      <c r="Q1313" s="24">
        <v>0</v>
      </c>
      <c r="R1313" s="24">
        <v>0</v>
      </c>
      <c r="S1313" s="24">
        <v>0</v>
      </c>
      <c r="T1313" s="24">
        <v>0</v>
      </c>
      <c r="U1313" s="24">
        <v>387</v>
      </c>
      <c r="V1313" s="24">
        <v>1</v>
      </c>
      <c r="W1313" s="24">
        <v>0</v>
      </c>
      <c r="X1313" s="24">
        <v>1</v>
      </c>
      <c r="Y1313" s="24">
        <v>2</v>
      </c>
      <c r="Z1313" s="24">
        <v>0</v>
      </c>
      <c r="AA1313" s="24">
        <v>1</v>
      </c>
      <c r="AB1313" s="24">
        <v>0</v>
      </c>
      <c r="AC1313" s="25">
        <v>0</v>
      </c>
      <c r="AD1313" s="26">
        <v>5</v>
      </c>
      <c r="AE1313" s="42"/>
      <c r="AF1313" s="42">
        <f t="shared" si="628"/>
        <v>562</v>
      </c>
      <c r="AG1313" s="42">
        <f t="shared" si="629"/>
        <v>557</v>
      </c>
    </row>
    <row r="1314" spans="1:33" x14ac:dyDescent="0.3">
      <c r="A1314" s="22"/>
      <c r="B1314" s="22"/>
      <c r="C1314" s="22"/>
      <c r="D1314" s="23"/>
      <c r="E1314" s="47" t="s">
        <v>28</v>
      </c>
      <c r="F1314" s="65" t="s">
        <v>17</v>
      </c>
      <c r="G1314" s="66">
        <f>SUM(G1312:G1313)</f>
        <v>9</v>
      </c>
      <c r="H1314" s="66">
        <f t="shared" ref="H1314:AG1314" si="630">SUM(H1312:H1313)</f>
        <v>269</v>
      </c>
      <c r="I1314" s="66">
        <f t="shared" si="630"/>
        <v>2</v>
      </c>
      <c r="J1314" s="66">
        <f t="shared" si="630"/>
        <v>1</v>
      </c>
      <c r="K1314" s="66">
        <f t="shared" si="630"/>
        <v>3</v>
      </c>
      <c r="L1314" s="66">
        <f t="shared" si="630"/>
        <v>5</v>
      </c>
      <c r="M1314" s="66">
        <f t="shared" si="630"/>
        <v>2</v>
      </c>
      <c r="N1314" s="66">
        <f t="shared" si="630"/>
        <v>6</v>
      </c>
      <c r="O1314" s="66">
        <f t="shared" si="630"/>
        <v>1</v>
      </c>
      <c r="P1314" s="66">
        <f t="shared" si="630"/>
        <v>1</v>
      </c>
      <c r="Q1314" s="66">
        <f t="shared" si="630"/>
        <v>0</v>
      </c>
      <c r="R1314" s="66">
        <f t="shared" si="630"/>
        <v>0</v>
      </c>
      <c r="S1314" s="66">
        <f t="shared" si="630"/>
        <v>0</v>
      </c>
      <c r="T1314" s="66">
        <f t="shared" si="630"/>
        <v>0</v>
      </c>
      <c r="U1314" s="66">
        <f t="shared" si="630"/>
        <v>785</v>
      </c>
      <c r="V1314" s="66">
        <f t="shared" si="630"/>
        <v>2</v>
      </c>
      <c r="W1314" s="66">
        <f t="shared" si="630"/>
        <v>1</v>
      </c>
      <c r="X1314" s="66">
        <f t="shared" si="630"/>
        <v>1</v>
      </c>
      <c r="Y1314" s="66">
        <f t="shared" si="630"/>
        <v>5</v>
      </c>
      <c r="Z1314" s="66">
        <f t="shared" si="630"/>
        <v>2</v>
      </c>
      <c r="AA1314" s="66">
        <f t="shared" si="630"/>
        <v>1</v>
      </c>
      <c r="AB1314" s="66">
        <f t="shared" si="630"/>
        <v>2</v>
      </c>
      <c r="AC1314" s="66">
        <f t="shared" si="630"/>
        <v>1</v>
      </c>
      <c r="AD1314" s="66">
        <f t="shared" si="630"/>
        <v>10</v>
      </c>
      <c r="AE1314" s="66">
        <f t="shared" si="630"/>
        <v>0</v>
      </c>
      <c r="AF1314" s="66">
        <f t="shared" si="630"/>
        <v>1109</v>
      </c>
      <c r="AG1314" s="66">
        <f t="shared" si="630"/>
        <v>1099</v>
      </c>
    </row>
    <row r="1315" spans="1:33" x14ac:dyDescent="0.3">
      <c r="A1315" s="77"/>
      <c r="B1315" s="77"/>
      <c r="C1315" s="77"/>
      <c r="D1315" s="78"/>
      <c r="E1315" s="77"/>
      <c r="F1315" s="77"/>
      <c r="G1315" s="33"/>
      <c r="H1315" s="33"/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4"/>
      <c r="AD1315" s="35"/>
      <c r="AE1315" s="33"/>
      <c r="AF1315" s="33"/>
      <c r="AG1315" s="33"/>
    </row>
    <row r="1316" spans="1:33" x14ac:dyDescent="0.3">
      <c r="A1316" s="22" t="s">
        <v>1592</v>
      </c>
      <c r="B1316" s="22" t="s">
        <v>1594</v>
      </c>
      <c r="C1316" s="22" t="s">
        <v>1593</v>
      </c>
      <c r="D1316" s="23">
        <v>5</v>
      </c>
      <c r="E1316" s="22" t="s">
        <v>1611</v>
      </c>
      <c r="F1316" s="22" t="s">
        <v>1612</v>
      </c>
      <c r="G1316" s="42">
        <v>3</v>
      </c>
      <c r="H1316" s="42">
        <v>120</v>
      </c>
      <c r="I1316" s="42">
        <v>0</v>
      </c>
      <c r="J1316" s="42">
        <v>2</v>
      </c>
      <c r="K1316" s="42">
        <v>0</v>
      </c>
      <c r="L1316" s="42">
        <v>1</v>
      </c>
      <c r="M1316" s="42">
        <v>1</v>
      </c>
      <c r="N1316" s="42">
        <v>4</v>
      </c>
      <c r="O1316" s="42">
        <v>0</v>
      </c>
      <c r="P1316" s="42">
        <v>0</v>
      </c>
      <c r="Q1316" s="42">
        <v>0</v>
      </c>
      <c r="R1316" s="42">
        <v>1</v>
      </c>
      <c r="S1316" s="42">
        <v>0</v>
      </c>
      <c r="T1316" s="42">
        <v>0</v>
      </c>
      <c r="U1316" s="42">
        <v>493</v>
      </c>
      <c r="V1316" s="42">
        <v>1</v>
      </c>
      <c r="W1316" s="42">
        <v>0</v>
      </c>
      <c r="X1316" s="42">
        <v>0</v>
      </c>
      <c r="Y1316" s="42">
        <v>2</v>
      </c>
      <c r="Z1316" s="42">
        <v>0</v>
      </c>
      <c r="AA1316" s="42">
        <v>0</v>
      </c>
      <c r="AB1316" s="42">
        <v>0</v>
      </c>
      <c r="AC1316" s="43">
        <v>0</v>
      </c>
      <c r="AD1316" s="44">
        <v>3</v>
      </c>
      <c r="AE1316" s="42">
        <v>0</v>
      </c>
      <c r="AF1316" s="42">
        <f t="shared" ref="AF1316:AF1318" si="631">G1316+H1316+I1316+J1316+K1316+L1316+M1316+N1316+O1316+P1316+Q1316+R1316+S1316+T1316+U1316+V1316+W1316+X1316+Y1316+Z1316+AA1316+AB1316+AC1316+AD1316</f>
        <v>631</v>
      </c>
      <c r="AG1316" s="42">
        <f t="shared" ref="AG1316:AG1318" si="632">G1316+H1316+I1316+J1316+K1316+L1316+M1316+N1316+O1316+P1316+Q1316+R1316+S1316+T1316+U1316+V1316+W1316+X1316+Y1316+Z1316+AA1316+AB1316+AC1316</f>
        <v>628</v>
      </c>
    </row>
    <row r="1317" spans="1:33" x14ac:dyDescent="0.3">
      <c r="A1317" s="22" t="s">
        <v>1592</v>
      </c>
      <c r="B1317" s="22" t="s">
        <v>1594</v>
      </c>
      <c r="C1317" s="22" t="s">
        <v>1593</v>
      </c>
      <c r="D1317" s="23">
        <v>5</v>
      </c>
      <c r="E1317" s="22" t="s">
        <v>1613</v>
      </c>
      <c r="F1317" s="22" t="s">
        <v>1614</v>
      </c>
      <c r="G1317" s="42">
        <v>3</v>
      </c>
      <c r="H1317" s="24">
        <v>76</v>
      </c>
      <c r="I1317" s="24">
        <v>2</v>
      </c>
      <c r="J1317" s="24">
        <v>0</v>
      </c>
      <c r="K1317" s="24">
        <v>1</v>
      </c>
      <c r="L1317" s="24">
        <v>2</v>
      </c>
      <c r="M1317" s="24">
        <v>0</v>
      </c>
      <c r="N1317" s="24">
        <v>7</v>
      </c>
      <c r="O1317" s="24">
        <v>0</v>
      </c>
      <c r="P1317" s="24">
        <v>0</v>
      </c>
      <c r="Q1317" s="24">
        <v>0</v>
      </c>
      <c r="R1317" s="24">
        <v>0</v>
      </c>
      <c r="S1317" s="24">
        <v>0</v>
      </c>
      <c r="T1317" s="24">
        <v>1</v>
      </c>
      <c r="U1317" s="24">
        <v>509</v>
      </c>
      <c r="V1317" s="24">
        <v>1</v>
      </c>
      <c r="W1317" s="24">
        <v>2</v>
      </c>
      <c r="X1317" s="24">
        <v>0</v>
      </c>
      <c r="Y1317" s="24">
        <v>0</v>
      </c>
      <c r="Z1317" s="24">
        <v>0</v>
      </c>
      <c r="AA1317" s="24">
        <v>1</v>
      </c>
      <c r="AB1317" s="24">
        <v>0</v>
      </c>
      <c r="AC1317" s="25">
        <v>1</v>
      </c>
      <c r="AD1317" s="26">
        <v>1</v>
      </c>
      <c r="AE1317" s="42">
        <v>0</v>
      </c>
      <c r="AF1317" s="42">
        <f t="shared" si="631"/>
        <v>607</v>
      </c>
      <c r="AG1317" s="42">
        <f t="shared" si="632"/>
        <v>606</v>
      </c>
    </row>
    <row r="1318" spans="1:33" x14ac:dyDescent="0.3">
      <c r="A1318" s="22" t="s">
        <v>1592</v>
      </c>
      <c r="B1318" s="22" t="s">
        <v>1594</v>
      </c>
      <c r="C1318" s="22" t="s">
        <v>1593</v>
      </c>
      <c r="D1318" s="23">
        <v>5</v>
      </c>
      <c r="E1318" s="22" t="s">
        <v>1615</v>
      </c>
      <c r="F1318" s="22" t="s">
        <v>1616</v>
      </c>
      <c r="G1318" s="42">
        <v>1</v>
      </c>
      <c r="H1318" s="42">
        <v>31</v>
      </c>
      <c r="I1318" s="42">
        <v>3</v>
      </c>
      <c r="J1318" s="42">
        <v>0</v>
      </c>
      <c r="K1318" s="42">
        <v>0</v>
      </c>
      <c r="L1318" s="42">
        <v>3</v>
      </c>
      <c r="M1318" s="42">
        <v>0</v>
      </c>
      <c r="N1318" s="42">
        <v>3</v>
      </c>
      <c r="O1318" s="42">
        <v>0</v>
      </c>
      <c r="P1318" s="42">
        <v>0</v>
      </c>
      <c r="Q1318" s="42">
        <v>2</v>
      </c>
      <c r="R1318" s="42">
        <v>0</v>
      </c>
      <c r="S1318" s="42">
        <v>0</v>
      </c>
      <c r="T1318" s="42">
        <v>0</v>
      </c>
      <c r="U1318" s="42">
        <v>288</v>
      </c>
      <c r="V1318" s="42">
        <v>1</v>
      </c>
      <c r="W1318" s="42">
        <v>0</v>
      </c>
      <c r="X1318" s="42">
        <v>0</v>
      </c>
      <c r="Y1318" s="42">
        <v>2</v>
      </c>
      <c r="Z1318" s="42">
        <v>0</v>
      </c>
      <c r="AA1318" s="42">
        <v>0</v>
      </c>
      <c r="AB1318" s="42">
        <v>0</v>
      </c>
      <c r="AC1318" s="43">
        <v>0</v>
      </c>
      <c r="AD1318" s="44">
        <v>4</v>
      </c>
      <c r="AE1318" s="42">
        <v>0</v>
      </c>
      <c r="AF1318" s="42">
        <f t="shared" si="631"/>
        <v>338</v>
      </c>
      <c r="AG1318" s="42">
        <f t="shared" si="632"/>
        <v>334</v>
      </c>
    </row>
    <row r="1319" spans="1:33" x14ac:dyDescent="0.3">
      <c r="A1319" s="22"/>
      <c r="B1319" s="22"/>
      <c r="C1319" s="22"/>
      <c r="D1319" s="23"/>
      <c r="E1319" s="47" t="s">
        <v>16</v>
      </c>
      <c r="F1319" s="65" t="s">
        <v>17</v>
      </c>
      <c r="G1319" s="66">
        <f>SUM(G1316:G1318)</f>
        <v>7</v>
      </c>
      <c r="H1319" s="66">
        <f t="shared" ref="H1319:AG1319" si="633">SUM(H1316:H1318)</f>
        <v>227</v>
      </c>
      <c r="I1319" s="66">
        <f t="shared" si="633"/>
        <v>5</v>
      </c>
      <c r="J1319" s="66">
        <f t="shared" si="633"/>
        <v>2</v>
      </c>
      <c r="K1319" s="66">
        <f t="shared" si="633"/>
        <v>1</v>
      </c>
      <c r="L1319" s="66">
        <f t="shared" si="633"/>
        <v>6</v>
      </c>
      <c r="M1319" s="66">
        <f t="shared" si="633"/>
        <v>1</v>
      </c>
      <c r="N1319" s="66">
        <f t="shared" si="633"/>
        <v>14</v>
      </c>
      <c r="O1319" s="66">
        <f t="shared" si="633"/>
        <v>0</v>
      </c>
      <c r="P1319" s="66">
        <f t="shared" si="633"/>
        <v>0</v>
      </c>
      <c r="Q1319" s="66">
        <f t="shared" si="633"/>
        <v>2</v>
      </c>
      <c r="R1319" s="66">
        <f t="shared" si="633"/>
        <v>1</v>
      </c>
      <c r="S1319" s="66">
        <f t="shared" si="633"/>
        <v>0</v>
      </c>
      <c r="T1319" s="66">
        <f t="shared" si="633"/>
        <v>1</v>
      </c>
      <c r="U1319" s="66">
        <f t="shared" si="633"/>
        <v>1290</v>
      </c>
      <c r="V1319" s="66">
        <f t="shared" si="633"/>
        <v>3</v>
      </c>
      <c r="W1319" s="66">
        <f t="shared" si="633"/>
        <v>2</v>
      </c>
      <c r="X1319" s="66">
        <f t="shared" si="633"/>
        <v>0</v>
      </c>
      <c r="Y1319" s="66">
        <f t="shared" si="633"/>
        <v>4</v>
      </c>
      <c r="Z1319" s="66">
        <f t="shared" si="633"/>
        <v>0</v>
      </c>
      <c r="AA1319" s="66">
        <f t="shared" si="633"/>
        <v>1</v>
      </c>
      <c r="AB1319" s="66">
        <f t="shared" si="633"/>
        <v>0</v>
      </c>
      <c r="AC1319" s="66">
        <f t="shared" si="633"/>
        <v>1</v>
      </c>
      <c r="AD1319" s="66">
        <f t="shared" si="633"/>
        <v>8</v>
      </c>
      <c r="AE1319" s="66">
        <f t="shared" si="633"/>
        <v>0</v>
      </c>
      <c r="AF1319" s="66">
        <f t="shared" si="633"/>
        <v>1576</v>
      </c>
      <c r="AG1319" s="66">
        <f t="shared" si="633"/>
        <v>1568</v>
      </c>
    </row>
    <row r="1320" spans="1:33" x14ac:dyDescent="0.3">
      <c r="A1320" s="77"/>
      <c r="B1320" s="77"/>
      <c r="C1320" s="77"/>
      <c r="D1320" s="78"/>
      <c r="E1320" s="77"/>
      <c r="F1320" s="77"/>
      <c r="G1320" s="33"/>
      <c r="H1320" s="33"/>
      <c r="I1320" s="33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4"/>
      <c r="AD1320" s="35"/>
      <c r="AE1320" s="33"/>
      <c r="AF1320" s="33"/>
      <c r="AG1320" s="33"/>
    </row>
    <row r="1321" spans="1:33" x14ac:dyDescent="0.3">
      <c r="A1321" s="22" t="s">
        <v>1592</v>
      </c>
      <c r="B1321" s="22" t="s">
        <v>1594</v>
      </c>
      <c r="C1321" s="22" t="s">
        <v>1593</v>
      </c>
      <c r="D1321" s="23">
        <v>6</v>
      </c>
      <c r="E1321" s="22" t="s">
        <v>1617</v>
      </c>
      <c r="F1321" s="22" t="s">
        <v>1618</v>
      </c>
      <c r="G1321" s="42">
        <v>5</v>
      </c>
      <c r="H1321" s="42">
        <v>146</v>
      </c>
      <c r="I1321" s="42">
        <v>4</v>
      </c>
      <c r="J1321" s="42">
        <v>0</v>
      </c>
      <c r="K1321" s="42">
        <v>0</v>
      </c>
      <c r="L1321" s="42">
        <v>5</v>
      </c>
      <c r="M1321" s="42">
        <v>1</v>
      </c>
      <c r="N1321" s="42">
        <v>4</v>
      </c>
      <c r="O1321" s="42">
        <v>0</v>
      </c>
      <c r="P1321" s="42">
        <v>0</v>
      </c>
      <c r="Q1321" s="42">
        <v>0</v>
      </c>
      <c r="R1321" s="42">
        <v>0</v>
      </c>
      <c r="S1321" s="42">
        <v>0</v>
      </c>
      <c r="T1321" s="42">
        <v>1</v>
      </c>
      <c r="U1321" s="42">
        <v>461</v>
      </c>
      <c r="V1321" s="42">
        <v>0</v>
      </c>
      <c r="W1321" s="42">
        <v>0</v>
      </c>
      <c r="X1321" s="42">
        <v>0</v>
      </c>
      <c r="Y1321" s="42">
        <v>2</v>
      </c>
      <c r="Z1321" s="42">
        <v>0</v>
      </c>
      <c r="AA1321" s="42">
        <v>1</v>
      </c>
      <c r="AB1321" s="42">
        <v>0</v>
      </c>
      <c r="AC1321" s="43">
        <v>0</v>
      </c>
      <c r="AD1321" s="44">
        <v>6</v>
      </c>
      <c r="AE1321" s="42">
        <v>0</v>
      </c>
      <c r="AF1321" s="42">
        <f t="shared" ref="AF1321:AF1323" si="634">G1321+H1321+I1321+J1321+K1321+L1321+M1321+N1321+O1321+P1321+Q1321+R1321+S1321+T1321+U1321+V1321+W1321+X1321+Y1321+Z1321+AA1321+AB1321+AC1321+AD1321</f>
        <v>636</v>
      </c>
      <c r="AG1321" s="42">
        <f t="shared" ref="AG1321:AG1323" si="635">G1321+H1321+I1321+J1321+K1321+L1321+M1321+N1321+O1321+P1321+Q1321+R1321+S1321+T1321+U1321+V1321+W1321+X1321+Y1321+Z1321+AA1321+AB1321+AC1321</f>
        <v>630</v>
      </c>
    </row>
    <row r="1322" spans="1:33" x14ac:dyDescent="0.3">
      <c r="A1322" s="22" t="s">
        <v>1592</v>
      </c>
      <c r="B1322" s="22" t="s">
        <v>1594</v>
      </c>
      <c r="C1322" s="22" t="s">
        <v>1593</v>
      </c>
      <c r="D1322" s="23">
        <v>6</v>
      </c>
      <c r="E1322" s="22" t="s">
        <v>1619</v>
      </c>
      <c r="F1322" s="22" t="s">
        <v>1620</v>
      </c>
      <c r="G1322" s="42">
        <v>5</v>
      </c>
      <c r="H1322" s="42">
        <v>100</v>
      </c>
      <c r="I1322" s="42">
        <v>5</v>
      </c>
      <c r="J1322" s="42">
        <v>0</v>
      </c>
      <c r="K1322" s="42">
        <v>3</v>
      </c>
      <c r="L1322" s="42">
        <v>1</v>
      </c>
      <c r="M1322" s="42">
        <v>1</v>
      </c>
      <c r="N1322" s="42">
        <v>1</v>
      </c>
      <c r="O1322" s="42">
        <v>0</v>
      </c>
      <c r="P1322" s="42">
        <v>1</v>
      </c>
      <c r="Q1322" s="42">
        <v>2</v>
      </c>
      <c r="R1322" s="42">
        <v>0</v>
      </c>
      <c r="S1322" s="42">
        <v>0</v>
      </c>
      <c r="T1322" s="42">
        <v>0</v>
      </c>
      <c r="U1322" s="42">
        <v>449</v>
      </c>
      <c r="V1322" s="42">
        <v>0</v>
      </c>
      <c r="W1322" s="42">
        <v>0</v>
      </c>
      <c r="X1322" s="42">
        <v>1</v>
      </c>
      <c r="Y1322" s="42">
        <v>1</v>
      </c>
      <c r="Z1322" s="42">
        <v>0</v>
      </c>
      <c r="AA1322" s="42">
        <v>0</v>
      </c>
      <c r="AB1322" s="42">
        <v>0</v>
      </c>
      <c r="AC1322" s="43">
        <v>0</v>
      </c>
      <c r="AD1322" s="44">
        <v>3</v>
      </c>
      <c r="AE1322" s="42">
        <v>0</v>
      </c>
      <c r="AF1322" s="42">
        <f t="shared" si="634"/>
        <v>573</v>
      </c>
      <c r="AG1322" s="42">
        <f t="shared" si="635"/>
        <v>570</v>
      </c>
    </row>
    <row r="1323" spans="1:33" x14ac:dyDescent="0.3">
      <c r="A1323" s="22" t="s">
        <v>1592</v>
      </c>
      <c r="B1323" s="22" t="s">
        <v>1594</v>
      </c>
      <c r="C1323" s="22" t="s">
        <v>1593</v>
      </c>
      <c r="D1323" s="23">
        <v>6</v>
      </c>
      <c r="E1323" s="22" t="s">
        <v>1621</v>
      </c>
      <c r="F1323" s="22" t="s">
        <v>1622</v>
      </c>
      <c r="G1323" s="42">
        <v>2</v>
      </c>
      <c r="H1323" s="24">
        <v>59</v>
      </c>
      <c r="I1323" s="24">
        <v>1</v>
      </c>
      <c r="J1323" s="24">
        <v>0</v>
      </c>
      <c r="K1323" s="24">
        <v>0</v>
      </c>
      <c r="L1323" s="24">
        <v>4</v>
      </c>
      <c r="M1323" s="24">
        <v>0</v>
      </c>
      <c r="N1323" s="24">
        <v>1</v>
      </c>
      <c r="O1323" s="24">
        <v>0</v>
      </c>
      <c r="P1323" s="24">
        <v>0</v>
      </c>
      <c r="Q1323" s="24">
        <v>0</v>
      </c>
      <c r="R1323" s="24">
        <v>0</v>
      </c>
      <c r="S1323" s="24">
        <v>0</v>
      </c>
      <c r="T1323" s="24">
        <v>1</v>
      </c>
      <c r="U1323" s="24">
        <v>529</v>
      </c>
      <c r="V1323" s="24">
        <v>0</v>
      </c>
      <c r="W1323" s="24">
        <v>1</v>
      </c>
      <c r="X1323" s="24">
        <v>0</v>
      </c>
      <c r="Y1323" s="24">
        <v>0</v>
      </c>
      <c r="Z1323" s="24">
        <v>1</v>
      </c>
      <c r="AA1323" s="24">
        <v>1</v>
      </c>
      <c r="AB1323" s="24">
        <v>0</v>
      </c>
      <c r="AC1323" s="25">
        <v>0</v>
      </c>
      <c r="AD1323" s="26">
        <v>11</v>
      </c>
      <c r="AE1323" s="42">
        <v>0</v>
      </c>
      <c r="AF1323" s="42">
        <f t="shared" si="634"/>
        <v>611</v>
      </c>
      <c r="AG1323" s="42">
        <f t="shared" si="635"/>
        <v>600</v>
      </c>
    </row>
    <row r="1324" spans="1:33" x14ac:dyDescent="0.3">
      <c r="A1324" s="22"/>
      <c r="B1324" s="22"/>
      <c r="C1324" s="22"/>
      <c r="D1324" s="23"/>
      <c r="E1324" s="47" t="s">
        <v>16</v>
      </c>
      <c r="F1324" s="65" t="s">
        <v>17</v>
      </c>
      <c r="G1324" s="66">
        <f>SUM(G1321:G1323)</f>
        <v>12</v>
      </c>
      <c r="H1324" s="66">
        <f t="shared" ref="H1324:AG1324" si="636">SUM(H1321:H1323)</f>
        <v>305</v>
      </c>
      <c r="I1324" s="66">
        <f t="shared" si="636"/>
        <v>10</v>
      </c>
      <c r="J1324" s="66">
        <f t="shared" si="636"/>
        <v>0</v>
      </c>
      <c r="K1324" s="66">
        <f t="shared" si="636"/>
        <v>3</v>
      </c>
      <c r="L1324" s="66">
        <f t="shared" si="636"/>
        <v>10</v>
      </c>
      <c r="M1324" s="66">
        <f t="shared" si="636"/>
        <v>2</v>
      </c>
      <c r="N1324" s="66">
        <f t="shared" si="636"/>
        <v>6</v>
      </c>
      <c r="O1324" s="66">
        <f t="shared" si="636"/>
        <v>0</v>
      </c>
      <c r="P1324" s="66">
        <f t="shared" si="636"/>
        <v>1</v>
      </c>
      <c r="Q1324" s="66">
        <f t="shared" si="636"/>
        <v>2</v>
      </c>
      <c r="R1324" s="66">
        <f t="shared" si="636"/>
        <v>0</v>
      </c>
      <c r="S1324" s="66">
        <f t="shared" si="636"/>
        <v>0</v>
      </c>
      <c r="T1324" s="66">
        <f t="shared" si="636"/>
        <v>2</v>
      </c>
      <c r="U1324" s="66">
        <f t="shared" si="636"/>
        <v>1439</v>
      </c>
      <c r="V1324" s="66">
        <f t="shared" si="636"/>
        <v>0</v>
      </c>
      <c r="W1324" s="66">
        <f t="shared" si="636"/>
        <v>1</v>
      </c>
      <c r="X1324" s="66">
        <f t="shared" si="636"/>
        <v>1</v>
      </c>
      <c r="Y1324" s="66">
        <f t="shared" si="636"/>
        <v>3</v>
      </c>
      <c r="Z1324" s="66">
        <f t="shared" si="636"/>
        <v>1</v>
      </c>
      <c r="AA1324" s="66">
        <f t="shared" si="636"/>
        <v>2</v>
      </c>
      <c r="AB1324" s="66">
        <f t="shared" si="636"/>
        <v>0</v>
      </c>
      <c r="AC1324" s="66">
        <f t="shared" si="636"/>
        <v>0</v>
      </c>
      <c r="AD1324" s="66">
        <f t="shared" si="636"/>
        <v>20</v>
      </c>
      <c r="AE1324" s="66">
        <f t="shared" si="636"/>
        <v>0</v>
      </c>
      <c r="AF1324" s="66">
        <f t="shared" si="636"/>
        <v>1820</v>
      </c>
      <c r="AG1324" s="66">
        <f t="shared" si="636"/>
        <v>1800</v>
      </c>
    </row>
    <row r="1325" spans="1:33" x14ac:dyDescent="0.3">
      <c r="A1325" s="77"/>
      <c r="B1325" s="77"/>
      <c r="C1325" s="77"/>
      <c r="D1325" s="78"/>
      <c r="E1325" s="77"/>
      <c r="F1325" s="77"/>
      <c r="G1325" s="33"/>
      <c r="H1325" s="33"/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4"/>
      <c r="AD1325" s="35"/>
      <c r="AE1325" s="33"/>
      <c r="AF1325" s="33"/>
      <c r="AG1325" s="33"/>
    </row>
    <row r="1326" spans="1:33" x14ac:dyDescent="0.3">
      <c r="A1326" s="22" t="s">
        <v>1592</v>
      </c>
      <c r="B1326" s="22" t="s">
        <v>1594</v>
      </c>
      <c r="C1326" s="22" t="s">
        <v>1593</v>
      </c>
      <c r="D1326" s="23">
        <v>7</v>
      </c>
      <c r="E1326" s="22" t="s">
        <v>1623</v>
      </c>
      <c r="F1326" s="22" t="s">
        <v>1624</v>
      </c>
      <c r="G1326" s="42">
        <v>8</v>
      </c>
      <c r="H1326" s="42">
        <v>265</v>
      </c>
      <c r="I1326" s="42">
        <v>3</v>
      </c>
      <c r="J1326" s="42">
        <v>1</v>
      </c>
      <c r="K1326" s="42">
        <v>2</v>
      </c>
      <c r="L1326" s="42">
        <v>2</v>
      </c>
      <c r="M1326" s="42">
        <v>2</v>
      </c>
      <c r="N1326" s="42">
        <v>13</v>
      </c>
      <c r="O1326" s="42">
        <v>0</v>
      </c>
      <c r="P1326" s="42">
        <v>0</v>
      </c>
      <c r="Q1326" s="42">
        <v>0</v>
      </c>
      <c r="R1326" s="42">
        <v>0</v>
      </c>
      <c r="S1326" s="42">
        <v>0</v>
      </c>
      <c r="T1326" s="42">
        <v>0</v>
      </c>
      <c r="U1326" s="42">
        <v>468</v>
      </c>
      <c r="V1326" s="42">
        <v>2</v>
      </c>
      <c r="W1326" s="42">
        <v>2</v>
      </c>
      <c r="X1326" s="42">
        <v>2</v>
      </c>
      <c r="Y1326" s="42">
        <v>6</v>
      </c>
      <c r="Z1326" s="42">
        <v>0</v>
      </c>
      <c r="AA1326" s="42">
        <v>0</v>
      </c>
      <c r="AB1326" s="42">
        <v>0</v>
      </c>
      <c r="AC1326" s="43">
        <v>1</v>
      </c>
      <c r="AD1326" s="44">
        <v>26</v>
      </c>
      <c r="AE1326" s="42">
        <v>0</v>
      </c>
      <c r="AF1326" s="42">
        <f t="shared" ref="AF1326:AF1327" si="637">G1326+H1326+I1326+J1326+K1326+L1326+M1326+N1326+O1326+P1326+Q1326+R1326+S1326+T1326+U1326+V1326+W1326+X1326+Y1326+Z1326+AA1326+AB1326+AC1326+AD1326</f>
        <v>803</v>
      </c>
      <c r="AG1326" s="42">
        <f t="shared" ref="AG1326:AG1327" si="638">G1326+H1326+I1326+J1326+K1326+L1326+M1326+N1326+O1326+P1326+Q1326+R1326+S1326+T1326+U1326+V1326+W1326+X1326+Y1326+Z1326+AA1326+AB1326+AC1326</f>
        <v>777</v>
      </c>
    </row>
    <row r="1327" spans="1:33" x14ac:dyDescent="0.3">
      <c r="A1327" s="22" t="s">
        <v>1592</v>
      </c>
      <c r="B1327" s="22" t="s">
        <v>1594</v>
      </c>
      <c r="C1327" s="22" t="s">
        <v>1593</v>
      </c>
      <c r="D1327" s="23">
        <v>7</v>
      </c>
      <c r="E1327" s="22" t="s">
        <v>1625</v>
      </c>
      <c r="F1327" s="22" t="s">
        <v>1626</v>
      </c>
      <c r="G1327" s="42">
        <v>5</v>
      </c>
      <c r="H1327" s="24">
        <v>157</v>
      </c>
      <c r="I1327" s="24">
        <v>3</v>
      </c>
      <c r="J1327" s="24">
        <v>0</v>
      </c>
      <c r="K1327" s="24">
        <v>0</v>
      </c>
      <c r="L1327" s="24">
        <v>0</v>
      </c>
      <c r="M1327" s="24">
        <v>1</v>
      </c>
      <c r="N1327" s="24">
        <v>6</v>
      </c>
      <c r="O1327" s="24">
        <v>1</v>
      </c>
      <c r="P1327" s="24">
        <v>0</v>
      </c>
      <c r="Q1327" s="24">
        <v>2</v>
      </c>
      <c r="R1327" s="24">
        <v>0</v>
      </c>
      <c r="S1327" s="24">
        <v>0</v>
      </c>
      <c r="T1327" s="24">
        <v>0</v>
      </c>
      <c r="U1327" s="24">
        <v>315</v>
      </c>
      <c r="V1327" s="24">
        <v>0</v>
      </c>
      <c r="W1327" s="24">
        <v>0</v>
      </c>
      <c r="X1327" s="24">
        <v>0</v>
      </c>
      <c r="Y1327" s="24">
        <v>2</v>
      </c>
      <c r="Z1327" s="24">
        <v>0</v>
      </c>
      <c r="AA1327" s="24">
        <v>0</v>
      </c>
      <c r="AB1327" s="24">
        <v>1</v>
      </c>
      <c r="AC1327" s="25">
        <v>2</v>
      </c>
      <c r="AD1327" s="26">
        <v>4</v>
      </c>
      <c r="AE1327" s="42">
        <v>0</v>
      </c>
      <c r="AF1327" s="42">
        <f t="shared" si="637"/>
        <v>499</v>
      </c>
      <c r="AG1327" s="42">
        <f t="shared" si="638"/>
        <v>495</v>
      </c>
    </row>
    <row r="1328" spans="1:33" x14ac:dyDescent="0.3">
      <c r="A1328" s="22"/>
      <c r="B1328" s="22"/>
      <c r="C1328" s="22"/>
      <c r="D1328" s="23"/>
      <c r="E1328" s="47" t="s">
        <v>28</v>
      </c>
      <c r="F1328" s="65" t="s">
        <v>17</v>
      </c>
      <c r="G1328" s="66">
        <f>SUM(G1326:G1327)</f>
        <v>13</v>
      </c>
      <c r="H1328" s="66">
        <f t="shared" ref="H1328:AG1328" si="639">SUM(H1326:H1327)</f>
        <v>422</v>
      </c>
      <c r="I1328" s="66">
        <f t="shared" si="639"/>
        <v>6</v>
      </c>
      <c r="J1328" s="66">
        <f t="shared" si="639"/>
        <v>1</v>
      </c>
      <c r="K1328" s="66">
        <f t="shared" si="639"/>
        <v>2</v>
      </c>
      <c r="L1328" s="66">
        <f t="shared" si="639"/>
        <v>2</v>
      </c>
      <c r="M1328" s="66">
        <f t="shared" si="639"/>
        <v>3</v>
      </c>
      <c r="N1328" s="66">
        <f t="shared" si="639"/>
        <v>19</v>
      </c>
      <c r="O1328" s="66">
        <f t="shared" si="639"/>
        <v>1</v>
      </c>
      <c r="P1328" s="66">
        <f t="shared" si="639"/>
        <v>0</v>
      </c>
      <c r="Q1328" s="66">
        <f t="shared" si="639"/>
        <v>2</v>
      </c>
      <c r="R1328" s="66">
        <f t="shared" si="639"/>
        <v>0</v>
      </c>
      <c r="S1328" s="66">
        <f t="shared" si="639"/>
        <v>0</v>
      </c>
      <c r="T1328" s="66">
        <f t="shared" si="639"/>
        <v>0</v>
      </c>
      <c r="U1328" s="66">
        <f t="shared" si="639"/>
        <v>783</v>
      </c>
      <c r="V1328" s="66">
        <f t="shared" si="639"/>
        <v>2</v>
      </c>
      <c r="W1328" s="66">
        <f t="shared" si="639"/>
        <v>2</v>
      </c>
      <c r="X1328" s="66">
        <f t="shared" si="639"/>
        <v>2</v>
      </c>
      <c r="Y1328" s="66">
        <f t="shared" si="639"/>
        <v>8</v>
      </c>
      <c r="Z1328" s="66">
        <f t="shared" si="639"/>
        <v>0</v>
      </c>
      <c r="AA1328" s="66">
        <f t="shared" si="639"/>
        <v>0</v>
      </c>
      <c r="AB1328" s="66">
        <f t="shared" si="639"/>
        <v>1</v>
      </c>
      <c r="AC1328" s="66">
        <f t="shared" si="639"/>
        <v>3</v>
      </c>
      <c r="AD1328" s="66">
        <f t="shared" si="639"/>
        <v>30</v>
      </c>
      <c r="AE1328" s="66">
        <f t="shared" si="639"/>
        <v>0</v>
      </c>
      <c r="AF1328" s="66">
        <f t="shared" si="639"/>
        <v>1302</v>
      </c>
      <c r="AG1328" s="66">
        <f t="shared" si="639"/>
        <v>1272</v>
      </c>
    </row>
    <row r="1329" spans="1:33" x14ac:dyDescent="0.3">
      <c r="A1329" s="77"/>
      <c r="B1329" s="77"/>
      <c r="C1329" s="77"/>
      <c r="D1329" s="78"/>
      <c r="E1329" s="77"/>
      <c r="F1329" s="77"/>
      <c r="G1329" s="33"/>
      <c r="H1329" s="33"/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4"/>
      <c r="AD1329" s="35"/>
      <c r="AE1329" s="33"/>
      <c r="AF1329" s="33"/>
      <c r="AG1329" s="33"/>
    </row>
    <row r="1330" spans="1:33" x14ac:dyDescent="0.3">
      <c r="A1330" s="22" t="s">
        <v>1592</v>
      </c>
      <c r="B1330" s="22" t="s">
        <v>1594</v>
      </c>
      <c r="C1330" s="22" t="s">
        <v>1593</v>
      </c>
      <c r="D1330" s="23">
        <v>8</v>
      </c>
      <c r="E1330" s="22" t="s">
        <v>1627</v>
      </c>
      <c r="F1330" s="22" t="s">
        <v>1628</v>
      </c>
      <c r="G1330" s="42">
        <v>2</v>
      </c>
      <c r="H1330" s="42">
        <v>23</v>
      </c>
      <c r="I1330" s="42">
        <v>1</v>
      </c>
      <c r="J1330" s="42">
        <v>0</v>
      </c>
      <c r="K1330" s="42">
        <v>0</v>
      </c>
      <c r="L1330" s="42">
        <v>0</v>
      </c>
      <c r="M1330" s="42">
        <v>0</v>
      </c>
      <c r="N1330" s="42">
        <v>1</v>
      </c>
      <c r="O1330" s="42">
        <v>0</v>
      </c>
      <c r="P1330" s="42">
        <v>0</v>
      </c>
      <c r="Q1330" s="42">
        <v>0</v>
      </c>
      <c r="R1330" s="42">
        <v>0</v>
      </c>
      <c r="S1330" s="42">
        <v>0</v>
      </c>
      <c r="T1330" s="42">
        <v>3</v>
      </c>
      <c r="U1330" s="42">
        <v>235</v>
      </c>
      <c r="V1330" s="42">
        <v>1</v>
      </c>
      <c r="W1330" s="42">
        <v>0</v>
      </c>
      <c r="X1330" s="42">
        <v>0</v>
      </c>
      <c r="Y1330" s="42">
        <v>1</v>
      </c>
      <c r="Z1330" s="42">
        <v>0</v>
      </c>
      <c r="AA1330" s="42">
        <v>0</v>
      </c>
      <c r="AB1330" s="42">
        <v>1</v>
      </c>
      <c r="AC1330" s="43">
        <v>0</v>
      </c>
      <c r="AD1330" s="44">
        <v>2</v>
      </c>
      <c r="AE1330" s="42">
        <v>0</v>
      </c>
      <c r="AF1330" s="42">
        <f t="shared" ref="AF1330:AF1332" si="640">G1330+H1330+I1330+J1330+K1330+L1330+M1330+N1330+O1330+P1330+Q1330+R1330+S1330+T1330+U1330+V1330+W1330+X1330+Y1330+Z1330+AA1330+AB1330+AC1330+AD1330</f>
        <v>270</v>
      </c>
      <c r="AG1330" s="42">
        <f t="shared" ref="AG1330:AG1332" si="641">G1330+H1330+I1330+J1330+K1330+L1330+M1330+N1330+O1330+P1330+Q1330+R1330+S1330+T1330+U1330+V1330+W1330+X1330+Y1330+Z1330+AA1330+AB1330+AC1330</f>
        <v>268</v>
      </c>
    </row>
    <row r="1331" spans="1:33" x14ac:dyDescent="0.3">
      <c r="A1331" s="22" t="s">
        <v>1592</v>
      </c>
      <c r="B1331" s="22" t="s">
        <v>1594</v>
      </c>
      <c r="C1331" s="22" t="s">
        <v>1593</v>
      </c>
      <c r="D1331" s="23">
        <v>8</v>
      </c>
      <c r="E1331" s="22" t="s">
        <v>1629</v>
      </c>
      <c r="F1331" s="22" t="s">
        <v>1630</v>
      </c>
      <c r="G1331" s="42">
        <v>2</v>
      </c>
      <c r="H1331" s="24">
        <v>210</v>
      </c>
      <c r="I1331" s="24">
        <v>3</v>
      </c>
      <c r="J1331" s="24">
        <v>0</v>
      </c>
      <c r="K1331" s="24">
        <v>1</v>
      </c>
      <c r="L1331" s="24">
        <v>1</v>
      </c>
      <c r="M1331" s="24">
        <v>2</v>
      </c>
      <c r="N1331" s="24">
        <v>6</v>
      </c>
      <c r="O1331" s="24">
        <v>0</v>
      </c>
      <c r="P1331" s="24">
        <v>0</v>
      </c>
      <c r="Q1331" s="24">
        <v>1</v>
      </c>
      <c r="R1331" s="24">
        <v>0</v>
      </c>
      <c r="S1331" s="24">
        <v>1</v>
      </c>
      <c r="T1331" s="24">
        <v>2</v>
      </c>
      <c r="U1331" s="24">
        <v>488</v>
      </c>
      <c r="V1331" s="24">
        <v>2</v>
      </c>
      <c r="W1331" s="24">
        <v>0</v>
      </c>
      <c r="X1331" s="24">
        <v>1</v>
      </c>
      <c r="Y1331" s="24">
        <v>4</v>
      </c>
      <c r="Z1331" s="24">
        <v>2</v>
      </c>
      <c r="AA1331" s="24">
        <v>0</v>
      </c>
      <c r="AB1331" s="24">
        <v>0</v>
      </c>
      <c r="AC1331" s="25">
        <v>0</v>
      </c>
      <c r="AD1331" s="26">
        <v>6</v>
      </c>
      <c r="AE1331" s="42">
        <v>0</v>
      </c>
      <c r="AF1331" s="42">
        <f t="shared" si="640"/>
        <v>732</v>
      </c>
      <c r="AG1331" s="42">
        <f t="shared" si="641"/>
        <v>726</v>
      </c>
    </row>
    <row r="1332" spans="1:33" x14ac:dyDescent="0.3">
      <c r="A1332" s="22" t="s">
        <v>1592</v>
      </c>
      <c r="B1332" s="22" t="s">
        <v>1594</v>
      </c>
      <c r="C1332" s="22" t="s">
        <v>1593</v>
      </c>
      <c r="D1332" s="23">
        <v>8</v>
      </c>
      <c r="E1332" s="22" t="s">
        <v>1631</v>
      </c>
      <c r="F1332" s="22" t="s">
        <v>1632</v>
      </c>
      <c r="G1332" s="42">
        <v>0</v>
      </c>
      <c r="H1332" s="42">
        <v>73</v>
      </c>
      <c r="I1332" s="42">
        <v>2</v>
      </c>
      <c r="J1332" s="42">
        <v>0</v>
      </c>
      <c r="K1332" s="42">
        <v>1</v>
      </c>
      <c r="L1332" s="42">
        <v>0</v>
      </c>
      <c r="M1332" s="42">
        <v>0</v>
      </c>
      <c r="N1332" s="42">
        <v>0</v>
      </c>
      <c r="O1332" s="42">
        <v>0</v>
      </c>
      <c r="P1332" s="42">
        <v>0</v>
      </c>
      <c r="Q1332" s="42">
        <v>0</v>
      </c>
      <c r="R1332" s="42">
        <v>0</v>
      </c>
      <c r="S1332" s="42">
        <v>0</v>
      </c>
      <c r="T1332" s="42">
        <v>1</v>
      </c>
      <c r="U1332" s="42">
        <v>459</v>
      </c>
      <c r="V1332" s="42">
        <v>1</v>
      </c>
      <c r="W1332" s="42">
        <v>0</v>
      </c>
      <c r="X1332" s="42">
        <v>2</v>
      </c>
      <c r="Y1332" s="42">
        <v>1</v>
      </c>
      <c r="Z1332" s="42">
        <v>0</v>
      </c>
      <c r="AA1332" s="42">
        <v>1</v>
      </c>
      <c r="AB1332" s="42">
        <v>0</v>
      </c>
      <c r="AC1332" s="43">
        <v>1</v>
      </c>
      <c r="AD1332" s="44">
        <v>6</v>
      </c>
      <c r="AE1332" s="42">
        <v>0</v>
      </c>
      <c r="AF1332" s="42">
        <f t="shared" si="640"/>
        <v>548</v>
      </c>
      <c r="AG1332" s="42">
        <f t="shared" si="641"/>
        <v>542</v>
      </c>
    </row>
    <row r="1333" spans="1:33" x14ac:dyDescent="0.3">
      <c r="A1333" s="22"/>
      <c r="B1333" s="22"/>
      <c r="C1333" s="22"/>
      <c r="D1333" s="23"/>
      <c r="E1333" s="47" t="s">
        <v>16</v>
      </c>
      <c r="F1333" s="65" t="s">
        <v>17</v>
      </c>
      <c r="G1333" s="66">
        <f>SUM(G1330:G1332)</f>
        <v>4</v>
      </c>
      <c r="H1333" s="66">
        <f t="shared" ref="H1333:AG1333" si="642">SUM(H1330:H1332)</f>
        <v>306</v>
      </c>
      <c r="I1333" s="66">
        <f t="shared" si="642"/>
        <v>6</v>
      </c>
      <c r="J1333" s="66">
        <f t="shared" si="642"/>
        <v>0</v>
      </c>
      <c r="K1333" s="66">
        <f t="shared" si="642"/>
        <v>2</v>
      </c>
      <c r="L1333" s="66">
        <f t="shared" si="642"/>
        <v>1</v>
      </c>
      <c r="M1333" s="66">
        <f t="shared" si="642"/>
        <v>2</v>
      </c>
      <c r="N1333" s="66">
        <f t="shared" si="642"/>
        <v>7</v>
      </c>
      <c r="O1333" s="66">
        <f t="shared" si="642"/>
        <v>0</v>
      </c>
      <c r="P1333" s="66">
        <f t="shared" si="642"/>
        <v>0</v>
      </c>
      <c r="Q1333" s="66">
        <f t="shared" si="642"/>
        <v>1</v>
      </c>
      <c r="R1333" s="66">
        <f t="shared" si="642"/>
        <v>0</v>
      </c>
      <c r="S1333" s="66">
        <f t="shared" si="642"/>
        <v>1</v>
      </c>
      <c r="T1333" s="66">
        <f t="shared" si="642"/>
        <v>6</v>
      </c>
      <c r="U1333" s="66">
        <f t="shared" si="642"/>
        <v>1182</v>
      </c>
      <c r="V1333" s="66">
        <f t="shared" si="642"/>
        <v>4</v>
      </c>
      <c r="W1333" s="66">
        <f t="shared" si="642"/>
        <v>0</v>
      </c>
      <c r="X1333" s="66">
        <f t="shared" si="642"/>
        <v>3</v>
      </c>
      <c r="Y1333" s="66">
        <f t="shared" si="642"/>
        <v>6</v>
      </c>
      <c r="Z1333" s="66">
        <f t="shared" si="642"/>
        <v>2</v>
      </c>
      <c r="AA1333" s="66">
        <f t="shared" si="642"/>
        <v>1</v>
      </c>
      <c r="AB1333" s="66">
        <f t="shared" si="642"/>
        <v>1</v>
      </c>
      <c r="AC1333" s="66">
        <f t="shared" si="642"/>
        <v>1</v>
      </c>
      <c r="AD1333" s="66">
        <f t="shared" si="642"/>
        <v>14</v>
      </c>
      <c r="AE1333" s="66">
        <f t="shared" si="642"/>
        <v>0</v>
      </c>
      <c r="AF1333" s="66">
        <f t="shared" si="642"/>
        <v>1550</v>
      </c>
      <c r="AG1333" s="66">
        <f t="shared" si="642"/>
        <v>1536</v>
      </c>
    </row>
    <row r="1334" spans="1:33" x14ac:dyDescent="0.3">
      <c r="A1334" s="77"/>
      <c r="B1334" s="77"/>
      <c r="C1334" s="77"/>
      <c r="D1334" s="78"/>
      <c r="E1334" s="77"/>
      <c r="F1334" s="77"/>
      <c r="G1334" s="33"/>
      <c r="H1334" s="33"/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4"/>
      <c r="AD1334" s="35"/>
      <c r="AE1334" s="33"/>
      <c r="AF1334" s="33"/>
      <c r="AG1334" s="33"/>
    </row>
    <row r="1335" spans="1:33" x14ac:dyDescent="0.3">
      <c r="A1335" s="22" t="s">
        <v>1592</v>
      </c>
      <c r="B1335" s="22" t="s">
        <v>1594</v>
      </c>
      <c r="C1335" s="22" t="s">
        <v>1593</v>
      </c>
      <c r="D1335" s="23">
        <v>9</v>
      </c>
      <c r="E1335" s="22" t="s">
        <v>1633</v>
      </c>
      <c r="F1335" s="22" t="s">
        <v>1634</v>
      </c>
      <c r="G1335" s="42">
        <v>0</v>
      </c>
      <c r="H1335" s="42">
        <v>177</v>
      </c>
      <c r="I1335" s="42">
        <v>1</v>
      </c>
      <c r="J1335" s="42">
        <v>0</v>
      </c>
      <c r="K1335" s="42">
        <v>2</v>
      </c>
      <c r="L1335" s="42">
        <v>1</v>
      </c>
      <c r="M1335" s="42">
        <v>1</v>
      </c>
      <c r="N1335" s="42">
        <v>4</v>
      </c>
      <c r="O1335" s="42">
        <v>1</v>
      </c>
      <c r="P1335" s="42">
        <v>0</v>
      </c>
      <c r="Q1335" s="42">
        <v>0</v>
      </c>
      <c r="R1335" s="42">
        <v>1</v>
      </c>
      <c r="S1335" s="42">
        <v>0</v>
      </c>
      <c r="T1335" s="42">
        <v>0</v>
      </c>
      <c r="U1335" s="42">
        <v>347</v>
      </c>
      <c r="V1335" s="42">
        <v>0</v>
      </c>
      <c r="W1335" s="42">
        <v>0</v>
      </c>
      <c r="X1335" s="42">
        <v>0</v>
      </c>
      <c r="Y1335" s="42">
        <v>6</v>
      </c>
      <c r="Z1335" s="42">
        <v>0</v>
      </c>
      <c r="AA1335" s="42">
        <v>1</v>
      </c>
      <c r="AB1335" s="42">
        <v>0</v>
      </c>
      <c r="AC1335" s="43">
        <v>1</v>
      </c>
      <c r="AD1335" s="44">
        <v>5</v>
      </c>
      <c r="AE1335" s="42">
        <v>0</v>
      </c>
      <c r="AF1335" s="42">
        <f t="shared" ref="AF1335:AF1338" si="643">G1335+H1335+I1335+J1335+K1335+L1335+M1335+N1335+O1335+P1335+Q1335+R1335+S1335+T1335+U1335+V1335+W1335+X1335+Y1335+Z1335+AA1335+AB1335+AC1335+AD1335</f>
        <v>548</v>
      </c>
      <c r="AG1335" s="42">
        <f t="shared" ref="AG1335:AG1338" si="644">G1335+H1335+I1335+J1335+K1335+L1335+M1335+N1335+O1335+P1335+Q1335+R1335+S1335+T1335+U1335+V1335+W1335+X1335+Y1335+Z1335+AA1335+AB1335+AC1335</f>
        <v>543</v>
      </c>
    </row>
    <row r="1336" spans="1:33" x14ac:dyDescent="0.3">
      <c r="A1336" s="22" t="s">
        <v>1592</v>
      </c>
      <c r="B1336" s="22" t="s">
        <v>1594</v>
      </c>
      <c r="C1336" s="22" t="s">
        <v>1593</v>
      </c>
      <c r="D1336" s="23">
        <v>9</v>
      </c>
      <c r="E1336" s="22" t="s">
        <v>1635</v>
      </c>
      <c r="F1336" s="22" t="s">
        <v>1636</v>
      </c>
      <c r="G1336" s="42">
        <v>1</v>
      </c>
      <c r="H1336" s="42">
        <v>102</v>
      </c>
      <c r="I1336" s="42">
        <v>2</v>
      </c>
      <c r="J1336" s="42">
        <v>0</v>
      </c>
      <c r="K1336" s="42">
        <v>0</v>
      </c>
      <c r="L1336" s="42">
        <v>0</v>
      </c>
      <c r="M1336" s="42">
        <v>1</v>
      </c>
      <c r="N1336" s="42">
        <v>2</v>
      </c>
      <c r="O1336" s="42">
        <v>0</v>
      </c>
      <c r="P1336" s="42">
        <v>1</v>
      </c>
      <c r="Q1336" s="42">
        <v>0</v>
      </c>
      <c r="R1336" s="42">
        <v>0</v>
      </c>
      <c r="S1336" s="42">
        <v>0</v>
      </c>
      <c r="T1336" s="42">
        <v>0</v>
      </c>
      <c r="U1336" s="42">
        <v>391</v>
      </c>
      <c r="V1336" s="42">
        <v>1</v>
      </c>
      <c r="W1336" s="42">
        <v>1</v>
      </c>
      <c r="X1336" s="42">
        <v>0</v>
      </c>
      <c r="Y1336" s="42">
        <v>0</v>
      </c>
      <c r="Z1336" s="42">
        <v>0</v>
      </c>
      <c r="AA1336" s="42">
        <v>0</v>
      </c>
      <c r="AB1336" s="42">
        <v>0</v>
      </c>
      <c r="AC1336" s="41">
        <v>6</v>
      </c>
      <c r="AD1336" s="44">
        <v>1</v>
      </c>
      <c r="AE1336" s="42">
        <v>0</v>
      </c>
      <c r="AF1336" s="42">
        <f t="shared" si="643"/>
        <v>509</v>
      </c>
      <c r="AG1336" s="42">
        <f t="shared" si="644"/>
        <v>508</v>
      </c>
    </row>
    <row r="1337" spans="1:33" x14ac:dyDescent="0.3">
      <c r="A1337" s="22" t="s">
        <v>1592</v>
      </c>
      <c r="B1337" s="22" t="s">
        <v>1594</v>
      </c>
      <c r="C1337" s="22" t="s">
        <v>1593</v>
      </c>
      <c r="D1337" s="23">
        <v>9</v>
      </c>
      <c r="E1337" s="22" t="s">
        <v>1637</v>
      </c>
      <c r="F1337" s="22" t="s">
        <v>1638</v>
      </c>
      <c r="G1337" s="42">
        <v>1</v>
      </c>
      <c r="H1337" s="24">
        <v>138</v>
      </c>
      <c r="I1337" s="24">
        <v>2</v>
      </c>
      <c r="J1337" s="24">
        <v>0</v>
      </c>
      <c r="K1337" s="24">
        <v>0</v>
      </c>
      <c r="L1337" s="24">
        <v>1</v>
      </c>
      <c r="M1337" s="24">
        <v>1</v>
      </c>
      <c r="N1337" s="24">
        <v>1</v>
      </c>
      <c r="O1337" s="24">
        <v>0</v>
      </c>
      <c r="P1337" s="24">
        <v>0</v>
      </c>
      <c r="Q1337" s="24">
        <v>0</v>
      </c>
      <c r="R1337" s="24">
        <v>0</v>
      </c>
      <c r="S1337" s="24">
        <v>1</v>
      </c>
      <c r="T1337" s="24">
        <v>0</v>
      </c>
      <c r="U1337" s="24">
        <v>283</v>
      </c>
      <c r="V1337" s="24">
        <v>2</v>
      </c>
      <c r="W1337" s="24">
        <v>0</v>
      </c>
      <c r="X1337" s="24">
        <v>0</v>
      </c>
      <c r="Y1337" s="24">
        <v>1</v>
      </c>
      <c r="Z1337" s="24">
        <v>0</v>
      </c>
      <c r="AA1337" s="24">
        <v>0</v>
      </c>
      <c r="AB1337" s="24">
        <v>0</v>
      </c>
      <c r="AC1337" s="25">
        <v>1</v>
      </c>
      <c r="AD1337" s="26">
        <v>7</v>
      </c>
      <c r="AE1337" s="42">
        <v>0</v>
      </c>
      <c r="AF1337" s="42">
        <f t="shared" si="643"/>
        <v>439</v>
      </c>
      <c r="AG1337" s="42">
        <f t="shared" si="644"/>
        <v>432</v>
      </c>
    </row>
    <row r="1338" spans="1:33" x14ac:dyDescent="0.3">
      <c r="A1338" s="22" t="s">
        <v>1592</v>
      </c>
      <c r="B1338" s="22" t="s">
        <v>1594</v>
      </c>
      <c r="C1338" s="22" t="s">
        <v>1593</v>
      </c>
      <c r="D1338" s="23">
        <v>9</v>
      </c>
      <c r="E1338" s="22" t="s">
        <v>684</v>
      </c>
      <c r="F1338" s="22" t="s">
        <v>1639</v>
      </c>
      <c r="G1338" s="42">
        <v>2</v>
      </c>
      <c r="H1338" s="42">
        <v>238</v>
      </c>
      <c r="I1338" s="42">
        <v>1</v>
      </c>
      <c r="J1338" s="42">
        <v>0</v>
      </c>
      <c r="K1338" s="42">
        <v>2</v>
      </c>
      <c r="L1338" s="42">
        <v>4</v>
      </c>
      <c r="M1338" s="42">
        <v>0</v>
      </c>
      <c r="N1338" s="42">
        <v>4</v>
      </c>
      <c r="O1338" s="42">
        <v>0</v>
      </c>
      <c r="P1338" s="42">
        <v>0</v>
      </c>
      <c r="Q1338" s="42">
        <v>0</v>
      </c>
      <c r="R1338" s="42">
        <v>0</v>
      </c>
      <c r="S1338" s="42">
        <v>0</v>
      </c>
      <c r="T1338" s="42">
        <v>0</v>
      </c>
      <c r="U1338" s="42">
        <v>537</v>
      </c>
      <c r="V1338" s="42">
        <v>1</v>
      </c>
      <c r="W1338" s="42">
        <v>0</v>
      </c>
      <c r="X1338" s="42">
        <v>0</v>
      </c>
      <c r="Y1338" s="42">
        <v>2</v>
      </c>
      <c r="Z1338" s="42">
        <v>0</v>
      </c>
      <c r="AA1338" s="42">
        <v>0</v>
      </c>
      <c r="AB1338" s="42">
        <v>0</v>
      </c>
      <c r="AC1338" s="43">
        <v>1</v>
      </c>
      <c r="AD1338" s="44">
        <v>9</v>
      </c>
      <c r="AE1338" s="42">
        <v>0</v>
      </c>
      <c r="AF1338" s="42">
        <f t="shared" si="643"/>
        <v>801</v>
      </c>
      <c r="AG1338" s="42">
        <f t="shared" si="644"/>
        <v>792</v>
      </c>
    </row>
    <row r="1339" spans="1:33" x14ac:dyDescent="0.3">
      <c r="A1339" s="22"/>
      <c r="B1339" s="22"/>
      <c r="C1339" s="22"/>
      <c r="D1339" s="23"/>
      <c r="E1339" s="47" t="s">
        <v>28</v>
      </c>
      <c r="F1339" s="65" t="s">
        <v>17</v>
      </c>
      <c r="G1339" s="66">
        <f>SUM(G1335:G1338)</f>
        <v>4</v>
      </c>
      <c r="H1339" s="66">
        <f t="shared" ref="H1339:AG1339" si="645">SUM(H1335:H1338)</f>
        <v>655</v>
      </c>
      <c r="I1339" s="66">
        <f t="shared" si="645"/>
        <v>6</v>
      </c>
      <c r="J1339" s="66">
        <f t="shared" si="645"/>
        <v>0</v>
      </c>
      <c r="K1339" s="66">
        <f t="shared" si="645"/>
        <v>4</v>
      </c>
      <c r="L1339" s="66">
        <f t="shared" si="645"/>
        <v>6</v>
      </c>
      <c r="M1339" s="66">
        <f t="shared" si="645"/>
        <v>3</v>
      </c>
      <c r="N1339" s="66">
        <f t="shared" si="645"/>
        <v>11</v>
      </c>
      <c r="O1339" s="66">
        <f t="shared" si="645"/>
        <v>1</v>
      </c>
      <c r="P1339" s="66">
        <f t="shared" si="645"/>
        <v>1</v>
      </c>
      <c r="Q1339" s="66">
        <f t="shared" si="645"/>
        <v>0</v>
      </c>
      <c r="R1339" s="66">
        <f t="shared" si="645"/>
        <v>1</v>
      </c>
      <c r="S1339" s="66">
        <f t="shared" si="645"/>
        <v>1</v>
      </c>
      <c r="T1339" s="66">
        <f t="shared" si="645"/>
        <v>0</v>
      </c>
      <c r="U1339" s="66">
        <f t="shared" si="645"/>
        <v>1558</v>
      </c>
      <c r="V1339" s="66">
        <f t="shared" si="645"/>
        <v>4</v>
      </c>
      <c r="W1339" s="66">
        <f t="shared" si="645"/>
        <v>1</v>
      </c>
      <c r="X1339" s="66">
        <f t="shared" si="645"/>
        <v>0</v>
      </c>
      <c r="Y1339" s="66">
        <f t="shared" si="645"/>
        <v>9</v>
      </c>
      <c r="Z1339" s="66">
        <f t="shared" si="645"/>
        <v>0</v>
      </c>
      <c r="AA1339" s="66">
        <f t="shared" si="645"/>
        <v>1</v>
      </c>
      <c r="AB1339" s="66">
        <f t="shared" si="645"/>
        <v>0</v>
      </c>
      <c r="AC1339" s="66">
        <f t="shared" si="645"/>
        <v>9</v>
      </c>
      <c r="AD1339" s="66">
        <f t="shared" si="645"/>
        <v>22</v>
      </c>
      <c r="AE1339" s="66">
        <f t="shared" si="645"/>
        <v>0</v>
      </c>
      <c r="AF1339" s="66">
        <f t="shared" si="645"/>
        <v>2297</v>
      </c>
      <c r="AG1339" s="66">
        <f t="shared" si="645"/>
        <v>2275</v>
      </c>
    </row>
    <row r="1340" spans="1:33" x14ac:dyDescent="0.3">
      <c r="A1340" s="77"/>
      <c r="B1340" s="77"/>
      <c r="C1340" s="77"/>
      <c r="D1340" s="78"/>
      <c r="E1340" s="77"/>
      <c r="F1340" s="77"/>
      <c r="G1340" s="33"/>
      <c r="H1340" s="33"/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4"/>
      <c r="AD1340" s="35"/>
      <c r="AE1340" s="33"/>
      <c r="AF1340" s="33"/>
      <c r="AG1340" s="33"/>
    </row>
    <row r="1341" spans="1:33" x14ac:dyDescent="0.3">
      <c r="A1341" s="22" t="s">
        <v>1592</v>
      </c>
      <c r="B1341" s="22" t="s">
        <v>1594</v>
      </c>
      <c r="C1341" s="22" t="s">
        <v>1593</v>
      </c>
      <c r="D1341" s="23">
        <v>10</v>
      </c>
      <c r="E1341" s="22" t="s">
        <v>1640</v>
      </c>
      <c r="F1341" s="22" t="s">
        <v>1641</v>
      </c>
      <c r="G1341" s="42">
        <v>1</v>
      </c>
      <c r="H1341" s="24">
        <v>60</v>
      </c>
      <c r="I1341" s="24">
        <v>3</v>
      </c>
      <c r="J1341" s="24">
        <v>0</v>
      </c>
      <c r="K1341" s="24">
        <v>0</v>
      </c>
      <c r="L1341" s="24">
        <v>2</v>
      </c>
      <c r="M1341" s="24">
        <v>2</v>
      </c>
      <c r="N1341" s="24">
        <v>1</v>
      </c>
      <c r="O1341" s="24">
        <v>0</v>
      </c>
      <c r="P1341" s="24">
        <v>0</v>
      </c>
      <c r="Q1341" s="24">
        <v>0</v>
      </c>
      <c r="R1341" s="24">
        <v>0</v>
      </c>
      <c r="S1341" s="24">
        <v>1</v>
      </c>
      <c r="T1341" s="24">
        <v>0</v>
      </c>
      <c r="U1341" s="24">
        <v>325</v>
      </c>
      <c r="V1341" s="24">
        <v>1</v>
      </c>
      <c r="W1341" s="24">
        <v>0</v>
      </c>
      <c r="X1341" s="24">
        <v>0</v>
      </c>
      <c r="Y1341" s="24">
        <v>3</v>
      </c>
      <c r="Z1341" s="24">
        <v>0</v>
      </c>
      <c r="AA1341" s="24">
        <v>1</v>
      </c>
      <c r="AB1341" s="24">
        <v>0</v>
      </c>
      <c r="AC1341" s="25">
        <v>0</v>
      </c>
      <c r="AD1341" s="26">
        <v>1</v>
      </c>
      <c r="AE1341" s="42"/>
      <c r="AF1341" s="42">
        <f t="shared" ref="AF1341:AF1343" si="646">G1341+H1341+I1341+J1341+K1341+L1341+M1341+N1341+O1341+P1341+Q1341+R1341+S1341+T1341+U1341+V1341+W1341+X1341+Y1341+Z1341+AA1341+AB1341+AC1341+AD1341</f>
        <v>401</v>
      </c>
      <c r="AG1341" s="42">
        <f t="shared" ref="AG1341:AG1343" si="647">G1341+H1341+I1341+J1341+K1341+L1341+M1341+N1341+O1341+P1341+Q1341+R1341+S1341+T1341+U1341+V1341+W1341+X1341+Y1341+Z1341+AA1341+AB1341+AC1341</f>
        <v>400</v>
      </c>
    </row>
    <row r="1342" spans="1:33" x14ac:dyDescent="0.3">
      <c r="A1342" s="22" t="s">
        <v>1592</v>
      </c>
      <c r="B1342" s="22" t="s">
        <v>1594</v>
      </c>
      <c r="C1342" s="22" t="s">
        <v>1593</v>
      </c>
      <c r="D1342" s="23">
        <v>10</v>
      </c>
      <c r="E1342" s="22" t="s">
        <v>1642</v>
      </c>
      <c r="F1342" s="22" t="s">
        <v>1643</v>
      </c>
      <c r="G1342" s="42">
        <v>3</v>
      </c>
      <c r="H1342" s="42">
        <v>147</v>
      </c>
      <c r="I1342" s="42">
        <v>0</v>
      </c>
      <c r="J1342" s="42">
        <v>0</v>
      </c>
      <c r="K1342" s="42">
        <v>0</v>
      </c>
      <c r="L1342" s="42">
        <v>1</v>
      </c>
      <c r="M1342" s="42">
        <v>1</v>
      </c>
      <c r="N1342" s="42">
        <v>2</v>
      </c>
      <c r="O1342" s="42">
        <v>0</v>
      </c>
      <c r="P1342" s="42">
        <v>1</v>
      </c>
      <c r="Q1342" s="42">
        <v>1</v>
      </c>
      <c r="R1342" s="42">
        <v>1</v>
      </c>
      <c r="S1342" s="42">
        <v>0</v>
      </c>
      <c r="T1342" s="42">
        <v>2</v>
      </c>
      <c r="U1342" s="42">
        <v>515</v>
      </c>
      <c r="V1342" s="42">
        <v>1</v>
      </c>
      <c r="W1342" s="42">
        <v>0</v>
      </c>
      <c r="X1342" s="42">
        <v>1</v>
      </c>
      <c r="Y1342" s="42">
        <v>1</v>
      </c>
      <c r="Z1342" s="42">
        <v>2</v>
      </c>
      <c r="AA1342" s="42">
        <v>2</v>
      </c>
      <c r="AB1342" s="42">
        <v>0</v>
      </c>
      <c r="AC1342" s="43">
        <v>0</v>
      </c>
      <c r="AD1342" s="44">
        <v>9</v>
      </c>
      <c r="AE1342" s="42">
        <v>0</v>
      </c>
      <c r="AF1342" s="42">
        <f t="shared" si="646"/>
        <v>690</v>
      </c>
      <c r="AG1342" s="42">
        <f t="shared" si="647"/>
        <v>681</v>
      </c>
    </row>
    <row r="1343" spans="1:33" x14ac:dyDescent="0.3">
      <c r="A1343" s="22" t="s">
        <v>1592</v>
      </c>
      <c r="B1343" s="22" t="s">
        <v>1594</v>
      </c>
      <c r="C1343" s="22" t="s">
        <v>1593</v>
      </c>
      <c r="D1343" s="23">
        <v>10</v>
      </c>
      <c r="E1343" s="22" t="s">
        <v>1644</v>
      </c>
      <c r="F1343" s="22" t="s">
        <v>1645</v>
      </c>
      <c r="G1343" s="42">
        <v>2</v>
      </c>
      <c r="H1343" s="42">
        <v>33</v>
      </c>
      <c r="I1343" s="42">
        <v>0</v>
      </c>
      <c r="J1343" s="42">
        <v>0</v>
      </c>
      <c r="K1343" s="42">
        <v>2</v>
      </c>
      <c r="L1343" s="42">
        <v>5</v>
      </c>
      <c r="M1343" s="42">
        <v>1</v>
      </c>
      <c r="N1343" s="42">
        <v>1</v>
      </c>
      <c r="O1343" s="42">
        <v>0</v>
      </c>
      <c r="P1343" s="42">
        <v>0</v>
      </c>
      <c r="Q1343" s="42">
        <v>1</v>
      </c>
      <c r="R1343" s="42">
        <v>0</v>
      </c>
      <c r="S1343" s="42">
        <v>1</v>
      </c>
      <c r="T1343" s="42">
        <v>1</v>
      </c>
      <c r="U1343" s="42">
        <v>393</v>
      </c>
      <c r="V1343" s="42">
        <v>1</v>
      </c>
      <c r="W1343" s="42">
        <v>0</v>
      </c>
      <c r="X1343" s="42">
        <v>1</v>
      </c>
      <c r="Y1343" s="42">
        <v>2</v>
      </c>
      <c r="Z1343" s="42">
        <v>0</v>
      </c>
      <c r="AA1343" s="42">
        <v>0</v>
      </c>
      <c r="AB1343" s="42">
        <v>1</v>
      </c>
      <c r="AC1343" s="43">
        <v>2</v>
      </c>
      <c r="AD1343" s="44">
        <v>6</v>
      </c>
      <c r="AE1343" s="42">
        <v>0</v>
      </c>
      <c r="AF1343" s="42">
        <f t="shared" si="646"/>
        <v>453</v>
      </c>
      <c r="AG1343" s="42">
        <f t="shared" si="647"/>
        <v>447</v>
      </c>
    </row>
    <row r="1344" spans="1:33" x14ac:dyDescent="0.3">
      <c r="A1344" s="22"/>
      <c r="B1344" s="22"/>
      <c r="C1344" s="22"/>
      <c r="D1344" s="23"/>
      <c r="E1344" s="47" t="s">
        <v>16</v>
      </c>
      <c r="F1344" s="65" t="s">
        <v>17</v>
      </c>
      <c r="G1344" s="66">
        <f>SUM(G1341:G1343)</f>
        <v>6</v>
      </c>
      <c r="H1344" s="66">
        <f t="shared" ref="H1344:AG1344" si="648">SUM(H1341:H1343)</f>
        <v>240</v>
      </c>
      <c r="I1344" s="66">
        <f t="shared" si="648"/>
        <v>3</v>
      </c>
      <c r="J1344" s="66">
        <f t="shared" si="648"/>
        <v>0</v>
      </c>
      <c r="K1344" s="66">
        <f t="shared" si="648"/>
        <v>2</v>
      </c>
      <c r="L1344" s="66">
        <f t="shared" si="648"/>
        <v>8</v>
      </c>
      <c r="M1344" s="66">
        <f t="shared" si="648"/>
        <v>4</v>
      </c>
      <c r="N1344" s="66">
        <f t="shared" si="648"/>
        <v>4</v>
      </c>
      <c r="O1344" s="66">
        <f t="shared" si="648"/>
        <v>0</v>
      </c>
      <c r="P1344" s="66">
        <f t="shared" si="648"/>
        <v>1</v>
      </c>
      <c r="Q1344" s="66">
        <f t="shared" si="648"/>
        <v>2</v>
      </c>
      <c r="R1344" s="66">
        <f t="shared" si="648"/>
        <v>1</v>
      </c>
      <c r="S1344" s="66">
        <f t="shared" si="648"/>
        <v>2</v>
      </c>
      <c r="T1344" s="66">
        <f t="shared" si="648"/>
        <v>3</v>
      </c>
      <c r="U1344" s="66">
        <f t="shared" si="648"/>
        <v>1233</v>
      </c>
      <c r="V1344" s="66">
        <f t="shared" si="648"/>
        <v>3</v>
      </c>
      <c r="W1344" s="66">
        <f t="shared" si="648"/>
        <v>0</v>
      </c>
      <c r="X1344" s="66">
        <f t="shared" si="648"/>
        <v>2</v>
      </c>
      <c r="Y1344" s="66">
        <f t="shared" si="648"/>
        <v>6</v>
      </c>
      <c r="Z1344" s="66">
        <f t="shared" si="648"/>
        <v>2</v>
      </c>
      <c r="AA1344" s="66">
        <f t="shared" si="648"/>
        <v>3</v>
      </c>
      <c r="AB1344" s="66">
        <f t="shared" si="648"/>
        <v>1</v>
      </c>
      <c r="AC1344" s="66">
        <f t="shared" si="648"/>
        <v>2</v>
      </c>
      <c r="AD1344" s="66">
        <f t="shared" si="648"/>
        <v>16</v>
      </c>
      <c r="AE1344" s="66">
        <f t="shared" si="648"/>
        <v>0</v>
      </c>
      <c r="AF1344" s="66">
        <f t="shared" si="648"/>
        <v>1544</v>
      </c>
      <c r="AG1344" s="66">
        <f t="shared" si="648"/>
        <v>1528</v>
      </c>
    </row>
    <row r="1345" spans="1:33" x14ac:dyDescent="0.3">
      <c r="A1345" s="77"/>
      <c r="B1345" s="77"/>
      <c r="C1345" s="77"/>
      <c r="D1345" s="78"/>
      <c r="E1345" s="77"/>
      <c r="F1345" s="77"/>
      <c r="G1345" s="33"/>
      <c r="H1345" s="33"/>
      <c r="I1345" s="33"/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4"/>
      <c r="AD1345" s="35"/>
      <c r="AE1345" s="33"/>
      <c r="AF1345" s="33"/>
      <c r="AG1345" s="33"/>
    </row>
    <row r="1346" spans="1:33" x14ac:dyDescent="0.3">
      <c r="A1346" s="22" t="s">
        <v>1592</v>
      </c>
      <c r="B1346" s="22" t="s">
        <v>1594</v>
      </c>
      <c r="C1346" s="22" t="s">
        <v>1593</v>
      </c>
      <c r="D1346" s="23">
        <v>14</v>
      </c>
      <c r="E1346" s="22" t="s">
        <v>2031</v>
      </c>
      <c r="F1346" s="22" t="s">
        <v>1646</v>
      </c>
      <c r="G1346" s="42">
        <v>0</v>
      </c>
      <c r="H1346" s="24">
        <v>5</v>
      </c>
      <c r="I1346" s="24">
        <v>0</v>
      </c>
      <c r="J1346" s="24">
        <v>0</v>
      </c>
      <c r="K1346" s="24">
        <v>0</v>
      </c>
      <c r="L1346" s="24">
        <v>0</v>
      </c>
      <c r="M1346" s="24">
        <v>0</v>
      </c>
      <c r="N1346" s="24">
        <v>0</v>
      </c>
      <c r="O1346" s="24">
        <v>0</v>
      </c>
      <c r="P1346" s="24">
        <v>0</v>
      </c>
      <c r="Q1346" s="24">
        <v>1</v>
      </c>
      <c r="R1346" s="24">
        <v>1</v>
      </c>
      <c r="S1346" s="24">
        <v>0</v>
      </c>
      <c r="T1346" s="24">
        <v>0</v>
      </c>
      <c r="U1346" s="24">
        <v>449</v>
      </c>
      <c r="V1346" s="24">
        <v>0</v>
      </c>
      <c r="W1346" s="24">
        <v>0</v>
      </c>
      <c r="X1346" s="24">
        <v>0</v>
      </c>
      <c r="Y1346" s="24">
        <v>0</v>
      </c>
      <c r="Z1346" s="24">
        <v>0</v>
      </c>
      <c r="AA1346" s="24">
        <v>0</v>
      </c>
      <c r="AB1346" s="24">
        <v>0</v>
      </c>
      <c r="AC1346" s="25">
        <v>0</v>
      </c>
      <c r="AD1346" s="26">
        <v>5</v>
      </c>
      <c r="AE1346" s="42">
        <v>0</v>
      </c>
      <c r="AF1346" s="42">
        <f t="shared" ref="AF1346:AF1352" si="649">G1346+H1346+I1346+J1346+K1346+L1346+M1346+N1346+O1346+P1346+Q1346+R1346+S1346+T1346+U1346+V1346+W1346+X1346+Y1346+Z1346+AA1346+AB1346+AC1346+AD1346</f>
        <v>461</v>
      </c>
      <c r="AG1346" s="42">
        <f t="shared" ref="AG1346:AG1352" si="650">G1346+H1346+I1346+J1346+K1346+L1346+M1346+N1346+O1346+P1346+Q1346+R1346+S1346+T1346+U1346+V1346+W1346+X1346+Y1346+Z1346+AA1346+AB1346+AC1346</f>
        <v>456</v>
      </c>
    </row>
    <row r="1347" spans="1:33" x14ac:dyDescent="0.3">
      <c r="A1347" s="22" t="s">
        <v>1592</v>
      </c>
      <c r="B1347" s="22" t="s">
        <v>1594</v>
      </c>
      <c r="C1347" s="22" t="s">
        <v>1593</v>
      </c>
      <c r="D1347" s="23">
        <v>14</v>
      </c>
      <c r="E1347" s="22" t="s">
        <v>2032</v>
      </c>
      <c r="F1347" s="22" t="s">
        <v>1647</v>
      </c>
      <c r="G1347" s="42">
        <v>1</v>
      </c>
      <c r="H1347" s="42">
        <v>9</v>
      </c>
      <c r="I1347" s="42">
        <v>2</v>
      </c>
      <c r="J1347" s="42">
        <v>2</v>
      </c>
      <c r="K1347" s="42">
        <v>0</v>
      </c>
      <c r="L1347" s="42">
        <v>0</v>
      </c>
      <c r="M1347" s="42">
        <v>2</v>
      </c>
      <c r="N1347" s="42">
        <v>1</v>
      </c>
      <c r="O1347" s="42">
        <v>0</v>
      </c>
      <c r="P1347" s="42">
        <v>1</v>
      </c>
      <c r="Q1347" s="42">
        <v>0</v>
      </c>
      <c r="R1347" s="42">
        <v>0</v>
      </c>
      <c r="S1347" s="42">
        <v>0</v>
      </c>
      <c r="T1347" s="42">
        <v>0</v>
      </c>
      <c r="U1347" s="42">
        <v>432</v>
      </c>
      <c r="V1347" s="42">
        <v>0</v>
      </c>
      <c r="W1347" s="42">
        <v>0</v>
      </c>
      <c r="X1347" s="42">
        <v>0</v>
      </c>
      <c r="Y1347" s="42">
        <v>0</v>
      </c>
      <c r="Z1347" s="42">
        <v>0</v>
      </c>
      <c r="AA1347" s="42">
        <v>0</v>
      </c>
      <c r="AB1347" s="42">
        <v>0</v>
      </c>
      <c r="AC1347" s="43">
        <v>0</v>
      </c>
      <c r="AD1347" s="44">
        <v>5</v>
      </c>
      <c r="AE1347" s="42">
        <v>0</v>
      </c>
      <c r="AF1347" s="42">
        <f t="shared" si="649"/>
        <v>455</v>
      </c>
      <c r="AG1347" s="42">
        <f t="shared" si="650"/>
        <v>450</v>
      </c>
    </row>
    <row r="1348" spans="1:33" x14ac:dyDescent="0.3">
      <c r="A1348" s="22" t="s">
        <v>1592</v>
      </c>
      <c r="B1348" s="22" t="s">
        <v>1594</v>
      </c>
      <c r="C1348" s="22" t="s">
        <v>1593</v>
      </c>
      <c r="D1348" s="23">
        <v>14</v>
      </c>
      <c r="E1348" s="22" t="s">
        <v>1648</v>
      </c>
      <c r="F1348" s="22" t="s">
        <v>1649</v>
      </c>
      <c r="G1348" s="42">
        <v>0</v>
      </c>
      <c r="H1348" s="42">
        <v>21</v>
      </c>
      <c r="I1348" s="42">
        <v>0</v>
      </c>
      <c r="J1348" s="42">
        <v>0</v>
      </c>
      <c r="K1348" s="42">
        <v>0</v>
      </c>
      <c r="L1348" s="42">
        <v>0</v>
      </c>
      <c r="M1348" s="42">
        <v>0</v>
      </c>
      <c r="N1348" s="42">
        <v>0</v>
      </c>
      <c r="O1348" s="42">
        <v>0</v>
      </c>
      <c r="P1348" s="42">
        <v>1</v>
      </c>
      <c r="Q1348" s="42">
        <v>0</v>
      </c>
      <c r="R1348" s="42">
        <v>0</v>
      </c>
      <c r="S1348" s="42">
        <v>0</v>
      </c>
      <c r="T1348" s="42">
        <v>0</v>
      </c>
      <c r="U1348" s="42">
        <v>305</v>
      </c>
      <c r="V1348" s="42">
        <v>0</v>
      </c>
      <c r="W1348" s="42">
        <v>0</v>
      </c>
      <c r="X1348" s="42">
        <v>0</v>
      </c>
      <c r="Y1348" s="42">
        <v>0</v>
      </c>
      <c r="Z1348" s="42">
        <v>0</v>
      </c>
      <c r="AA1348" s="42">
        <v>0</v>
      </c>
      <c r="AB1348" s="42">
        <v>0</v>
      </c>
      <c r="AC1348" s="43">
        <v>0</v>
      </c>
      <c r="AD1348" s="44">
        <v>2</v>
      </c>
      <c r="AE1348" s="42">
        <v>0</v>
      </c>
      <c r="AF1348" s="42">
        <f t="shared" si="649"/>
        <v>329</v>
      </c>
      <c r="AG1348" s="42">
        <f t="shared" si="650"/>
        <v>327</v>
      </c>
    </row>
    <row r="1349" spans="1:33" x14ac:dyDescent="0.3">
      <c r="A1349" s="22" t="s">
        <v>1592</v>
      </c>
      <c r="B1349" s="22" t="s">
        <v>1594</v>
      </c>
      <c r="C1349" s="22" t="s">
        <v>1593</v>
      </c>
      <c r="D1349" s="23">
        <v>14</v>
      </c>
      <c r="E1349" s="22" t="s">
        <v>1650</v>
      </c>
      <c r="F1349" s="22" t="s">
        <v>1651</v>
      </c>
      <c r="G1349" s="42">
        <v>0</v>
      </c>
      <c r="H1349" s="42">
        <v>10</v>
      </c>
      <c r="I1349" s="42">
        <v>0</v>
      </c>
      <c r="J1349" s="42">
        <v>0</v>
      </c>
      <c r="K1349" s="42">
        <v>0</v>
      </c>
      <c r="L1349" s="42">
        <v>1</v>
      </c>
      <c r="M1349" s="42">
        <v>0</v>
      </c>
      <c r="N1349" s="42">
        <v>0</v>
      </c>
      <c r="O1349" s="42">
        <v>0</v>
      </c>
      <c r="P1349" s="42">
        <v>0</v>
      </c>
      <c r="Q1349" s="42">
        <v>0</v>
      </c>
      <c r="R1349" s="42">
        <v>0</v>
      </c>
      <c r="S1349" s="42">
        <v>0</v>
      </c>
      <c r="T1349" s="42">
        <v>0</v>
      </c>
      <c r="U1349" s="42">
        <v>546</v>
      </c>
      <c r="V1349" s="42">
        <v>0</v>
      </c>
      <c r="W1349" s="42">
        <v>0</v>
      </c>
      <c r="X1349" s="42">
        <v>1</v>
      </c>
      <c r="Y1349" s="42">
        <v>0</v>
      </c>
      <c r="Z1349" s="42">
        <v>0</v>
      </c>
      <c r="AA1349" s="42">
        <v>0</v>
      </c>
      <c r="AB1349" s="42">
        <v>0</v>
      </c>
      <c r="AC1349" s="43">
        <v>0</v>
      </c>
      <c r="AD1349" s="44">
        <v>1</v>
      </c>
      <c r="AE1349" s="42">
        <v>0</v>
      </c>
      <c r="AF1349" s="42">
        <f t="shared" si="649"/>
        <v>559</v>
      </c>
      <c r="AG1349" s="42">
        <f t="shared" si="650"/>
        <v>558</v>
      </c>
    </row>
    <row r="1350" spans="1:33" x14ac:dyDescent="0.3">
      <c r="A1350" s="22" t="s">
        <v>1592</v>
      </c>
      <c r="B1350" s="22" t="s">
        <v>1594</v>
      </c>
      <c r="C1350" s="22" t="s">
        <v>1593</v>
      </c>
      <c r="D1350" s="23">
        <v>14</v>
      </c>
      <c r="E1350" s="22" t="s">
        <v>1652</v>
      </c>
      <c r="F1350" s="22" t="s">
        <v>1653</v>
      </c>
      <c r="G1350" s="42">
        <v>2</v>
      </c>
      <c r="H1350" s="42">
        <v>51</v>
      </c>
      <c r="I1350" s="42">
        <v>0</v>
      </c>
      <c r="J1350" s="42">
        <v>0</v>
      </c>
      <c r="K1350" s="42">
        <v>0</v>
      </c>
      <c r="L1350" s="42">
        <v>0</v>
      </c>
      <c r="M1350" s="42">
        <v>0</v>
      </c>
      <c r="N1350" s="42">
        <v>1</v>
      </c>
      <c r="O1350" s="42">
        <v>0</v>
      </c>
      <c r="P1350" s="42">
        <v>0</v>
      </c>
      <c r="Q1350" s="42">
        <v>0</v>
      </c>
      <c r="R1350" s="42">
        <v>0</v>
      </c>
      <c r="S1350" s="42">
        <v>0</v>
      </c>
      <c r="T1350" s="42">
        <v>0</v>
      </c>
      <c r="U1350" s="42">
        <v>323</v>
      </c>
      <c r="V1350" s="42">
        <v>0</v>
      </c>
      <c r="W1350" s="42">
        <v>0</v>
      </c>
      <c r="X1350" s="42">
        <v>0</v>
      </c>
      <c r="Y1350" s="42">
        <v>0</v>
      </c>
      <c r="Z1350" s="42">
        <v>0</v>
      </c>
      <c r="AA1350" s="42">
        <v>0</v>
      </c>
      <c r="AB1350" s="42">
        <v>0</v>
      </c>
      <c r="AC1350" s="43">
        <v>0</v>
      </c>
      <c r="AD1350" s="44">
        <v>5</v>
      </c>
      <c r="AE1350" s="42">
        <v>0</v>
      </c>
      <c r="AF1350" s="42">
        <f t="shared" si="649"/>
        <v>382</v>
      </c>
      <c r="AG1350" s="42">
        <f t="shared" si="650"/>
        <v>377</v>
      </c>
    </row>
    <row r="1351" spans="1:33" x14ac:dyDescent="0.3">
      <c r="A1351" s="22" t="s">
        <v>1592</v>
      </c>
      <c r="B1351" s="22" t="s">
        <v>1594</v>
      </c>
      <c r="C1351" s="22" t="s">
        <v>1593</v>
      </c>
      <c r="D1351" s="23">
        <v>14</v>
      </c>
      <c r="E1351" s="22" t="s">
        <v>1654</v>
      </c>
      <c r="F1351" s="22" t="s">
        <v>1655</v>
      </c>
      <c r="G1351" s="42">
        <v>1</v>
      </c>
      <c r="H1351" s="42">
        <v>25</v>
      </c>
      <c r="I1351" s="42">
        <v>0</v>
      </c>
      <c r="J1351" s="42">
        <v>0</v>
      </c>
      <c r="K1351" s="42">
        <v>0</v>
      </c>
      <c r="L1351" s="42">
        <v>1</v>
      </c>
      <c r="M1351" s="42">
        <v>0</v>
      </c>
      <c r="N1351" s="42">
        <v>2</v>
      </c>
      <c r="O1351" s="42">
        <v>0</v>
      </c>
      <c r="P1351" s="42">
        <v>0</v>
      </c>
      <c r="Q1351" s="42">
        <v>0</v>
      </c>
      <c r="R1351" s="42">
        <v>0</v>
      </c>
      <c r="S1351" s="42"/>
      <c r="T1351" s="42">
        <v>0</v>
      </c>
      <c r="U1351" s="42">
        <v>622</v>
      </c>
      <c r="V1351" s="42">
        <v>0</v>
      </c>
      <c r="W1351" s="42">
        <v>0</v>
      </c>
      <c r="X1351" s="42">
        <v>0</v>
      </c>
      <c r="Y1351" s="42">
        <v>0</v>
      </c>
      <c r="Z1351" s="42">
        <v>0</v>
      </c>
      <c r="AA1351" s="42">
        <v>0</v>
      </c>
      <c r="AB1351" s="42">
        <v>0</v>
      </c>
      <c r="AC1351" s="43">
        <v>0</v>
      </c>
      <c r="AD1351" s="44">
        <v>4</v>
      </c>
      <c r="AE1351" s="42">
        <v>0</v>
      </c>
      <c r="AF1351" s="42">
        <f t="shared" si="649"/>
        <v>655</v>
      </c>
      <c r="AG1351" s="42">
        <f t="shared" si="650"/>
        <v>651</v>
      </c>
    </row>
    <row r="1352" spans="1:33" x14ac:dyDescent="0.3">
      <c r="A1352" s="22" t="s">
        <v>1592</v>
      </c>
      <c r="B1352" s="22" t="s">
        <v>1594</v>
      </c>
      <c r="C1352" s="22" t="s">
        <v>1593</v>
      </c>
      <c r="D1352" s="23">
        <v>14</v>
      </c>
      <c r="E1352" s="22" t="s">
        <v>1656</v>
      </c>
      <c r="F1352" s="22" t="s">
        <v>1657</v>
      </c>
      <c r="G1352" s="42">
        <v>1</v>
      </c>
      <c r="H1352" s="42">
        <v>38</v>
      </c>
      <c r="I1352" s="42">
        <v>1</v>
      </c>
      <c r="J1352" s="42">
        <v>0</v>
      </c>
      <c r="K1352" s="42">
        <v>0</v>
      </c>
      <c r="L1352" s="42">
        <v>0</v>
      </c>
      <c r="M1352" s="42">
        <v>1</v>
      </c>
      <c r="N1352" s="42">
        <v>0</v>
      </c>
      <c r="O1352" s="42">
        <v>0</v>
      </c>
      <c r="P1352" s="42">
        <v>0</v>
      </c>
      <c r="Q1352" s="42">
        <v>0</v>
      </c>
      <c r="R1352" s="42">
        <v>0</v>
      </c>
      <c r="S1352" s="42">
        <v>0</v>
      </c>
      <c r="T1352" s="42">
        <v>0</v>
      </c>
      <c r="U1352" s="42">
        <v>512</v>
      </c>
      <c r="V1352" s="42">
        <v>1</v>
      </c>
      <c r="W1352" s="42">
        <v>0</v>
      </c>
      <c r="X1352" s="42">
        <v>0</v>
      </c>
      <c r="Y1352" s="42">
        <v>1</v>
      </c>
      <c r="Z1352" s="42">
        <v>0</v>
      </c>
      <c r="AA1352" s="42">
        <v>0</v>
      </c>
      <c r="AB1352" s="42">
        <v>0</v>
      </c>
      <c r="AC1352" s="43">
        <v>0</v>
      </c>
      <c r="AD1352" s="44">
        <v>6</v>
      </c>
      <c r="AE1352" s="42">
        <v>0</v>
      </c>
      <c r="AF1352" s="42">
        <f t="shared" si="649"/>
        <v>561</v>
      </c>
      <c r="AG1352" s="42">
        <f t="shared" si="650"/>
        <v>555</v>
      </c>
    </row>
    <row r="1353" spans="1:33" x14ac:dyDescent="0.3">
      <c r="A1353" s="77"/>
      <c r="B1353" s="77"/>
      <c r="C1353" s="77"/>
      <c r="D1353" s="78"/>
      <c r="E1353" s="47" t="s">
        <v>119</v>
      </c>
      <c r="F1353" s="65" t="s">
        <v>17</v>
      </c>
      <c r="G1353" s="66">
        <f>SUM(G1346:G1352)</f>
        <v>5</v>
      </c>
      <c r="H1353" s="66">
        <f t="shared" ref="H1353:AG1353" si="651">SUM(H1346:H1352)</f>
        <v>159</v>
      </c>
      <c r="I1353" s="66">
        <f t="shared" si="651"/>
        <v>3</v>
      </c>
      <c r="J1353" s="66">
        <f t="shared" si="651"/>
        <v>2</v>
      </c>
      <c r="K1353" s="66">
        <f t="shared" si="651"/>
        <v>0</v>
      </c>
      <c r="L1353" s="66">
        <f t="shared" si="651"/>
        <v>2</v>
      </c>
      <c r="M1353" s="66">
        <f t="shared" si="651"/>
        <v>3</v>
      </c>
      <c r="N1353" s="66">
        <f t="shared" si="651"/>
        <v>4</v>
      </c>
      <c r="O1353" s="66">
        <f t="shared" si="651"/>
        <v>0</v>
      </c>
      <c r="P1353" s="66">
        <f t="shared" si="651"/>
        <v>2</v>
      </c>
      <c r="Q1353" s="66">
        <f t="shared" si="651"/>
        <v>1</v>
      </c>
      <c r="R1353" s="66">
        <f t="shared" si="651"/>
        <v>1</v>
      </c>
      <c r="S1353" s="66">
        <f t="shared" si="651"/>
        <v>0</v>
      </c>
      <c r="T1353" s="66">
        <f t="shared" si="651"/>
        <v>0</v>
      </c>
      <c r="U1353" s="66">
        <f t="shared" si="651"/>
        <v>3189</v>
      </c>
      <c r="V1353" s="66">
        <f t="shared" si="651"/>
        <v>1</v>
      </c>
      <c r="W1353" s="66">
        <f t="shared" si="651"/>
        <v>0</v>
      </c>
      <c r="X1353" s="66">
        <f t="shared" si="651"/>
        <v>1</v>
      </c>
      <c r="Y1353" s="66">
        <f t="shared" si="651"/>
        <v>1</v>
      </c>
      <c r="Z1353" s="66">
        <f t="shared" si="651"/>
        <v>0</v>
      </c>
      <c r="AA1353" s="66">
        <f t="shared" si="651"/>
        <v>0</v>
      </c>
      <c r="AB1353" s="66">
        <f t="shared" si="651"/>
        <v>0</v>
      </c>
      <c r="AC1353" s="66">
        <f t="shared" si="651"/>
        <v>0</v>
      </c>
      <c r="AD1353" s="66">
        <f t="shared" si="651"/>
        <v>28</v>
      </c>
      <c r="AE1353" s="66">
        <f t="shared" si="651"/>
        <v>0</v>
      </c>
      <c r="AF1353" s="66">
        <f t="shared" si="651"/>
        <v>3402</v>
      </c>
      <c r="AG1353" s="66">
        <f t="shared" si="651"/>
        <v>3374</v>
      </c>
    </row>
    <row r="1354" spans="1:33" x14ac:dyDescent="0.3">
      <c r="A1354" s="77"/>
      <c r="B1354" s="77"/>
      <c r="C1354" s="77"/>
      <c r="D1354" s="78"/>
      <c r="E1354" s="77"/>
      <c r="F1354" s="77"/>
      <c r="G1354" s="33"/>
      <c r="H1354" s="33"/>
      <c r="I1354" s="33"/>
      <c r="J1354" s="33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4"/>
      <c r="AD1354" s="35"/>
      <c r="AE1354" s="33"/>
      <c r="AF1354" s="33"/>
      <c r="AG1354" s="33"/>
    </row>
    <row r="1355" spans="1:33" x14ac:dyDescent="0.3">
      <c r="A1355" s="22" t="s">
        <v>1592</v>
      </c>
      <c r="B1355" s="22" t="s">
        <v>1594</v>
      </c>
      <c r="C1355" s="22" t="s">
        <v>1593</v>
      </c>
      <c r="D1355" s="23">
        <v>16</v>
      </c>
      <c r="E1355" s="22" t="s">
        <v>1658</v>
      </c>
      <c r="F1355" s="22" t="s">
        <v>1659</v>
      </c>
      <c r="G1355" s="42">
        <v>2</v>
      </c>
      <c r="H1355" s="42">
        <v>32</v>
      </c>
      <c r="I1355" s="42">
        <v>1</v>
      </c>
      <c r="J1355" s="42">
        <v>0</v>
      </c>
      <c r="K1355" s="42">
        <v>0</v>
      </c>
      <c r="L1355" s="42">
        <v>1</v>
      </c>
      <c r="M1355" s="42">
        <v>0</v>
      </c>
      <c r="N1355" s="42">
        <v>0</v>
      </c>
      <c r="O1355" s="42">
        <v>0</v>
      </c>
      <c r="P1355" s="42">
        <v>0</v>
      </c>
      <c r="Q1355" s="42">
        <v>0</v>
      </c>
      <c r="R1355" s="42">
        <v>0</v>
      </c>
      <c r="S1355" s="42">
        <v>0</v>
      </c>
      <c r="T1355" s="42">
        <v>0</v>
      </c>
      <c r="U1355" s="42">
        <v>408</v>
      </c>
      <c r="V1355" s="42">
        <v>0</v>
      </c>
      <c r="W1355" s="42">
        <v>0</v>
      </c>
      <c r="X1355" s="42">
        <v>0</v>
      </c>
      <c r="Y1355" s="42">
        <v>1</v>
      </c>
      <c r="Z1355" s="42">
        <v>0</v>
      </c>
      <c r="AA1355" s="42">
        <v>0</v>
      </c>
      <c r="AB1355" s="42">
        <v>0</v>
      </c>
      <c r="AC1355" s="43">
        <v>0</v>
      </c>
      <c r="AD1355" s="44">
        <v>1</v>
      </c>
      <c r="AE1355" s="42">
        <v>0</v>
      </c>
      <c r="AF1355" s="42">
        <f t="shared" ref="AF1355:AF1358" si="652">G1355+H1355+I1355+J1355+K1355+L1355+M1355+N1355+O1355+P1355+Q1355+R1355+S1355+T1355+U1355+V1355+W1355+X1355+Y1355+Z1355+AA1355+AB1355+AC1355+AD1355</f>
        <v>446</v>
      </c>
      <c r="AG1355" s="42">
        <f t="shared" ref="AG1355:AG1358" si="653">G1355+H1355+I1355+J1355+K1355+L1355+M1355+N1355+O1355+P1355+Q1355+R1355+S1355+T1355+U1355+V1355+W1355+X1355+Y1355+Z1355+AA1355+AB1355+AC1355</f>
        <v>445</v>
      </c>
    </row>
    <row r="1356" spans="1:33" x14ac:dyDescent="0.3">
      <c r="A1356" s="22" t="s">
        <v>1592</v>
      </c>
      <c r="B1356" s="22" t="s">
        <v>1594</v>
      </c>
      <c r="C1356" s="22" t="s">
        <v>1593</v>
      </c>
      <c r="D1356" s="23">
        <v>16</v>
      </c>
      <c r="E1356" s="22" t="s">
        <v>1660</v>
      </c>
      <c r="F1356" s="22" t="s">
        <v>1661</v>
      </c>
      <c r="G1356" s="42">
        <v>1</v>
      </c>
      <c r="H1356" s="24">
        <v>125</v>
      </c>
      <c r="I1356" s="24">
        <v>1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1</v>
      </c>
      <c r="R1356" s="24">
        <v>0</v>
      </c>
      <c r="S1356" s="24">
        <v>0</v>
      </c>
      <c r="T1356" s="24">
        <v>0</v>
      </c>
      <c r="U1356" s="24">
        <v>442</v>
      </c>
      <c r="V1356" s="24">
        <v>1</v>
      </c>
      <c r="W1356" s="24">
        <v>0</v>
      </c>
      <c r="X1356" s="24">
        <v>0</v>
      </c>
      <c r="Y1356" s="24">
        <v>0</v>
      </c>
      <c r="Z1356" s="24">
        <v>0</v>
      </c>
      <c r="AA1356" s="24">
        <v>0</v>
      </c>
      <c r="AB1356" s="24">
        <v>0</v>
      </c>
      <c r="AC1356" s="25">
        <v>0</v>
      </c>
      <c r="AD1356" s="26">
        <v>3</v>
      </c>
      <c r="AE1356" s="42">
        <v>4</v>
      </c>
      <c r="AF1356" s="42">
        <f t="shared" si="652"/>
        <v>574</v>
      </c>
      <c r="AG1356" s="42">
        <f t="shared" si="653"/>
        <v>571</v>
      </c>
    </row>
    <row r="1357" spans="1:33" x14ac:dyDescent="0.3">
      <c r="A1357" s="22" t="s">
        <v>1592</v>
      </c>
      <c r="B1357" s="22" t="s">
        <v>1594</v>
      </c>
      <c r="C1357" s="22" t="s">
        <v>1593</v>
      </c>
      <c r="D1357" s="23">
        <v>16</v>
      </c>
      <c r="E1357" s="22" t="s">
        <v>1662</v>
      </c>
      <c r="F1357" s="22" t="s">
        <v>1663</v>
      </c>
      <c r="G1357" s="42">
        <v>1</v>
      </c>
      <c r="H1357" s="42">
        <v>48</v>
      </c>
      <c r="I1357" s="42">
        <v>0</v>
      </c>
      <c r="J1357" s="42">
        <v>0</v>
      </c>
      <c r="K1357" s="42">
        <v>0</v>
      </c>
      <c r="L1357" s="42">
        <v>0</v>
      </c>
      <c r="M1357" s="42">
        <v>1</v>
      </c>
      <c r="N1357" s="42">
        <v>1</v>
      </c>
      <c r="O1357" s="42">
        <v>0</v>
      </c>
      <c r="P1357" s="42">
        <v>0</v>
      </c>
      <c r="Q1357" s="42">
        <v>0</v>
      </c>
      <c r="R1357" s="42">
        <v>1</v>
      </c>
      <c r="S1357" s="42">
        <v>0</v>
      </c>
      <c r="T1357" s="42">
        <v>0</v>
      </c>
      <c r="U1357" s="42">
        <v>817</v>
      </c>
      <c r="V1357" s="42">
        <v>1</v>
      </c>
      <c r="W1357" s="42">
        <v>0</v>
      </c>
      <c r="X1357" s="42">
        <v>0</v>
      </c>
      <c r="Y1357" s="42">
        <v>0</v>
      </c>
      <c r="Z1357" s="42">
        <v>0</v>
      </c>
      <c r="AA1357" s="42">
        <v>0</v>
      </c>
      <c r="AB1357" s="42">
        <v>0</v>
      </c>
      <c r="AC1357" s="43">
        <v>0</v>
      </c>
      <c r="AD1357" s="44">
        <v>11</v>
      </c>
      <c r="AE1357" s="42">
        <v>0</v>
      </c>
      <c r="AF1357" s="42">
        <f t="shared" si="652"/>
        <v>881</v>
      </c>
      <c r="AG1357" s="42">
        <f t="shared" si="653"/>
        <v>870</v>
      </c>
    </row>
    <row r="1358" spans="1:33" x14ac:dyDescent="0.3">
      <c r="A1358" s="22" t="s">
        <v>1592</v>
      </c>
      <c r="B1358" s="22" t="s">
        <v>1594</v>
      </c>
      <c r="C1358" s="22" t="s">
        <v>1593</v>
      </c>
      <c r="D1358" s="23">
        <v>16</v>
      </c>
      <c r="E1358" s="22" t="s">
        <v>1664</v>
      </c>
      <c r="F1358" s="22" t="s">
        <v>1665</v>
      </c>
      <c r="G1358" s="42">
        <v>0</v>
      </c>
      <c r="H1358" s="42">
        <v>23</v>
      </c>
      <c r="I1358" s="42">
        <v>0</v>
      </c>
      <c r="J1358" s="42">
        <v>0</v>
      </c>
      <c r="K1358" s="42">
        <v>0</v>
      </c>
      <c r="L1358" s="42">
        <v>1</v>
      </c>
      <c r="M1358" s="42">
        <v>0</v>
      </c>
      <c r="N1358" s="42">
        <v>0</v>
      </c>
      <c r="O1358" s="42">
        <v>0</v>
      </c>
      <c r="P1358" s="42">
        <v>0</v>
      </c>
      <c r="Q1358" s="42">
        <v>0</v>
      </c>
      <c r="R1358" s="42">
        <v>0</v>
      </c>
      <c r="S1358" s="42">
        <v>0</v>
      </c>
      <c r="T1358" s="42">
        <v>0</v>
      </c>
      <c r="U1358" s="42">
        <v>413</v>
      </c>
      <c r="V1358" s="42">
        <v>0</v>
      </c>
      <c r="W1358" s="42">
        <v>0</v>
      </c>
      <c r="X1358" s="42">
        <v>0</v>
      </c>
      <c r="Y1358" s="42">
        <v>1</v>
      </c>
      <c r="Z1358" s="42">
        <v>0</v>
      </c>
      <c r="AA1358" s="42">
        <v>0</v>
      </c>
      <c r="AB1358" s="42">
        <v>1</v>
      </c>
      <c r="AC1358" s="43">
        <v>0</v>
      </c>
      <c r="AD1358" s="44">
        <v>4</v>
      </c>
      <c r="AE1358" s="42">
        <v>0</v>
      </c>
      <c r="AF1358" s="42">
        <f t="shared" si="652"/>
        <v>443</v>
      </c>
      <c r="AG1358" s="42">
        <f t="shared" si="653"/>
        <v>439</v>
      </c>
    </row>
    <row r="1359" spans="1:33" x14ac:dyDescent="0.3">
      <c r="A1359" s="22"/>
      <c r="B1359" s="22"/>
      <c r="C1359" s="22"/>
      <c r="D1359" s="23"/>
      <c r="E1359" s="47" t="s">
        <v>128</v>
      </c>
      <c r="F1359" s="65" t="s">
        <v>17</v>
      </c>
      <c r="G1359" s="66">
        <f>SUM(G1355:G1358)</f>
        <v>4</v>
      </c>
      <c r="H1359" s="66">
        <f t="shared" ref="H1359:AG1359" si="654">SUM(H1355:H1358)</f>
        <v>228</v>
      </c>
      <c r="I1359" s="66">
        <f t="shared" si="654"/>
        <v>2</v>
      </c>
      <c r="J1359" s="66">
        <f t="shared" si="654"/>
        <v>0</v>
      </c>
      <c r="K1359" s="66">
        <f t="shared" si="654"/>
        <v>0</v>
      </c>
      <c r="L1359" s="66">
        <f t="shared" si="654"/>
        <v>2</v>
      </c>
      <c r="M1359" s="66">
        <f t="shared" si="654"/>
        <v>1</v>
      </c>
      <c r="N1359" s="66">
        <f t="shared" si="654"/>
        <v>1</v>
      </c>
      <c r="O1359" s="66">
        <f t="shared" si="654"/>
        <v>0</v>
      </c>
      <c r="P1359" s="66">
        <f t="shared" si="654"/>
        <v>0</v>
      </c>
      <c r="Q1359" s="66">
        <f t="shared" si="654"/>
        <v>1</v>
      </c>
      <c r="R1359" s="66">
        <f t="shared" si="654"/>
        <v>1</v>
      </c>
      <c r="S1359" s="66">
        <f t="shared" si="654"/>
        <v>0</v>
      </c>
      <c r="T1359" s="66">
        <f t="shared" si="654"/>
        <v>0</v>
      </c>
      <c r="U1359" s="66">
        <f t="shared" si="654"/>
        <v>2080</v>
      </c>
      <c r="V1359" s="66">
        <f t="shared" si="654"/>
        <v>2</v>
      </c>
      <c r="W1359" s="66">
        <f t="shared" si="654"/>
        <v>0</v>
      </c>
      <c r="X1359" s="66">
        <f t="shared" si="654"/>
        <v>0</v>
      </c>
      <c r="Y1359" s="66">
        <f t="shared" si="654"/>
        <v>2</v>
      </c>
      <c r="Z1359" s="66">
        <f t="shared" si="654"/>
        <v>0</v>
      </c>
      <c r="AA1359" s="66">
        <f t="shared" si="654"/>
        <v>0</v>
      </c>
      <c r="AB1359" s="66">
        <f t="shared" si="654"/>
        <v>1</v>
      </c>
      <c r="AC1359" s="66">
        <f t="shared" si="654"/>
        <v>0</v>
      </c>
      <c r="AD1359" s="66">
        <f t="shared" si="654"/>
        <v>19</v>
      </c>
      <c r="AE1359" s="66">
        <f t="shared" si="654"/>
        <v>4</v>
      </c>
      <c r="AF1359" s="66">
        <f t="shared" si="654"/>
        <v>2344</v>
      </c>
      <c r="AG1359" s="66">
        <f t="shared" si="654"/>
        <v>2325</v>
      </c>
    </row>
    <row r="1360" spans="1:33" x14ac:dyDescent="0.3">
      <c r="A1360" s="77"/>
      <c r="B1360" s="77"/>
      <c r="C1360" s="77"/>
      <c r="D1360" s="78"/>
      <c r="E1360" s="77"/>
      <c r="F1360" s="77"/>
      <c r="G1360" s="33"/>
      <c r="H1360" s="33"/>
      <c r="I1360" s="33"/>
      <c r="J1360" s="33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4"/>
      <c r="AD1360" s="35"/>
      <c r="AE1360" s="33"/>
      <c r="AF1360" s="33"/>
      <c r="AG1360" s="33"/>
    </row>
    <row r="1361" spans="1:33" x14ac:dyDescent="0.3">
      <c r="A1361" s="22" t="s">
        <v>1592</v>
      </c>
      <c r="B1361" s="22" t="s">
        <v>1594</v>
      </c>
      <c r="C1361" s="22" t="s">
        <v>1593</v>
      </c>
      <c r="D1361" s="23">
        <v>25</v>
      </c>
      <c r="E1361" s="22" t="s">
        <v>1666</v>
      </c>
      <c r="F1361" s="22" t="s">
        <v>1667</v>
      </c>
      <c r="G1361" s="42">
        <v>4</v>
      </c>
      <c r="H1361" s="42">
        <v>59</v>
      </c>
      <c r="I1361" s="42">
        <v>2</v>
      </c>
      <c r="J1361" s="42">
        <v>0</v>
      </c>
      <c r="K1361" s="42">
        <v>0</v>
      </c>
      <c r="L1361" s="42">
        <v>0</v>
      </c>
      <c r="M1361" s="42">
        <v>2</v>
      </c>
      <c r="N1361" s="42">
        <v>3</v>
      </c>
      <c r="O1361" s="42">
        <v>1</v>
      </c>
      <c r="P1361" s="42">
        <v>0</v>
      </c>
      <c r="Q1361" s="42">
        <v>0</v>
      </c>
      <c r="R1361" s="42">
        <v>0</v>
      </c>
      <c r="S1361" s="42">
        <v>0</v>
      </c>
      <c r="T1361" s="42">
        <v>0</v>
      </c>
      <c r="U1361" s="42">
        <v>211</v>
      </c>
      <c r="V1361" s="42">
        <v>0</v>
      </c>
      <c r="W1361" s="42">
        <v>0</v>
      </c>
      <c r="X1361" s="42">
        <v>0</v>
      </c>
      <c r="Y1361" s="42">
        <v>0</v>
      </c>
      <c r="Z1361" s="42">
        <v>1</v>
      </c>
      <c r="AA1361" s="42">
        <v>0</v>
      </c>
      <c r="AB1361" s="42">
        <v>0</v>
      </c>
      <c r="AC1361" s="43">
        <v>0</v>
      </c>
      <c r="AD1361" s="44">
        <v>4</v>
      </c>
      <c r="AE1361" s="42">
        <v>0</v>
      </c>
      <c r="AF1361" s="42">
        <f t="shared" ref="AF1361:AF1363" si="655">G1361+H1361+I1361+J1361+K1361+L1361+M1361+N1361+O1361+P1361+Q1361+R1361+S1361+T1361+U1361+V1361+W1361+X1361+Y1361+Z1361+AA1361+AB1361+AC1361+AD1361</f>
        <v>287</v>
      </c>
      <c r="AG1361" s="42">
        <f t="shared" ref="AG1361:AG1363" si="656">G1361+H1361+I1361+J1361+K1361+L1361+M1361+N1361+O1361+P1361+Q1361+R1361+S1361+T1361+U1361+V1361+W1361+X1361+Y1361+Z1361+AA1361+AB1361+AC1361</f>
        <v>283</v>
      </c>
    </row>
    <row r="1362" spans="1:33" x14ac:dyDescent="0.3">
      <c r="A1362" s="22" t="s">
        <v>1592</v>
      </c>
      <c r="B1362" s="22" t="s">
        <v>1594</v>
      </c>
      <c r="C1362" s="22" t="s">
        <v>1593</v>
      </c>
      <c r="D1362" s="23">
        <v>25</v>
      </c>
      <c r="E1362" s="22" t="s">
        <v>1668</v>
      </c>
      <c r="F1362" s="22" t="s">
        <v>1669</v>
      </c>
      <c r="G1362" s="42">
        <v>5</v>
      </c>
      <c r="H1362" s="24">
        <v>149</v>
      </c>
      <c r="I1362" s="24">
        <v>3</v>
      </c>
      <c r="J1362" s="24">
        <v>0</v>
      </c>
      <c r="K1362" s="24">
        <v>0</v>
      </c>
      <c r="L1362" s="24">
        <v>1</v>
      </c>
      <c r="M1362" s="24">
        <v>0</v>
      </c>
      <c r="N1362" s="24">
        <v>5</v>
      </c>
      <c r="O1362" s="24">
        <v>1</v>
      </c>
      <c r="P1362" s="24">
        <v>0</v>
      </c>
      <c r="Q1362" s="24">
        <v>1</v>
      </c>
      <c r="R1362" s="24">
        <v>0</v>
      </c>
      <c r="S1362" s="24">
        <v>0</v>
      </c>
      <c r="T1362" s="24">
        <v>0</v>
      </c>
      <c r="U1362" s="24">
        <v>381</v>
      </c>
      <c r="V1362" s="24">
        <v>1</v>
      </c>
      <c r="W1362" s="24">
        <v>0</v>
      </c>
      <c r="X1362" s="24">
        <v>4</v>
      </c>
      <c r="Y1362" s="24">
        <v>4</v>
      </c>
      <c r="Z1362" s="24">
        <v>0</v>
      </c>
      <c r="AA1362" s="24">
        <v>1</v>
      </c>
      <c r="AB1362" s="24">
        <v>0</v>
      </c>
      <c r="AC1362" s="25">
        <v>1</v>
      </c>
      <c r="AD1362" s="26">
        <v>9</v>
      </c>
      <c r="AE1362" s="42"/>
      <c r="AF1362" s="42">
        <f t="shared" si="655"/>
        <v>566</v>
      </c>
      <c r="AG1362" s="42">
        <f t="shared" si="656"/>
        <v>557</v>
      </c>
    </row>
    <row r="1363" spans="1:33" x14ac:dyDescent="0.3">
      <c r="A1363" s="22" t="s">
        <v>1592</v>
      </c>
      <c r="B1363" s="22" t="s">
        <v>1594</v>
      </c>
      <c r="C1363" s="22" t="s">
        <v>1593</v>
      </c>
      <c r="D1363" s="23">
        <v>25</v>
      </c>
      <c r="E1363" s="22" t="s">
        <v>1670</v>
      </c>
      <c r="F1363" s="22" t="s">
        <v>1671</v>
      </c>
      <c r="G1363" s="42">
        <v>0</v>
      </c>
      <c r="H1363" s="42">
        <v>77</v>
      </c>
      <c r="I1363" s="42">
        <v>2</v>
      </c>
      <c r="J1363" s="42">
        <v>0</v>
      </c>
      <c r="K1363" s="42">
        <v>0</v>
      </c>
      <c r="L1363" s="42">
        <v>0</v>
      </c>
      <c r="M1363" s="42">
        <v>1</v>
      </c>
      <c r="N1363" s="42">
        <v>2</v>
      </c>
      <c r="O1363" s="42">
        <v>0</v>
      </c>
      <c r="P1363" s="42">
        <v>1</v>
      </c>
      <c r="Q1363" s="42">
        <v>0</v>
      </c>
      <c r="R1363" s="42">
        <v>0</v>
      </c>
      <c r="S1363" s="42">
        <v>1</v>
      </c>
      <c r="T1363" s="42">
        <v>0</v>
      </c>
      <c r="U1363" s="42">
        <v>158</v>
      </c>
      <c r="V1363" s="42">
        <v>1</v>
      </c>
      <c r="W1363" s="42">
        <v>0</v>
      </c>
      <c r="X1363" s="42">
        <v>1</v>
      </c>
      <c r="Y1363" s="42">
        <v>1</v>
      </c>
      <c r="Z1363" s="42">
        <v>0</v>
      </c>
      <c r="AA1363" s="42">
        <v>0</v>
      </c>
      <c r="AB1363" s="42">
        <v>0</v>
      </c>
      <c r="AC1363" s="43">
        <v>0</v>
      </c>
      <c r="AD1363" s="44">
        <v>5</v>
      </c>
      <c r="AE1363" s="42">
        <v>0</v>
      </c>
      <c r="AF1363" s="42">
        <f t="shared" si="655"/>
        <v>250</v>
      </c>
      <c r="AG1363" s="42">
        <f t="shared" si="656"/>
        <v>245</v>
      </c>
    </row>
    <row r="1364" spans="1:33" x14ac:dyDescent="0.3">
      <c r="A1364" s="22"/>
      <c r="B1364" s="22"/>
      <c r="C1364" s="22"/>
      <c r="D1364" s="23"/>
      <c r="E1364" s="47" t="s">
        <v>16</v>
      </c>
      <c r="F1364" s="65" t="s">
        <v>17</v>
      </c>
      <c r="G1364" s="66">
        <f>SUM(G1361:G1363)</f>
        <v>9</v>
      </c>
      <c r="H1364" s="66">
        <f t="shared" ref="H1364:AG1364" si="657">SUM(H1361:H1363)</f>
        <v>285</v>
      </c>
      <c r="I1364" s="66">
        <f t="shared" si="657"/>
        <v>7</v>
      </c>
      <c r="J1364" s="66">
        <f t="shared" si="657"/>
        <v>0</v>
      </c>
      <c r="K1364" s="66">
        <f t="shared" si="657"/>
        <v>0</v>
      </c>
      <c r="L1364" s="66">
        <f t="shared" si="657"/>
        <v>1</v>
      </c>
      <c r="M1364" s="66">
        <f t="shared" si="657"/>
        <v>3</v>
      </c>
      <c r="N1364" s="66">
        <f t="shared" si="657"/>
        <v>10</v>
      </c>
      <c r="O1364" s="66">
        <f t="shared" si="657"/>
        <v>2</v>
      </c>
      <c r="P1364" s="66">
        <f t="shared" si="657"/>
        <v>1</v>
      </c>
      <c r="Q1364" s="66">
        <f t="shared" si="657"/>
        <v>1</v>
      </c>
      <c r="R1364" s="66">
        <f t="shared" si="657"/>
        <v>0</v>
      </c>
      <c r="S1364" s="66">
        <f t="shared" si="657"/>
        <v>1</v>
      </c>
      <c r="T1364" s="66">
        <f t="shared" si="657"/>
        <v>0</v>
      </c>
      <c r="U1364" s="66">
        <f t="shared" si="657"/>
        <v>750</v>
      </c>
      <c r="V1364" s="66">
        <f t="shared" si="657"/>
        <v>2</v>
      </c>
      <c r="W1364" s="66">
        <f t="shared" si="657"/>
        <v>0</v>
      </c>
      <c r="X1364" s="66">
        <f t="shared" si="657"/>
        <v>5</v>
      </c>
      <c r="Y1364" s="66">
        <f t="shared" si="657"/>
        <v>5</v>
      </c>
      <c r="Z1364" s="66">
        <f t="shared" si="657"/>
        <v>1</v>
      </c>
      <c r="AA1364" s="66">
        <f t="shared" si="657"/>
        <v>1</v>
      </c>
      <c r="AB1364" s="66">
        <f t="shared" si="657"/>
        <v>0</v>
      </c>
      <c r="AC1364" s="66">
        <f t="shared" si="657"/>
        <v>1</v>
      </c>
      <c r="AD1364" s="66">
        <f t="shared" si="657"/>
        <v>18</v>
      </c>
      <c r="AE1364" s="66">
        <f t="shared" si="657"/>
        <v>0</v>
      </c>
      <c r="AF1364" s="66">
        <f t="shared" si="657"/>
        <v>1103</v>
      </c>
      <c r="AG1364" s="66">
        <f t="shared" si="657"/>
        <v>1085</v>
      </c>
    </row>
    <row r="1365" spans="1:33" x14ac:dyDescent="0.3">
      <c r="A1365" s="77"/>
      <c r="B1365" s="77"/>
      <c r="C1365" s="77"/>
      <c r="D1365" s="78"/>
      <c r="E1365" s="77"/>
      <c r="F1365" s="77"/>
      <c r="G1365" s="33"/>
      <c r="H1365" s="33"/>
      <c r="I1365" s="33"/>
      <c r="J1365" s="33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4"/>
      <c r="AD1365" s="35"/>
      <c r="AE1365" s="33"/>
      <c r="AF1365" s="33"/>
      <c r="AG1365" s="33"/>
    </row>
    <row r="1366" spans="1:33" x14ac:dyDescent="0.3">
      <c r="A1366" s="22" t="s">
        <v>1592</v>
      </c>
      <c r="B1366" s="22" t="s">
        <v>1594</v>
      </c>
      <c r="C1366" s="22" t="s">
        <v>1593</v>
      </c>
      <c r="D1366" s="23">
        <v>26</v>
      </c>
      <c r="E1366" s="22" t="s">
        <v>1672</v>
      </c>
      <c r="F1366" s="22" t="s">
        <v>1673</v>
      </c>
      <c r="G1366" s="42">
        <v>7</v>
      </c>
      <c r="H1366" s="24">
        <v>180</v>
      </c>
      <c r="I1366" s="24">
        <v>1</v>
      </c>
      <c r="J1366" s="24">
        <v>1</v>
      </c>
      <c r="K1366" s="24">
        <v>0</v>
      </c>
      <c r="L1366" s="24">
        <v>2</v>
      </c>
      <c r="M1366" s="24">
        <v>0</v>
      </c>
      <c r="N1366" s="24">
        <v>3</v>
      </c>
      <c r="O1366" s="24">
        <v>0</v>
      </c>
      <c r="P1366" s="24">
        <v>0</v>
      </c>
      <c r="Q1366" s="24">
        <v>1</v>
      </c>
      <c r="R1366" s="24">
        <v>1</v>
      </c>
      <c r="S1366" s="24">
        <v>0</v>
      </c>
      <c r="T1366" s="24">
        <v>2</v>
      </c>
      <c r="U1366" s="24">
        <v>257</v>
      </c>
      <c r="V1366" s="24">
        <v>2</v>
      </c>
      <c r="W1366" s="24">
        <v>1</v>
      </c>
      <c r="X1366" s="24">
        <v>0</v>
      </c>
      <c r="Y1366" s="24">
        <v>4</v>
      </c>
      <c r="Z1366" s="24">
        <v>0</v>
      </c>
      <c r="AA1366" s="24">
        <v>1</v>
      </c>
      <c r="AB1366" s="24">
        <v>0</v>
      </c>
      <c r="AC1366" s="25">
        <v>1</v>
      </c>
      <c r="AD1366" s="26">
        <v>6</v>
      </c>
      <c r="AE1366" s="42">
        <v>0</v>
      </c>
      <c r="AF1366" s="42">
        <f t="shared" ref="AF1366:AF1368" si="658">G1366+H1366+I1366+J1366+K1366+L1366+M1366+N1366+O1366+P1366+Q1366+R1366+S1366+T1366+U1366+V1366+W1366+X1366+Y1366+Z1366+AA1366+AB1366+AC1366+AD1366</f>
        <v>470</v>
      </c>
      <c r="AG1366" s="42">
        <f t="shared" ref="AG1366:AG1368" si="659">G1366+H1366+I1366+J1366+K1366+L1366+M1366+N1366+O1366+P1366+Q1366+R1366+S1366+T1366+U1366+V1366+W1366+X1366+Y1366+Z1366+AA1366+AB1366+AC1366</f>
        <v>464</v>
      </c>
    </row>
    <row r="1367" spans="1:33" x14ac:dyDescent="0.3">
      <c r="A1367" s="22" t="s">
        <v>1592</v>
      </c>
      <c r="B1367" s="22" t="s">
        <v>1594</v>
      </c>
      <c r="C1367" s="22" t="s">
        <v>1593</v>
      </c>
      <c r="D1367" s="23">
        <v>26</v>
      </c>
      <c r="E1367" s="22" t="s">
        <v>1674</v>
      </c>
      <c r="F1367" s="22" t="s">
        <v>1675</v>
      </c>
      <c r="G1367" s="42">
        <v>1</v>
      </c>
      <c r="H1367" s="42">
        <v>171</v>
      </c>
      <c r="I1367" s="42">
        <v>0</v>
      </c>
      <c r="J1367" s="42">
        <v>0</v>
      </c>
      <c r="K1367" s="42">
        <v>0</v>
      </c>
      <c r="L1367" s="42">
        <v>0</v>
      </c>
      <c r="M1367" s="42">
        <v>0</v>
      </c>
      <c r="N1367" s="42">
        <v>5</v>
      </c>
      <c r="O1367" s="42">
        <v>0</v>
      </c>
      <c r="P1367" s="42">
        <v>2</v>
      </c>
      <c r="Q1367" s="42">
        <v>0</v>
      </c>
      <c r="R1367" s="42">
        <v>0</v>
      </c>
      <c r="S1367" s="42">
        <v>0</v>
      </c>
      <c r="T1367" s="42">
        <v>0</v>
      </c>
      <c r="U1367" s="42">
        <v>315</v>
      </c>
      <c r="V1367" s="42">
        <v>1</v>
      </c>
      <c r="W1367" s="42">
        <v>0</v>
      </c>
      <c r="X1367" s="42">
        <v>0</v>
      </c>
      <c r="Y1367" s="42">
        <v>3</v>
      </c>
      <c r="Z1367" s="42">
        <v>0</v>
      </c>
      <c r="AA1367" s="42">
        <v>0</v>
      </c>
      <c r="AB1367" s="42">
        <v>0</v>
      </c>
      <c r="AC1367" s="43">
        <v>0</v>
      </c>
      <c r="AD1367" s="44">
        <v>6</v>
      </c>
      <c r="AE1367" s="42">
        <v>0</v>
      </c>
      <c r="AF1367" s="42">
        <f t="shared" si="658"/>
        <v>504</v>
      </c>
      <c r="AG1367" s="42">
        <f t="shared" si="659"/>
        <v>498</v>
      </c>
    </row>
    <row r="1368" spans="1:33" x14ac:dyDescent="0.3">
      <c r="A1368" s="22" t="s">
        <v>1592</v>
      </c>
      <c r="B1368" s="22" t="s">
        <v>1594</v>
      </c>
      <c r="C1368" s="22" t="s">
        <v>1593</v>
      </c>
      <c r="D1368" s="23">
        <v>26</v>
      </c>
      <c r="E1368" s="22" t="s">
        <v>1676</v>
      </c>
      <c r="F1368" s="22" t="s">
        <v>1677</v>
      </c>
      <c r="G1368" s="42">
        <v>0</v>
      </c>
      <c r="H1368" s="42">
        <v>221</v>
      </c>
      <c r="I1368" s="42">
        <v>2</v>
      </c>
      <c r="J1368" s="42">
        <v>1</v>
      </c>
      <c r="K1368" s="42">
        <v>0</v>
      </c>
      <c r="L1368" s="42">
        <v>0</v>
      </c>
      <c r="M1368" s="42">
        <v>0</v>
      </c>
      <c r="N1368" s="42">
        <v>3</v>
      </c>
      <c r="O1368" s="42">
        <v>0</v>
      </c>
      <c r="P1368" s="42">
        <v>0</v>
      </c>
      <c r="Q1368" s="42">
        <v>0</v>
      </c>
      <c r="R1368" s="42">
        <v>0</v>
      </c>
      <c r="S1368" s="42">
        <v>0</v>
      </c>
      <c r="T1368" s="42">
        <v>2</v>
      </c>
      <c r="U1368" s="42">
        <v>270</v>
      </c>
      <c r="V1368" s="42">
        <v>0</v>
      </c>
      <c r="W1368" s="42">
        <v>0</v>
      </c>
      <c r="X1368" s="42">
        <v>1</v>
      </c>
      <c r="Y1368" s="42">
        <v>1</v>
      </c>
      <c r="Z1368" s="42">
        <v>0</v>
      </c>
      <c r="AA1368" s="42">
        <v>0</v>
      </c>
      <c r="AB1368" s="42">
        <v>0</v>
      </c>
      <c r="AC1368" s="43">
        <v>0</v>
      </c>
      <c r="AD1368" s="44">
        <v>3</v>
      </c>
      <c r="AE1368" s="42">
        <v>0</v>
      </c>
      <c r="AF1368" s="42">
        <f t="shared" si="658"/>
        <v>504</v>
      </c>
      <c r="AG1368" s="42">
        <f t="shared" si="659"/>
        <v>501</v>
      </c>
    </row>
    <row r="1369" spans="1:33" x14ac:dyDescent="0.3">
      <c r="A1369" s="17"/>
      <c r="B1369" s="17"/>
      <c r="C1369" s="18"/>
      <c r="D1369" s="19"/>
      <c r="E1369" s="47" t="s">
        <v>16</v>
      </c>
      <c r="F1369" s="65" t="s">
        <v>17</v>
      </c>
      <c r="G1369" s="66">
        <f>SUM(G1366:G1368)</f>
        <v>8</v>
      </c>
      <c r="H1369" s="66">
        <f t="shared" ref="H1369:AG1369" si="660">SUM(H1366:H1368)</f>
        <v>572</v>
      </c>
      <c r="I1369" s="66">
        <f t="shared" si="660"/>
        <v>3</v>
      </c>
      <c r="J1369" s="66">
        <f t="shared" si="660"/>
        <v>2</v>
      </c>
      <c r="K1369" s="66">
        <f t="shared" si="660"/>
        <v>0</v>
      </c>
      <c r="L1369" s="66">
        <f t="shared" si="660"/>
        <v>2</v>
      </c>
      <c r="M1369" s="66">
        <f t="shared" si="660"/>
        <v>0</v>
      </c>
      <c r="N1369" s="66">
        <f t="shared" si="660"/>
        <v>11</v>
      </c>
      <c r="O1369" s="66">
        <f t="shared" si="660"/>
        <v>0</v>
      </c>
      <c r="P1369" s="66">
        <f t="shared" si="660"/>
        <v>2</v>
      </c>
      <c r="Q1369" s="66">
        <f t="shared" si="660"/>
        <v>1</v>
      </c>
      <c r="R1369" s="66">
        <f t="shared" si="660"/>
        <v>1</v>
      </c>
      <c r="S1369" s="66">
        <f t="shared" si="660"/>
        <v>0</v>
      </c>
      <c r="T1369" s="66">
        <f t="shared" si="660"/>
        <v>4</v>
      </c>
      <c r="U1369" s="66">
        <f t="shared" si="660"/>
        <v>842</v>
      </c>
      <c r="V1369" s="66">
        <f t="shared" si="660"/>
        <v>3</v>
      </c>
      <c r="W1369" s="66">
        <f t="shared" si="660"/>
        <v>1</v>
      </c>
      <c r="X1369" s="66">
        <f t="shared" si="660"/>
        <v>1</v>
      </c>
      <c r="Y1369" s="66">
        <f t="shared" si="660"/>
        <v>8</v>
      </c>
      <c r="Z1369" s="66">
        <f t="shared" si="660"/>
        <v>0</v>
      </c>
      <c r="AA1369" s="66">
        <f t="shared" si="660"/>
        <v>1</v>
      </c>
      <c r="AB1369" s="66">
        <f t="shared" si="660"/>
        <v>0</v>
      </c>
      <c r="AC1369" s="66">
        <f t="shared" si="660"/>
        <v>1</v>
      </c>
      <c r="AD1369" s="66">
        <f t="shared" si="660"/>
        <v>15</v>
      </c>
      <c r="AE1369" s="66">
        <f t="shared" si="660"/>
        <v>0</v>
      </c>
      <c r="AF1369" s="66">
        <f t="shared" si="660"/>
        <v>1478</v>
      </c>
      <c r="AG1369" s="66">
        <f t="shared" si="660"/>
        <v>1463</v>
      </c>
    </row>
    <row r="1370" spans="1:33" x14ac:dyDescent="0.3">
      <c r="A1370" s="83"/>
      <c r="B1370" s="84"/>
      <c r="C1370" s="84"/>
      <c r="D1370" s="84"/>
      <c r="E1370" s="84"/>
      <c r="F1370" s="84"/>
      <c r="G1370" s="84"/>
      <c r="H1370" s="84"/>
      <c r="I1370" s="84"/>
      <c r="J1370" s="84"/>
      <c r="K1370" s="84"/>
      <c r="L1370" s="84"/>
      <c r="M1370" s="84"/>
      <c r="N1370" s="84"/>
      <c r="O1370" s="84"/>
      <c r="P1370" s="84"/>
      <c r="Q1370" s="84"/>
      <c r="R1370" s="84"/>
      <c r="S1370" s="84"/>
      <c r="T1370" s="84"/>
      <c r="U1370" s="84"/>
      <c r="V1370" s="84"/>
      <c r="W1370" s="84"/>
      <c r="X1370" s="84"/>
      <c r="Y1370" s="84"/>
      <c r="Z1370" s="84"/>
      <c r="AA1370" s="84"/>
      <c r="AB1370" s="84"/>
      <c r="AC1370" s="84"/>
      <c r="AD1370" s="84"/>
      <c r="AE1370" s="84"/>
      <c r="AF1370" s="84"/>
      <c r="AG1370" s="85"/>
    </row>
    <row r="1371" spans="1:33" s="51" customFormat="1" ht="18" x14ac:dyDescent="0.35">
      <c r="A1371" s="70" t="s">
        <v>1678</v>
      </c>
      <c r="B1371" s="74"/>
      <c r="C1371" s="75"/>
      <c r="D1371" s="76"/>
      <c r="E1371" s="72"/>
      <c r="F1371" s="72"/>
      <c r="G1371" s="73">
        <f>G1300+G1303+G1310+G1314+G1319+G1324+G1328+G1333+G1339+G1344+G1353+G1359+G1364+G1369</f>
        <v>96</v>
      </c>
      <c r="H1371" s="73">
        <f t="shared" ref="H1371:AG1371" si="661">H1300+H1303+H1310+H1314+H1319+H1324+H1328+H1333+H1339+H1344+H1353+H1359+H1364+H1369</f>
        <v>4503</v>
      </c>
      <c r="I1371" s="73">
        <f t="shared" si="661"/>
        <v>65</v>
      </c>
      <c r="J1371" s="73">
        <f t="shared" si="661"/>
        <v>8</v>
      </c>
      <c r="K1371" s="73">
        <f t="shared" si="661"/>
        <v>19</v>
      </c>
      <c r="L1371" s="73">
        <f t="shared" si="661"/>
        <v>57</v>
      </c>
      <c r="M1371" s="73">
        <f t="shared" si="661"/>
        <v>31</v>
      </c>
      <c r="N1371" s="73">
        <f t="shared" si="661"/>
        <v>105</v>
      </c>
      <c r="O1371" s="73">
        <f t="shared" si="661"/>
        <v>7</v>
      </c>
      <c r="P1371" s="73">
        <f t="shared" si="661"/>
        <v>13</v>
      </c>
      <c r="Q1371" s="73">
        <f t="shared" si="661"/>
        <v>14</v>
      </c>
      <c r="R1371" s="73">
        <f t="shared" si="661"/>
        <v>6</v>
      </c>
      <c r="S1371" s="73">
        <f t="shared" si="661"/>
        <v>6</v>
      </c>
      <c r="T1371" s="73">
        <f t="shared" si="661"/>
        <v>18</v>
      </c>
      <c r="U1371" s="73">
        <f t="shared" si="661"/>
        <v>18843</v>
      </c>
      <c r="V1371" s="73">
        <f t="shared" si="661"/>
        <v>36</v>
      </c>
      <c r="W1371" s="73">
        <f t="shared" si="661"/>
        <v>11</v>
      </c>
      <c r="X1371" s="73">
        <f t="shared" si="661"/>
        <v>19</v>
      </c>
      <c r="Y1371" s="73">
        <f t="shared" si="661"/>
        <v>75</v>
      </c>
      <c r="Z1371" s="73">
        <f t="shared" si="661"/>
        <v>16</v>
      </c>
      <c r="AA1371" s="73">
        <f t="shared" si="661"/>
        <v>20</v>
      </c>
      <c r="AB1371" s="73">
        <f t="shared" si="661"/>
        <v>8</v>
      </c>
      <c r="AC1371" s="73">
        <f t="shared" si="661"/>
        <v>22</v>
      </c>
      <c r="AD1371" s="73">
        <f t="shared" si="661"/>
        <v>241</v>
      </c>
      <c r="AE1371" s="73">
        <f t="shared" si="661"/>
        <v>4</v>
      </c>
      <c r="AF1371" s="73">
        <f t="shared" si="661"/>
        <v>24239</v>
      </c>
      <c r="AG1371" s="73">
        <f t="shared" si="661"/>
        <v>23998</v>
      </c>
    </row>
    <row r="1372" spans="1:33" x14ac:dyDescent="0.3">
      <c r="A1372" s="22" t="s">
        <v>1592</v>
      </c>
      <c r="B1372" s="22" t="s">
        <v>1679</v>
      </c>
      <c r="C1372" s="22" t="s">
        <v>1593</v>
      </c>
      <c r="D1372" s="23">
        <v>11</v>
      </c>
      <c r="E1372" s="22" t="s">
        <v>2033</v>
      </c>
      <c r="F1372" s="22" t="s">
        <v>1680</v>
      </c>
      <c r="G1372" s="24">
        <v>3</v>
      </c>
      <c r="H1372" s="24">
        <v>97</v>
      </c>
      <c r="I1372" s="24">
        <v>0</v>
      </c>
      <c r="J1372" s="24">
        <v>0</v>
      </c>
      <c r="K1372" s="24">
        <v>0</v>
      </c>
      <c r="L1372" s="24">
        <v>0</v>
      </c>
      <c r="M1372" s="24">
        <v>0</v>
      </c>
      <c r="N1372" s="24">
        <v>3</v>
      </c>
      <c r="O1372" s="24">
        <v>0</v>
      </c>
      <c r="P1372" s="24">
        <v>0</v>
      </c>
      <c r="Q1372" s="24">
        <v>0</v>
      </c>
      <c r="R1372" s="24">
        <v>0</v>
      </c>
      <c r="S1372" s="24">
        <v>0</v>
      </c>
      <c r="T1372" s="24">
        <v>1</v>
      </c>
      <c r="U1372" s="24">
        <v>524</v>
      </c>
      <c r="V1372" s="24">
        <v>2</v>
      </c>
      <c r="W1372" s="24">
        <v>1</v>
      </c>
      <c r="X1372" s="24">
        <v>1</v>
      </c>
      <c r="Y1372" s="24">
        <v>1</v>
      </c>
      <c r="Z1372" s="24">
        <v>0</v>
      </c>
      <c r="AA1372" s="24">
        <v>0</v>
      </c>
      <c r="AB1372" s="24">
        <v>0</v>
      </c>
      <c r="AC1372" s="25">
        <v>0</v>
      </c>
      <c r="AD1372" s="26">
        <v>13</v>
      </c>
      <c r="AE1372" s="24">
        <v>0</v>
      </c>
      <c r="AF1372" s="24">
        <f t="shared" ref="AF1372:AF1376" si="662">G1372+H1372+I1372+J1372+K1372+L1372+M1372+N1372+O1372+P1372+Q1372+R1372+S1372+T1372+U1372+V1372+W1372+X1372+Y1372+Z1372+AA1372+AB1372+AC1372+AD1372</f>
        <v>646</v>
      </c>
      <c r="AG1372" s="24">
        <f t="shared" ref="AG1372:AG1376" si="663">G1372+H1372+I1372+J1372+K1372+L1372+M1372+N1372+O1372+P1372+Q1372+R1372+S1372+T1372+U1372+V1372+W1372+X1372+Y1372+Z1372+AA1372+AB1372+AC1372</f>
        <v>633</v>
      </c>
    </row>
    <row r="1373" spans="1:33" x14ac:dyDescent="0.3">
      <c r="A1373" s="22" t="s">
        <v>1592</v>
      </c>
      <c r="B1373" s="22" t="s">
        <v>1679</v>
      </c>
      <c r="C1373" s="22" t="s">
        <v>1593</v>
      </c>
      <c r="D1373" s="23">
        <v>11</v>
      </c>
      <c r="E1373" s="22" t="s">
        <v>2034</v>
      </c>
      <c r="F1373" s="22" t="s">
        <v>1681</v>
      </c>
      <c r="G1373" s="24">
        <v>1</v>
      </c>
      <c r="H1373" s="24">
        <v>119</v>
      </c>
      <c r="I1373" s="24">
        <v>0</v>
      </c>
      <c r="J1373" s="24">
        <v>0</v>
      </c>
      <c r="K1373" s="24">
        <v>0</v>
      </c>
      <c r="L1373" s="24">
        <v>1</v>
      </c>
      <c r="M1373" s="24">
        <v>0</v>
      </c>
      <c r="N1373" s="24">
        <v>1</v>
      </c>
      <c r="O1373" s="24">
        <v>0</v>
      </c>
      <c r="P1373" s="24">
        <v>0</v>
      </c>
      <c r="Q1373" s="24">
        <v>0</v>
      </c>
      <c r="R1373" s="24">
        <v>1</v>
      </c>
      <c r="S1373" s="24">
        <v>0</v>
      </c>
      <c r="T1373" s="24">
        <v>0</v>
      </c>
      <c r="U1373" s="24">
        <v>519</v>
      </c>
      <c r="V1373" s="24">
        <v>1</v>
      </c>
      <c r="W1373" s="24">
        <v>0</v>
      </c>
      <c r="X1373" s="24">
        <v>2</v>
      </c>
      <c r="Y1373" s="24">
        <v>0</v>
      </c>
      <c r="Z1373" s="24">
        <v>1</v>
      </c>
      <c r="AA1373" s="24">
        <v>0</v>
      </c>
      <c r="AB1373" s="24">
        <v>0</v>
      </c>
      <c r="AC1373" s="25">
        <v>0</v>
      </c>
      <c r="AD1373" s="26">
        <v>12</v>
      </c>
      <c r="AE1373" s="24">
        <v>0</v>
      </c>
      <c r="AF1373" s="24">
        <f t="shared" si="662"/>
        <v>658</v>
      </c>
      <c r="AG1373" s="24">
        <f t="shared" si="663"/>
        <v>646</v>
      </c>
    </row>
    <row r="1374" spans="1:33" x14ac:dyDescent="0.3">
      <c r="A1374" s="22" t="s">
        <v>1592</v>
      </c>
      <c r="B1374" s="22" t="s">
        <v>1679</v>
      </c>
      <c r="C1374" s="22" t="s">
        <v>1593</v>
      </c>
      <c r="D1374" s="23">
        <v>11</v>
      </c>
      <c r="E1374" s="22" t="s">
        <v>2035</v>
      </c>
      <c r="F1374" s="22" t="s">
        <v>1682</v>
      </c>
      <c r="G1374" s="24">
        <v>5</v>
      </c>
      <c r="H1374" s="24">
        <v>64</v>
      </c>
      <c r="I1374" s="24">
        <v>0</v>
      </c>
      <c r="J1374" s="24">
        <v>0</v>
      </c>
      <c r="K1374" s="24">
        <v>0</v>
      </c>
      <c r="L1374" s="24">
        <v>0</v>
      </c>
      <c r="M1374" s="24">
        <v>2</v>
      </c>
      <c r="N1374" s="24">
        <v>0</v>
      </c>
      <c r="O1374" s="24">
        <v>0</v>
      </c>
      <c r="P1374" s="24">
        <v>0</v>
      </c>
      <c r="Q1374" s="24">
        <v>0</v>
      </c>
      <c r="R1374" s="24">
        <v>0</v>
      </c>
      <c r="S1374" s="24">
        <v>0</v>
      </c>
      <c r="T1374" s="24">
        <v>0</v>
      </c>
      <c r="U1374" s="24">
        <v>376</v>
      </c>
      <c r="V1374" s="24">
        <v>1</v>
      </c>
      <c r="W1374" s="24">
        <v>0</v>
      </c>
      <c r="X1374" s="24">
        <v>0</v>
      </c>
      <c r="Y1374" s="24">
        <v>2</v>
      </c>
      <c r="Z1374" s="24">
        <v>0</v>
      </c>
      <c r="AA1374" s="24">
        <v>0</v>
      </c>
      <c r="AB1374" s="24">
        <v>1</v>
      </c>
      <c r="AC1374" s="25">
        <v>0</v>
      </c>
      <c r="AD1374" s="26">
        <v>5</v>
      </c>
      <c r="AE1374" s="24">
        <v>0</v>
      </c>
      <c r="AF1374" s="24">
        <f t="shared" si="662"/>
        <v>456</v>
      </c>
      <c r="AG1374" s="24">
        <f t="shared" si="663"/>
        <v>451</v>
      </c>
    </row>
    <row r="1375" spans="1:33" x14ac:dyDescent="0.3">
      <c r="A1375" s="22" t="s">
        <v>1592</v>
      </c>
      <c r="B1375" s="22" t="s">
        <v>1679</v>
      </c>
      <c r="C1375" s="22" t="s">
        <v>1593</v>
      </c>
      <c r="D1375" s="23">
        <v>11</v>
      </c>
      <c r="E1375" s="22" t="s">
        <v>2036</v>
      </c>
      <c r="F1375" s="22" t="s">
        <v>1683</v>
      </c>
      <c r="G1375" s="24">
        <v>2</v>
      </c>
      <c r="H1375" s="24">
        <v>48</v>
      </c>
      <c r="I1375" s="24">
        <v>1</v>
      </c>
      <c r="J1375" s="24">
        <v>0</v>
      </c>
      <c r="K1375" s="24">
        <v>0</v>
      </c>
      <c r="L1375" s="24">
        <v>0</v>
      </c>
      <c r="M1375" s="24">
        <v>0</v>
      </c>
      <c r="N1375" s="24">
        <v>2</v>
      </c>
      <c r="O1375" s="24">
        <v>0</v>
      </c>
      <c r="P1375" s="24">
        <v>0</v>
      </c>
      <c r="Q1375" s="24">
        <v>0</v>
      </c>
      <c r="R1375" s="24">
        <v>0</v>
      </c>
      <c r="S1375" s="24">
        <v>0</v>
      </c>
      <c r="T1375" s="24">
        <v>0</v>
      </c>
      <c r="U1375" s="24">
        <v>384</v>
      </c>
      <c r="V1375" s="24">
        <v>1</v>
      </c>
      <c r="W1375" s="24">
        <v>1</v>
      </c>
      <c r="X1375" s="24">
        <v>0</v>
      </c>
      <c r="Y1375" s="24">
        <v>1</v>
      </c>
      <c r="Z1375" s="24">
        <v>1</v>
      </c>
      <c r="AA1375" s="24">
        <v>0</v>
      </c>
      <c r="AB1375" s="24">
        <v>0</v>
      </c>
      <c r="AC1375" s="25">
        <v>0</v>
      </c>
      <c r="AD1375" s="26">
        <v>4</v>
      </c>
      <c r="AE1375" s="24">
        <v>0</v>
      </c>
      <c r="AF1375" s="24">
        <f t="shared" si="662"/>
        <v>445</v>
      </c>
      <c r="AG1375" s="24">
        <f t="shared" si="663"/>
        <v>441</v>
      </c>
    </row>
    <row r="1376" spans="1:33" x14ac:dyDescent="0.3">
      <c r="A1376" s="22" t="s">
        <v>1592</v>
      </c>
      <c r="B1376" s="22" t="s">
        <v>1679</v>
      </c>
      <c r="C1376" s="22" t="s">
        <v>1593</v>
      </c>
      <c r="D1376" s="23">
        <v>11</v>
      </c>
      <c r="E1376" s="22" t="s">
        <v>1684</v>
      </c>
      <c r="F1376" s="22" t="s">
        <v>1685</v>
      </c>
      <c r="G1376" s="24">
        <v>2</v>
      </c>
      <c r="H1376" s="24">
        <v>25</v>
      </c>
      <c r="I1376" s="24">
        <v>1</v>
      </c>
      <c r="J1376" s="24">
        <v>0</v>
      </c>
      <c r="K1376" s="24">
        <v>0</v>
      </c>
      <c r="L1376" s="24">
        <v>1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0</v>
      </c>
      <c r="T1376" s="24">
        <v>1</v>
      </c>
      <c r="U1376" s="24">
        <v>284</v>
      </c>
      <c r="V1376" s="24">
        <v>0</v>
      </c>
      <c r="W1376" s="24">
        <v>0</v>
      </c>
      <c r="X1376" s="24">
        <v>1</v>
      </c>
      <c r="Y1376" s="24">
        <v>0</v>
      </c>
      <c r="Z1376" s="24">
        <v>2</v>
      </c>
      <c r="AA1376" s="24">
        <v>0</v>
      </c>
      <c r="AB1376" s="24">
        <v>0</v>
      </c>
      <c r="AC1376" s="25">
        <v>0</v>
      </c>
      <c r="AD1376" s="26">
        <v>7</v>
      </c>
      <c r="AE1376" s="24">
        <v>0</v>
      </c>
      <c r="AF1376" s="24">
        <f t="shared" si="662"/>
        <v>324</v>
      </c>
      <c r="AG1376" s="24">
        <f t="shared" si="663"/>
        <v>317</v>
      </c>
    </row>
    <row r="1377" spans="1:33" x14ac:dyDescent="0.3">
      <c r="A1377" s="77"/>
      <c r="B1377" s="77"/>
      <c r="C1377" s="77"/>
      <c r="D1377" s="78"/>
      <c r="E1377" s="47" t="s">
        <v>75</v>
      </c>
      <c r="F1377" s="63" t="s">
        <v>17</v>
      </c>
      <c r="G1377" s="69">
        <f>SUM(G1372:G1376)</f>
        <v>13</v>
      </c>
      <c r="H1377" s="69">
        <f t="shared" ref="H1377:AG1377" si="664">SUM(H1372:H1376)</f>
        <v>353</v>
      </c>
      <c r="I1377" s="69">
        <f t="shared" si="664"/>
        <v>2</v>
      </c>
      <c r="J1377" s="69">
        <f t="shared" si="664"/>
        <v>0</v>
      </c>
      <c r="K1377" s="69">
        <f t="shared" si="664"/>
        <v>0</v>
      </c>
      <c r="L1377" s="69">
        <f t="shared" si="664"/>
        <v>2</v>
      </c>
      <c r="M1377" s="69">
        <f t="shared" si="664"/>
        <v>2</v>
      </c>
      <c r="N1377" s="69">
        <f t="shared" si="664"/>
        <v>6</v>
      </c>
      <c r="O1377" s="69">
        <f t="shared" si="664"/>
        <v>0</v>
      </c>
      <c r="P1377" s="69">
        <f t="shared" si="664"/>
        <v>0</v>
      </c>
      <c r="Q1377" s="69">
        <f t="shared" si="664"/>
        <v>0</v>
      </c>
      <c r="R1377" s="69">
        <f t="shared" si="664"/>
        <v>1</v>
      </c>
      <c r="S1377" s="69">
        <f t="shared" si="664"/>
        <v>0</v>
      </c>
      <c r="T1377" s="69">
        <f t="shared" si="664"/>
        <v>2</v>
      </c>
      <c r="U1377" s="69">
        <f t="shared" si="664"/>
        <v>2087</v>
      </c>
      <c r="V1377" s="69">
        <f t="shared" si="664"/>
        <v>5</v>
      </c>
      <c r="W1377" s="69">
        <f t="shared" si="664"/>
        <v>2</v>
      </c>
      <c r="X1377" s="69">
        <f t="shared" si="664"/>
        <v>4</v>
      </c>
      <c r="Y1377" s="69">
        <f t="shared" si="664"/>
        <v>4</v>
      </c>
      <c r="Z1377" s="69">
        <f t="shared" si="664"/>
        <v>4</v>
      </c>
      <c r="AA1377" s="69">
        <f t="shared" si="664"/>
        <v>0</v>
      </c>
      <c r="AB1377" s="69">
        <f t="shared" si="664"/>
        <v>1</v>
      </c>
      <c r="AC1377" s="79">
        <f t="shared" si="664"/>
        <v>0</v>
      </c>
      <c r="AD1377" s="80">
        <f t="shared" si="664"/>
        <v>41</v>
      </c>
      <c r="AE1377" s="69">
        <f t="shared" si="664"/>
        <v>0</v>
      </c>
      <c r="AF1377" s="69">
        <f t="shared" si="664"/>
        <v>2529</v>
      </c>
      <c r="AG1377" s="69">
        <f t="shared" si="664"/>
        <v>2488</v>
      </c>
    </row>
    <row r="1378" spans="1:33" x14ac:dyDescent="0.3">
      <c r="A1378" s="77"/>
      <c r="B1378" s="77"/>
      <c r="C1378" s="77"/>
      <c r="D1378" s="47"/>
      <c r="E1378" s="62"/>
      <c r="F1378" s="1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7"/>
      <c r="AD1378" s="38"/>
      <c r="AE1378" s="36"/>
      <c r="AF1378" s="36"/>
      <c r="AG1378" s="36"/>
    </row>
    <row r="1379" spans="1:33" x14ac:dyDescent="0.3">
      <c r="A1379" s="22" t="s">
        <v>1592</v>
      </c>
      <c r="B1379" s="22" t="s">
        <v>1679</v>
      </c>
      <c r="C1379" s="22" t="s">
        <v>1593</v>
      </c>
      <c r="D1379" s="23">
        <v>12</v>
      </c>
      <c r="E1379" s="22" t="s">
        <v>1686</v>
      </c>
      <c r="F1379" s="22" t="s">
        <v>1687</v>
      </c>
      <c r="G1379" s="24">
        <v>0</v>
      </c>
      <c r="H1379" s="24">
        <v>158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3</v>
      </c>
      <c r="O1379" s="24">
        <v>0</v>
      </c>
      <c r="P1379" s="24">
        <v>1</v>
      </c>
      <c r="Q1379" s="24">
        <v>0</v>
      </c>
      <c r="R1379" s="24">
        <v>1</v>
      </c>
      <c r="S1379" s="24">
        <v>0</v>
      </c>
      <c r="T1379" s="24">
        <v>1</v>
      </c>
      <c r="U1379" s="24">
        <v>592</v>
      </c>
      <c r="V1379" s="24">
        <v>1</v>
      </c>
      <c r="W1379" s="24">
        <v>0</v>
      </c>
      <c r="X1379" s="24">
        <v>2</v>
      </c>
      <c r="Y1379" s="24">
        <v>1</v>
      </c>
      <c r="Z1379" s="24">
        <v>0</v>
      </c>
      <c r="AA1379" s="24">
        <v>0</v>
      </c>
      <c r="AB1379" s="24">
        <v>1</v>
      </c>
      <c r="AC1379" s="25">
        <v>0</v>
      </c>
      <c r="AD1379" s="26">
        <v>14</v>
      </c>
      <c r="AE1379" s="24">
        <v>0</v>
      </c>
      <c r="AF1379" s="24">
        <f t="shared" ref="AF1379:AF1381" si="665">G1379+H1379+I1379+J1379+K1379+L1379+M1379+N1379+O1379+P1379+Q1379+R1379+S1379+T1379+U1379+V1379+W1379+X1379+Y1379+Z1379+AA1379+AB1379+AC1379+AD1379</f>
        <v>775</v>
      </c>
      <c r="AG1379" s="24">
        <f t="shared" ref="AG1379:AG1381" si="666">G1379+H1379+I1379+J1379+K1379+L1379+M1379+N1379+O1379+P1379+Q1379+R1379+S1379+T1379+U1379+V1379+W1379+X1379+Y1379+Z1379+AA1379+AB1379+AC1379</f>
        <v>761</v>
      </c>
    </row>
    <row r="1380" spans="1:33" x14ac:dyDescent="0.3">
      <c r="A1380" s="22" t="s">
        <v>1592</v>
      </c>
      <c r="B1380" s="22" t="s">
        <v>1679</v>
      </c>
      <c r="C1380" s="22" t="s">
        <v>1593</v>
      </c>
      <c r="D1380" s="23">
        <v>12</v>
      </c>
      <c r="E1380" s="22" t="s">
        <v>1688</v>
      </c>
      <c r="F1380" s="22" t="s">
        <v>1689</v>
      </c>
      <c r="G1380" s="24">
        <v>2</v>
      </c>
      <c r="H1380" s="24">
        <v>11</v>
      </c>
      <c r="I1380" s="24">
        <v>1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1</v>
      </c>
      <c r="U1380" s="24">
        <v>399</v>
      </c>
      <c r="V1380" s="24">
        <v>0</v>
      </c>
      <c r="W1380" s="24">
        <v>0</v>
      </c>
      <c r="X1380" s="24">
        <v>0</v>
      </c>
      <c r="Y1380" s="24">
        <v>0</v>
      </c>
      <c r="Z1380" s="24">
        <v>0</v>
      </c>
      <c r="AA1380" s="24">
        <v>0</v>
      </c>
      <c r="AB1380" s="24">
        <v>0</v>
      </c>
      <c r="AC1380" s="25">
        <v>0</v>
      </c>
      <c r="AD1380" s="26">
        <v>13</v>
      </c>
      <c r="AE1380" s="24">
        <v>0</v>
      </c>
      <c r="AF1380" s="24">
        <f t="shared" si="665"/>
        <v>427</v>
      </c>
      <c r="AG1380" s="24">
        <f t="shared" si="666"/>
        <v>414</v>
      </c>
    </row>
    <row r="1381" spans="1:33" x14ac:dyDescent="0.3">
      <c r="A1381" s="22" t="s">
        <v>1592</v>
      </c>
      <c r="B1381" s="22" t="s">
        <v>1679</v>
      </c>
      <c r="C1381" s="22" t="s">
        <v>1593</v>
      </c>
      <c r="D1381" s="23">
        <v>12</v>
      </c>
      <c r="E1381" s="22" t="s">
        <v>1690</v>
      </c>
      <c r="F1381" s="22" t="s">
        <v>1691</v>
      </c>
      <c r="G1381" s="24">
        <v>3</v>
      </c>
      <c r="H1381" s="24">
        <v>49</v>
      </c>
      <c r="I1381" s="24">
        <v>2</v>
      </c>
      <c r="J1381" s="24">
        <v>1</v>
      </c>
      <c r="K1381" s="24">
        <v>0</v>
      </c>
      <c r="L1381" s="24">
        <v>3</v>
      </c>
      <c r="M1381" s="24">
        <v>0</v>
      </c>
      <c r="N1381" s="24">
        <v>2</v>
      </c>
      <c r="O1381" s="24">
        <v>1</v>
      </c>
      <c r="P1381" s="24">
        <v>0</v>
      </c>
      <c r="Q1381" s="24">
        <v>0</v>
      </c>
      <c r="R1381" s="24">
        <v>1</v>
      </c>
      <c r="S1381" s="24">
        <v>0</v>
      </c>
      <c r="T1381" s="24">
        <v>3</v>
      </c>
      <c r="U1381" s="24">
        <v>588</v>
      </c>
      <c r="V1381" s="24">
        <v>1</v>
      </c>
      <c r="W1381" s="24">
        <v>1</v>
      </c>
      <c r="X1381" s="24">
        <v>2</v>
      </c>
      <c r="Y1381" s="24">
        <v>1</v>
      </c>
      <c r="Z1381" s="24">
        <v>1</v>
      </c>
      <c r="AA1381" s="24">
        <v>0</v>
      </c>
      <c r="AB1381" s="24">
        <v>0</v>
      </c>
      <c r="AC1381" s="25">
        <v>1</v>
      </c>
      <c r="AD1381" s="26">
        <v>21</v>
      </c>
      <c r="AE1381" s="24">
        <v>0</v>
      </c>
      <c r="AF1381" s="24">
        <f t="shared" si="665"/>
        <v>681</v>
      </c>
      <c r="AG1381" s="24">
        <f t="shared" si="666"/>
        <v>660</v>
      </c>
    </row>
    <row r="1382" spans="1:33" x14ac:dyDescent="0.3">
      <c r="A1382" s="22"/>
      <c r="B1382" s="22"/>
      <c r="C1382" s="22"/>
      <c r="D1382" s="23"/>
      <c r="E1382" s="47" t="s">
        <v>16</v>
      </c>
      <c r="F1382" s="65" t="s">
        <v>17</v>
      </c>
      <c r="G1382" s="66">
        <f>SUM(G1379:G1381)</f>
        <v>5</v>
      </c>
      <c r="H1382" s="66">
        <f t="shared" ref="H1382:AG1382" si="667">SUM(H1379:H1381)</f>
        <v>218</v>
      </c>
      <c r="I1382" s="66">
        <f t="shared" si="667"/>
        <v>3</v>
      </c>
      <c r="J1382" s="66">
        <f t="shared" si="667"/>
        <v>1</v>
      </c>
      <c r="K1382" s="66">
        <f t="shared" si="667"/>
        <v>0</v>
      </c>
      <c r="L1382" s="66">
        <f t="shared" si="667"/>
        <v>3</v>
      </c>
      <c r="M1382" s="66">
        <f t="shared" si="667"/>
        <v>0</v>
      </c>
      <c r="N1382" s="66">
        <f t="shared" si="667"/>
        <v>5</v>
      </c>
      <c r="O1382" s="66">
        <f t="shared" si="667"/>
        <v>1</v>
      </c>
      <c r="P1382" s="66">
        <f t="shared" si="667"/>
        <v>1</v>
      </c>
      <c r="Q1382" s="66">
        <f t="shared" si="667"/>
        <v>0</v>
      </c>
      <c r="R1382" s="66">
        <f t="shared" si="667"/>
        <v>2</v>
      </c>
      <c r="S1382" s="66">
        <f t="shared" si="667"/>
        <v>0</v>
      </c>
      <c r="T1382" s="66">
        <f t="shared" si="667"/>
        <v>5</v>
      </c>
      <c r="U1382" s="66">
        <f t="shared" si="667"/>
        <v>1579</v>
      </c>
      <c r="V1382" s="66">
        <f t="shared" si="667"/>
        <v>2</v>
      </c>
      <c r="W1382" s="66">
        <f t="shared" si="667"/>
        <v>1</v>
      </c>
      <c r="X1382" s="66">
        <f t="shared" si="667"/>
        <v>4</v>
      </c>
      <c r="Y1382" s="66">
        <f t="shared" si="667"/>
        <v>2</v>
      </c>
      <c r="Z1382" s="66">
        <f t="shared" si="667"/>
        <v>1</v>
      </c>
      <c r="AA1382" s="66">
        <f t="shared" si="667"/>
        <v>0</v>
      </c>
      <c r="AB1382" s="66">
        <f t="shared" si="667"/>
        <v>1</v>
      </c>
      <c r="AC1382" s="66">
        <f t="shared" si="667"/>
        <v>1</v>
      </c>
      <c r="AD1382" s="66">
        <f t="shared" si="667"/>
        <v>48</v>
      </c>
      <c r="AE1382" s="66">
        <f t="shared" si="667"/>
        <v>0</v>
      </c>
      <c r="AF1382" s="66">
        <f t="shared" si="667"/>
        <v>1883</v>
      </c>
      <c r="AG1382" s="66">
        <f t="shared" si="667"/>
        <v>1835</v>
      </c>
    </row>
    <row r="1383" spans="1:33" x14ac:dyDescent="0.3">
      <c r="A1383" s="77"/>
      <c r="B1383" s="77"/>
      <c r="C1383" s="77"/>
      <c r="D1383" s="78"/>
      <c r="E1383" s="77"/>
      <c r="F1383" s="77"/>
      <c r="G1383" s="33"/>
      <c r="H1383" s="33"/>
      <c r="I1383" s="33"/>
      <c r="J1383" s="33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4"/>
      <c r="AD1383" s="35"/>
      <c r="AE1383" s="33"/>
      <c r="AF1383" s="33"/>
      <c r="AG1383" s="33"/>
    </row>
    <row r="1384" spans="1:33" x14ac:dyDescent="0.3">
      <c r="A1384" s="22" t="s">
        <v>1592</v>
      </c>
      <c r="B1384" s="22" t="s">
        <v>1679</v>
      </c>
      <c r="C1384" s="22" t="s">
        <v>1593</v>
      </c>
      <c r="D1384" s="23">
        <v>13</v>
      </c>
      <c r="E1384" s="22" t="s">
        <v>1692</v>
      </c>
      <c r="F1384" s="22" t="s">
        <v>1693</v>
      </c>
      <c r="G1384" s="24">
        <v>2</v>
      </c>
      <c r="H1384" s="24">
        <v>68</v>
      </c>
      <c r="I1384" s="24">
        <v>3</v>
      </c>
      <c r="J1384" s="24">
        <v>0</v>
      </c>
      <c r="K1384" s="24">
        <v>0</v>
      </c>
      <c r="L1384" s="24">
        <v>2</v>
      </c>
      <c r="M1384" s="24">
        <v>2</v>
      </c>
      <c r="N1384" s="24">
        <v>0</v>
      </c>
      <c r="O1384" s="24">
        <v>0</v>
      </c>
      <c r="P1384" s="24">
        <v>0</v>
      </c>
      <c r="Q1384" s="24">
        <v>1</v>
      </c>
      <c r="R1384" s="24">
        <v>0</v>
      </c>
      <c r="S1384" s="24">
        <v>0</v>
      </c>
      <c r="T1384" s="24">
        <v>1</v>
      </c>
      <c r="U1384" s="24">
        <v>579</v>
      </c>
      <c r="V1384" s="24">
        <v>2</v>
      </c>
      <c r="W1384" s="24">
        <v>0</v>
      </c>
      <c r="X1384" s="24">
        <v>1</v>
      </c>
      <c r="Y1384" s="24">
        <v>0</v>
      </c>
      <c r="Z1384" s="24">
        <v>4</v>
      </c>
      <c r="AA1384" s="24">
        <v>0</v>
      </c>
      <c r="AB1384" s="24">
        <v>2</v>
      </c>
      <c r="AC1384" s="25">
        <v>1</v>
      </c>
      <c r="AD1384" s="26">
        <v>16</v>
      </c>
      <c r="AE1384" s="24">
        <v>0</v>
      </c>
      <c r="AF1384" s="24">
        <f t="shared" ref="AF1384:AF1385" si="668">G1384+H1384+I1384+J1384+K1384+L1384+M1384+N1384+O1384+P1384+Q1384+R1384+S1384+T1384+U1384+V1384+W1384+X1384+Y1384+Z1384+AA1384+AB1384+AC1384+AD1384</f>
        <v>684</v>
      </c>
      <c r="AG1384" s="24">
        <f t="shared" ref="AG1384:AG1385" si="669">G1384+H1384+I1384+J1384+K1384+L1384+M1384+N1384+O1384+P1384+Q1384+R1384+S1384+T1384+U1384+V1384+W1384+X1384+Y1384+Z1384+AA1384+AB1384+AC1384</f>
        <v>668</v>
      </c>
    </row>
    <row r="1385" spans="1:33" x14ac:dyDescent="0.3">
      <c r="A1385" s="22" t="s">
        <v>1592</v>
      </c>
      <c r="B1385" s="22" t="s">
        <v>1679</v>
      </c>
      <c r="C1385" s="22" t="s">
        <v>1593</v>
      </c>
      <c r="D1385" s="23">
        <v>13</v>
      </c>
      <c r="E1385" s="22" t="s">
        <v>1694</v>
      </c>
      <c r="F1385" s="22" t="s">
        <v>1695</v>
      </c>
      <c r="G1385" s="24">
        <v>2</v>
      </c>
      <c r="H1385" s="24">
        <v>51</v>
      </c>
      <c r="I1385" s="24">
        <v>1</v>
      </c>
      <c r="J1385" s="24">
        <v>0</v>
      </c>
      <c r="K1385" s="24">
        <v>0</v>
      </c>
      <c r="L1385" s="24">
        <v>1</v>
      </c>
      <c r="M1385" s="24">
        <v>1</v>
      </c>
      <c r="N1385" s="24">
        <v>1</v>
      </c>
      <c r="O1385" s="24">
        <v>0</v>
      </c>
      <c r="P1385" s="24">
        <v>0</v>
      </c>
      <c r="Q1385" s="24">
        <v>0</v>
      </c>
      <c r="R1385" s="24">
        <v>0</v>
      </c>
      <c r="S1385" s="24">
        <v>1</v>
      </c>
      <c r="T1385" s="24">
        <v>0</v>
      </c>
      <c r="U1385" s="24">
        <v>752</v>
      </c>
      <c r="V1385" s="24">
        <v>1</v>
      </c>
      <c r="W1385" s="24">
        <v>0</v>
      </c>
      <c r="X1385" s="24">
        <v>1</v>
      </c>
      <c r="Y1385" s="24">
        <v>0</v>
      </c>
      <c r="Z1385" s="24">
        <v>0</v>
      </c>
      <c r="AA1385" s="24">
        <v>0</v>
      </c>
      <c r="AB1385" s="24">
        <v>0</v>
      </c>
      <c r="AC1385" s="25">
        <v>0</v>
      </c>
      <c r="AD1385" s="26">
        <v>5</v>
      </c>
      <c r="AE1385" s="24">
        <v>0</v>
      </c>
      <c r="AF1385" s="24">
        <f t="shared" si="668"/>
        <v>817</v>
      </c>
      <c r="AG1385" s="24">
        <f t="shared" si="669"/>
        <v>812</v>
      </c>
    </row>
    <row r="1386" spans="1:33" x14ac:dyDescent="0.3">
      <c r="A1386" s="22"/>
      <c r="B1386" s="22"/>
      <c r="C1386" s="22"/>
      <c r="D1386" s="23"/>
      <c r="E1386" s="47" t="s">
        <v>28</v>
      </c>
      <c r="F1386" s="65" t="s">
        <v>17</v>
      </c>
      <c r="G1386" s="66">
        <f>SUM(G1384:G1385)</f>
        <v>4</v>
      </c>
      <c r="H1386" s="66">
        <f t="shared" ref="H1386:AG1386" si="670">SUM(H1384:H1385)</f>
        <v>119</v>
      </c>
      <c r="I1386" s="66">
        <f t="shared" si="670"/>
        <v>4</v>
      </c>
      <c r="J1386" s="66">
        <f t="shared" si="670"/>
        <v>0</v>
      </c>
      <c r="K1386" s="66">
        <f t="shared" si="670"/>
        <v>0</v>
      </c>
      <c r="L1386" s="66">
        <f t="shared" si="670"/>
        <v>3</v>
      </c>
      <c r="M1386" s="66">
        <f t="shared" si="670"/>
        <v>3</v>
      </c>
      <c r="N1386" s="66">
        <f t="shared" si="670"/>
        <v>1</v>
      </c>
      <c r="O1386" s="66">
        <f t="shared" si="670"/>
        <v>0</v>
      </c>
      <c r="P1386" s="66">
        <f t="shared" si="670"/>
        <v>0</v>
      </c>
      <c r="Q1386" s="66">
        <f t="shared" si="670"/>
        <v>1</v>
      </c>
      <c r="R1386" s="66">
        <f t="shared" si="670"/>
        <v>0</v>
      </c>
      <c r="S1386" s="66">
        <f t="shared" si="670"/>
        <v>1</v>
      </c>
      <c r="T1386" s="66">
        <f t="shared" si="670"/>
        <v>1</v>
      </c>
      <c r="U1386" s="66">
        <f t="shared" si="670"/>
        <v>1331</v>
      </c>
      <c r="V1386" s="66">
        <f t="shared" si="670"/>
        <v>3</v>
      </c>
      <c r="W1386" s="66">
        <f t="shared" si="670"/>
        <v>0</v>
      </c>
      <c r="X1386" s="66">
        <f t="shared" si="670"/>
        <v>2</v>
      </c>
      <c r="Y1386" s="66">
        <f t="shared" si="670"/>
        <v>0</v>
      </c>
      <c r="Z1386" s="66">
        <f t="shared" si="670"/>
        <v>4</v>
      </c>
      <c r="AA1386" s="66">
        <f t="shared" si="670"/>
        <v>0</v>
      </c>
      <c r="AB1386" s="66">
        <f t="shared" si="670"/>
        <v>2</v>
      </c>
      <c r="AC1386" s="66">
        <f t="shared" si="670"/>
        <v>1</v>
      </c>
      <c r="AD1386" s="66">
        <f t="shared" si="670"/>
        <v>21</v>
      </c>
      <c r="AE1386" s="66">
        <f t="shared" si="670"/>
        <v>0</v>
      </c>
      <c r="AF1386" s="66">
        <f t="shared" si="670"/>
        <v>1501</v>
      </c>
      <c r="AG1386" s="66">
        <f t="shared" si="670"/>
        <v>1480</v>
      </c>
    </row>
    <row r="1387" spans="1:33" x14ac:dyDescent="0.3">
      <c r="A1387" s="77"/>
      <c r="B1387" s="77"/>
      <c r="C1387" s="77"/>
      <c r="D1387" s="78"/>
      <c r="E1387" s="77"/>
      <c r="F1387" s="77"/>
      <c r="G1387" s="33"/>
      <c r="H1387" s="33"/>
      <c r="I1387" s="33"/>
      <c r="J1387" s="33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4"/>
      <c r="AD1387" s="35"/>
      <c r="AE1387" s="33"/>
      <c r="AF1387" s="33"/>
      <c r="AG1387" s="33"/>
    </row>
    <row r="1388" spans="1:33" x14ac:dyDescent="0.3">
      <c r="A1388" s="22" t="s">
        <v>1592</v>
      </c>
      <c r="B1388" s="22" t="s">
        <v>1679</v>
      </c>
      <c r="C1388" s="22" t="s">
        <v>1593</v>
      </c>
      <c r="D1388" s="23">
        <v>15</v>
      </c>
      <c r="E1388" s="22" t="s">
        <v>1696</v>
      </c>
      <c r="F1388" s="22" t="s">
        <v>1697</v>
      </c>
      <c r="G1388" s="24">
        <v>1</v>
      </c>
      <c r="H1388" s="24">
        <v>39</v>
      </c>
      <c r="I1388" s="24">
        <v>0</v>
      </c>
      <c r="J1388" s="24">
        <v>0</v>
      </c>
      <c r="K1388" s="24">
        <v>0</v>
      </c>
      <c r="L1388" s="24">
        <v>1</v>
      </c>
      <c r="M1388" s="24">
        <v>0</v>
      </c>
      <c r="N1388" s="24">
        <v>1</v>
      </c>
      <c r="O1388" s="24">
        <v>0</v>
      </c>
      <c r="P1388" s="24">
        <v>0</v>
      </c>
      <c r="Q1388" s="24">
        <v>0</v>
      </c>
      <c r="R1388" s="24">
        <v>0</v>
      </c>
      <c r="S1388" s="24">
        <v>0</v>
      </c>
      <c r="T1388" s="24">
        <v>0</v>
      </c>
      <c r="U1388" s="24">
        <v>813</v>
      </c>
      <c r="V1388" s="24">
        <v>0</v>
      </c>
      <c r="W1388" s="24">
        <v>0</v>
      </c>
      <c r="X1388" s="24">
        <v>0</v>
      </c>
      <c r="Y1388" s="24">
        <v>1</v>
      </c>
      <c r="Z1388" s="24">
        <v>0</v>
      </c>
      <c r="AA1388" s="24">
        <v>1</v>
      </c>
      <c r="AB1388" s="24">
        <v>0</v>
      </c>
      <c r="AC1388" s="25">
        <v>1</v>
      </c>
      <c r="AD1388" s="26">
        <v>19</v>
      </c>
      <c r="AE1388" s="24">
        <v>0</v>
      </c>
      <c r="AF1388" s="24">
        <f t="shared" ref="AF1388:AF1392" si="671">G1388+H1388+I1388+J1388+K1388+L1388+M1388+N1388+O1388+P1388+Q1388+R1388+S1388+T1388+U1388+V1388+W1388+X1388+Y1388+Z1388+AA1388+AB1388+AC1388+AD1388</f>
        <v>877</v>
      </c>
      <c r="AG1388" s="24">
        <f t="shared" ref="AG1388:AG1392" si="672">G1388+H1388+I1388+J1388+K1388+L1388+M1388+N1388+O1388+P1388+Q1388+R1388+S1388+T1388+U1388+V1388+W1388+X1388+Y1388+Z1388+AA1388+AB1388+AC1388</f>
        <v>858</v>
      </c>
    </row>
    <row r="1389" spans="1:33" x14ac:dyDescent="0.3">
      <c r="A1389" s="22" t="s">
        <v>1592</v>
      </c>
      <c r="B1389" s="22" t="s">
        <v>1679</v>
      </c>
      <c r="C1389" s="22" t="s">
        <v>1593</v>
      </c>
      <c r="D1389" s="23">
        <v>15</v>
      </c>
      <c r="E1389" s="22" t="s">
        <v>1698</v>
      </c>
      <c r="F1389" s="22" t="s">
        <v>1699</v>
      </c>
      <c r="G1389" s="24">
        <v>0</v>
      </c>
      <c r="H1389" s="24">
        <v>8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>
        <v>0</v>
      </c>
      <c r="T1389" s="24">
        <v>0</v>
      </c>
      <c r="U1389" s="24">
        <v>189</v>
      </c>
      <c r="V1389" s="24">
        <v>0</v>
      </c>
      <c r="W1389" s="24">
        <v>0</v>
      </c>
      <c r="X1389" s="24">
        <v>0</v>
      </c>
      <c r="Y1389" s="24">
        <v>0</v>
      </c>
      <c r="Z1389" s="24">
        <v>0</v>
      </c>
      <c r="AA1389" s="24">
        <v>0</v>
      </c>
      <c r="AB1389" s="24">
        <v>0</v>
      </c>
      <c r="AC1389" s="25">
        <v>0</v>
      </c>
      <c r="AD1389" s="26">
        <v>1</v>
      </c>
      <c r="AE1389" s="24">
        <v>0</v>
      </c>
      <c r="AF1389" s="24">
        <f t="shared" si="671"/>
        <v>198</v>
      </c>
      <c r="AG1389" s="24">
        <f t="shared" si="672"/>
        <v>197</v>
      </c>
    </row>
    <row r="1390" spans="1:33" x14ac:dyDescent="0.3">
      <c r="A1390" s="22" t="s">
        <v>1592</v>
      </c>
      <c r="B1390" s="22" t="s">
        <v>1679</v>
      </c>
      <c r="C1390" s="22" t="s">
        <v>1593</v>
      </c>
      <c r="D1390" s="23">
        <v>15</v>
      </c>
      <c r="E1390" s="22" t="s">
        <v>1700</v>
      </c>
      <c r="F1390" s="22" t="s">
        <v>1701</v>
      </c>
      <c r="G1390" s="24">
        <v>0</v>
      </c>
      <c r="H1390" s="24">
        <v>12</v>
      </c>
      <c r="I1390" s="24">
        <v>0</v>
      </c>
      <c r="J1390" s="24">
        <v>0</v>
      </c>
      <c r="K1390" s="24">
        <v>0</v>
      </c>
      <c r="L1390" s="24">
        <v>0</v>
      </c>
      <c r="M1390" s="24">
        <v>1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0</v>
      </c>
      <c r="U1390" s="24">
        <v>466</v>
      </c>
      <c r="V1390" s="24">
        <v>1</v>
      </c>
      <c r="W1390" s="24">
        <v>0</v>
      </c>
      <c r="X1390" s="24">
        <v>0</v>
      </c>
      <c r="Y1390" s="24">
        <v>1</v>
      </c>
      <c r="Z1390" s="24">
        <v>0</v>
      </c>
      <c r="AA1390" s="24">
        <v>0</v>
      </c>
      <c r="AB1390" s="24">
        <v>0</v>
      </c>
      <c r="AC1390" s="25">
        <v>0</v>
      </c>
      <c r="AD1390" s="26">
        <v>2</v>
      </c>
      <c r="AE1390" s="24">
        <v>0</v>
      </c>
      <c r="AF1390" s="24">
        <f t="shared" si="671"/>
        <v>483</v>
      </c>
      <c r="AG1390" s="24">
        <f t="shared" si="672"/>
        <v>481</v>
      </c>
    </row>
    <row r="1391" spans="1:33" x14ac:dyDescent="0.3">
      <c r="A1391" s="22" t="s">
        <v>1592</v>
      </c>
      <c r="B1391" s="22" t="s">
        <v>1679</v>
      </c>
      <c r="C1391" s="22" t="s">
        <v>1593</v>
      </c>
      <c r="D1391" s="23">
        <v>15</v>
      </c>
      <c r="E1391" s="22" t="s">
        <v>1702</v>
      </c>
      <c r="F1391" s="22" t="s">
        <v>1703</v>
      </c>
      <c r="G1391" s="24">
        <v>0</v>
      </c>
      <c r="H1391" s="24">
        <v>17</v>
      </c>
      <c r="I1391" s="24">
        <v>3</v>
      </c>
      <c r="J1391" s="24">
        <v>0</v>
      </c>
      <c r="K1391" s="24">
        <v>0</v>
      </c>
      <c r="L1391" s="24">
        <v>0</v>
      </c>
      <c r="M1391" s="24">
        <v>0</v>
      </c>
      <c r="N1391" s="24">
        <v>2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0</v>
      </c>
      <c r="U1391" s="24">
        <v>574</v>
      </c>
      <c r="V1391" s="24">
        <v>0</v>
      </c>
      <c r="W1391" s="24">
        <v>0</v>
      </c>
      <c r="X1391" s="24">
        <v>0</v>
      </c>
      <c r="Y1391" s="24">
        <v>0</v>
      </c>
      <c r="Z1391" s="24">
        <v>0</v>
      </c>
      <c r="AA1391" s="24">
        <v>0</v>
      </c>
      <c r="AB1391" s="24">
        <v>0</v>
      </c>
      <c r="AC1391" s="25">
        <v>0</v>
      </c>
      <c r="AD1391" s="26">
        <v>16</v>
      </c>
      <c r="AE1391" s="24">
        <v>0</v>
      </c>
      <c r="AF1391" s="24">
        <f t="shared" si="671"/>
        <v>612</v>
      </c>
      <c r="AG1391" s="24">
        <f t="shared" si="672"/>
        <v>596</v>
      </c>
    </row>
    <row r="1392" spans="1:33" x14ac:dyDescent="0.3">
      <c r="A1392" s="22" t="s">
        <v>1592</v>
      </c>
      <c r="B1392" s="22" t="s">
        <v>1679</v>
      </c>
      <c r="C1392" s="22" t="s">
        <v>1593</v>
      </c>
      <c r="D1392" s="23">
        <v>15</v>
      </c>
      <c r="E1392" s="22" t="s">
        <v>1704</v>
      </c>
      <c r="F1392" s="22" t="s">
        <v>1705</v>
      </c>
      <c r="G1392" s="24">
        <v>3</v>
      </c>
      <c r="H1392" s="24">
        <v>27</v>
      </c>
      <c r="I1392" s="24">
        <v>0</v>
      </c>
      <c r="J1392" s="24">
        <v>0</v>
      </c>
      <c r="K1392" s="24">
        <v>0</v>
      </c>
      <c r="L1392" s="24">
        <v>0</v>
      </c>
      <c r="M1392" s="24">
        <v>1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558</v>
      </c>
      <c r="V1392" s="24">
        <v>0</v>
      </c>
      <c r="W1392" s="24">
        <v>0</v>
      </c>
      <c r="X1392" s="24">
        <v>1</v>
      </c>
      <c r="Y1392" s="24">
        <v>0</v>
      </c>
      <c r="Z1392" s="24">
        <v>0</v>
      </c>
      <c r="AA1392" s="24">
        <v>0</v>
      </c>
      <c r="AB1392" s="24">
        <v>0</v>
      </c>
      <c r="AC1392" s="25">
        <v>0</v>
      </c>
      <c r="AD1392" s="26">
        <v>13</v>
      </c>
      <c r="AE1392" s="24">
        <v>0</v>
      </c>
      <c r="AF1392" s="24">
        <f t="shared" si="671"/>
        <v>603</v>
      </c>
      <c r="AG1392" s="24">
        <f t="shared" si="672"/>
        <v>590</v>
      </c>
    </row>
    <row r="1393" spans="1:33" x14ac:dyDescent="0.3">
      <c r="A1393" s="22"/>
      <c r="B1393" s="22"/>
      <c r="C1393" s="22"/>
      <c r="D1393" s="23"/>
      <c r="E1393" s="47" t="s">
        <v>75</v>
      </c>
      <c r="F1393" s="65" t="s">
        <v>17</v>
      </c>
      <c r="G1393" s="66">
        <f>SUM(G1388:G1392)</f>
        <v>4</v>
      </c>
      <c r="H1393" s="66">
        <f t="shared" ref="H1393:AG1393" si="673">SUM(H1388:H1392)</f>
        <v>103</v>
      </c>
      <c r="I1393" s="66">
        <f t="shared" si="673"/>
        <v>3</v>
      </c>
      <c r="J1393" s="66">
        <f t="shared" si="673"/>
        <v>0</v>
      </c>
      <c r="K1393" s="66">
        <f t="shared" si="673"/>
        <v>0</v>
      </c>
      <c r="L1393" s="66">
        <f t="shared" si="673"/>
        <v>1</v>
      </c>
      <c r="M1393" s="66">
        <f t="shared" si="673"/>
        <v>2</v>
      </c>
      <c r="N1393" s="66">
        <f t="shared" si="673"/>
        <v>3</v>
      </c>
      <c r="O1393" s="66">
        <f t="shared" si="673"/>
        <v>0</v>
      </c>
      <c r="P1393" s="66">
        <f t="shared" si="673"/>
        <v>0</v>
      </c>
      <c r="Q1393" s="66">
        <f t="shared" si="673"/>
        <v>0</v>
      </c>
      <c r="R1393" s="66">
        <f t="shared" si="673"/>
        <v>0</v>
      </c>
      <c r="S1393" s="66">
        <f t="shared" si="673"/>
        <v>0</v>
      </c>
      <c r="T1393" s="66">
        <f t="shared" si="673"/>
        <v>0</v>
      </c>
      <c r="U1393" s="66">
        <f t="shared" si="673"/>
        <v>2600</v>
      </c>
      <c r="V1393" s="66">
        <f t="shared" si="673"/>
        <v>1</v>
      </c>
      <c r="W1393" s="66">
        <f t="shared" si="673"/>
        <v>0</v>
      </c>
      <c r="X1393" s="66">
        <f t="shared" si="673"/>
        <v>1</v>
      </c>
      <c r="Y1393" s="66">
        <f t="shared" si="673"/>
        <v>2</v>
      </c>
      <c r="Z1393" s="66">
        <f t="shared" si="673"/>
        <v>0</v>
      </c>
      <c r="AA1393" s="66">
        <f t="shared" si="673"/>
        <v>1</v>
      </c>
      <c r="AB1393" s="66">
        <f t="shared" si="673"/>
        <v>0</v>
      </c>
      <c r="AC1393" s="66">
        <f t="shared" si="673"/>
        <v>1</v>
      </c>
      <c r="AD1393" s="66">
        <f t="shared" si="673"/>
        <v>51</v>
      </c>
      <c r="AE1393" s="66">
        <f t="shared" si="673"/>
        <v>0</v>
      </c>
      <c r="AF1393" s="66">
        <f t="shared" si="673"/>
        <v>2773</v>
      </c>
      <c r="AG1393" s="66">
        <f t="shared" si="673"/>
        <v>2722</v>
      </c>
    </row>
    <row r="1394" spans="1:33" x14ac:dyDescent="0.3">
      <c r="A1394" s="77"/>
      <c r="B1394" s="77"/>
      <c r="C1394" s="77"/>
      <c r="D1394" s="78"/>
      <c r="E1394" s="77"/>
      <c r="F1394" s="77"/>
      <c r="G1394" s="33"/>
      <c r="H1394" s="33"/>
      <c r="I1394" s="33"/>
      <c r="J1394" s="33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4"/>
      <c r="AD1394" s="35"/>
      <c r="AE1394" s="33"/>
      <c r="AF1394" s="33"/>
      <c r="AG1394" s="33"/>
    </row>
    <row r="1395" spans="1:33" x14ac:dyDescent="0.3">
      <c r="A1395" s="22" t="s">
        <v>1592</v>
      </c>
      <c r="B1395" s="22" t="s">
        <v>1679</v>
      </c>
      <c r="C1395" s="22" t="s">
        <v>1593</v>
      </c>
      <c r="D1395" s="23">
        <v>17</v>
      </c>
      <c r="E1395" s="22" t="s">
        <v>1706</v>
      </c>
      <c r="F1395" s="22" t="s">
        <v>1707</v>
      </c>
      <c r="G1395" s="24">
        <v>1</v>
      </c>
      <c r="H1395" s="24">
        <v>17</v>
      </c>
      <c r="I1395" s="24">
        <v>0</v>
      </c>
      <c r="J1395" s="24">
        <v>0</v>
      </c>
      <c r="K1395" s="24">
        <v>0</v>
      </c>
      <c r="L1395" s="24">
        <v>0</v>
      </c>
      <c r="M1395" s="24">
        <v>0</v>
      </c>
      <c r="N1395" s="24">
        <v>0</v>
      </c>
      <c r="O1395" s="24">
        <v>0</v>
      </c>
      <c r="P1395" s="24">
        <v>0</v>
      </c>
      <c r="Q1395" s="24">
        <v>0</v>
      </c>
      <c r="R1395" s="24">
        <v>0</v>
      </c>
      <c r="S1395" s="24">
        <v>0</v>
      </c>
      <c r="T1395" s="24">
        <v>0</v>
      </c>
      <c r="U1395" s="24">
        <v>564</v>
      </c>
      <c r="V1395" s="24">
        <v>1</v>
      </c>
      <c r="W1395" s="24">
        <v>0</v>
      </c>
      <c r="X1395" s="24">
        <v>0</v>
      </c>
      <c r="Y1395" s="24">
        <v>0</v>
      </c>
      <c r="Z1395" s="24">
        <v>0</v>
      </c>
      <c r="AA1395" s="24">
        <v>0</v>
      </c>
      <c r="AB1395" s="24">
        <v>0</v>
      </c>
      <c r="AC1395" s="25">
        <v>1</v>
      </c>
      <c r="AD1395" s="26">
        <v>9</v>
      </c>
      <c r="AE1395" s="24">
        <v>0</v>
      </c>
      <c r="AF1395" s="24">
        <f t="shared" ref="AF1395:AF1399" si="674">G1395+H1395+I1395+J1395+K1395+L1395+M1395+N1395+O1395+P1395+Q1395+R1395+S1395+T1395+U1395+V1395+W1395+X1395+Y1395+Z1395+AA1395+AB1395+AC1395+AD1395</f>
        <v>593</v>
      </c>
      <c r="AG1395" s="24">
        <f t="shared" ref="AG1395:AG1399" si="675">G1395+H1395+I1395+J1395+K1395+L1395+M1395+N1395+O1395+P1395+Q1395+R1395+S1395+T1395+U1395+V1395+W1395+X1395+Y1395+Z1395+AA1395+AB1395+AC1395</f>
        <v>584</v>
      </c>
    </row>
    <row r="1396" spans="1:33" x14ac:dyDescent="0.3">
      <c r="A1396" s="22" t="s">
        <v>1592</v>
      </c>
      <c r="B1396" s="22" t="s">
        <v>1679</v>
      </c>
      <c r="C1396" s="22" t="s">
        <v>1593</v>
      </c>
      <c r="D1396" s="23">
        <v>17</v>
      </c>
      <c r="E1396" s="22" t="s">
        <v>1708</v>
      </c>
      <c r="F1396" s="22" t="s">
        <v>1709</v>
      </c>
      <c r="G1396" s="24">
        <v>2</v>
      </c>
      <c r="H1396" s="24">
        <v>27</v>
      </c>
      <c r="I1396" s="24">
        <v>1</v>
      </c>
      <c r="J1396" s="24">
        <v>0</v>
      </c>
      <c r="K1396" s="24">
        <v>0</v>
      </c>
      <c r="L1396" s="24">
        <v>0</v>
      </c>
      <c r="M1396" s="24">
        <v>0</v>
      </c>
      <c r="N1396" s="24">
        <v>0</v>
      </c>
      <c r="O1396" s="24">
        <v>0</v>
      </c>
      <c r="P1396" s="24">
        <v>0</v>
      </c>
      <c r="Q1396" s="24">
        <v>0</v>
      </c>
      <c r="R1396" s="24">
        <v>0</v>
      </c>
      <c r="S1396" s="24">
        <v>0</v>
      </c>
      <c r="T1396" s="24">
        <v>0</v>
      </c>
      <c r="U1396" s="24">
        <v>526</v>
      </c>
      <c r="V1396" s="24">
        <v>0</v>
      </c>
      <c r="W1396" s="24">
        <v>0</v>
      </c>
      <c r="X1396" s="24">
        <v>0</v>
      </c>
      <c r="Y1396" s="24">
        <v>0</v>
      </c>
      <c r="Z1396" s="24">
        <v>0</v>
      </c>
      <c r="AA1396" s="24">
        <v>0</v>
      </c>
      <c r="AB1396" s="24">
        <v>0</v>
      </c>
      <c r="AC1396" s="25">
        <v>0</v>
      </c>
      <c r="AD1396" s="26">
        <v>14</v>
      </c>
      <c r="AE1396" s="24"/>
      <c r="AF1396" s="24">
        <f t="shared" si="674"/>
        <v>570</v>
      </c>
      <c r="AG1396" s="24">
        <f t="shared" si="675"/>
        <v>556</v>
      </c>
    </row>
    <row r="1397" spans="1:33" x14ac:dyDescent="0.3">
      <c r="A1397" s="22" t="s">
        <v>1592</v>
      </c>
      <c r="B1397" s="22" t="s">
        <v>1679</v>
      </c>
      <c r="C1397" s="22" t="s">
        <v>1593</v>
      </c>
      <c r="D1397" s="23">
        <v>17</v>
      </c>
      <c r="E1397" s="22" t="s">
        <v>1710</v>
      </c>
      <c r="F1397" s="22" t="s">
        <v>1711</v>
      </c>
      <c r="G1397" s="24">
        <v>1</v>
      </c>
      <c r="H1397" s="24">
        <v>36</v>
      </c>
      <c r="I1397" s="24">
        <v>0</v>
      </c>
      <c r="J1397" s="24">
        <v>0</v>
      </c>
      <c r="K1397" s="24">
        <v>0</v>
      </c>
      <c r="L1397" s="24">
        <v>1</v>
      </c>
      <c r="M1397" s="24">
        <v>0</v>
      </c>
      <c r="N1397" s="24">
        <v>1</v>
      </c>
      <c r="O1397" s="24">
        <v>0</v>
      </c>
      <c r="P1397" s="24">
        <v>0</v>
      </c>
      <c r="Q1397" s="24">
        <v>0</v>
      </c>
      <c r="R1397" s="24">
        <v>0</v>
      </c>
      <c r="S1397" s="24">
        <v>0</v>
      </c>
      <c r="T1397" s="24">
        <v>1</v>
      </c>
      <c r="U1397" s="24">
        <v>741</v>
      </c>
      <c r="V1397" s="24">
        <v>0</v>
      </c>
      <c r="W1397" s="24">
        <v>1</v>
      </c>
      <c r="X1397" s="24">
        <v>0</v>
      </c>
      <c r="Y1397" s="24">
        <v>0</v>
      </c>
      <c r="Z1397" s="24">
        <v>0</v>
      </c>
      <c r="AA1397" s="24">
        <v>1</v>
      </c>
      <c r="AB1397" s="24">
        <v>0</v>
      </c>
      <c r="AC1397" s="25">
        <v>1</v>
      </c>
      <c r="AD1397" s="26">
        <v>14</v>
      </c>
      <c r="AE1397" s="24">
        <v>0</v>
      </c>
      <c r="AF1397" s="24">
        <f t="shared" si="674"/>
        <v>798</v>
      </c>
      <c r="AG1397" s="24">
        <f t="shared" si="675"/>
        <v>784</v>
      </c>
    </row>
    <row r="1398" spans="1:33" x14ac:dyDescent="0.3">
      <c r="A1398" s="22" t="s">
        <v>1592</v>
      </c>
      <c r="B1398" s="22" t="s">
        <v>1679</v>
      </c>
      <c r="C1398" s="22" t="s">
        <v>1593</v>
      </c>
      <c r="D1398" s="23">
        <v>17</v>
      </c>
      <c r="E1398" s="22" t="s">
        <v>1712</v>
      </c>
      <c r="F1398" s="22" t="s">
        <v>1713</v>
      </c>
      <c r="G1398" s="24">
        <v>3</v>
      </c>
      <c r="H1398" s="24">
        <v>27</v>
      </c>
      <c r="I1398" s="24">
        <v>0</v>
      </c>
      <c r="J1398" s="24">
        <v>0</v>
      </c>
      <c r="K1398" s="24">
        <v>1</v>
      </c>
      <c r="L1398" s="24">
        <v>0</v>
      </c>
      <c r="M1398" s="24">
        <v>0</v>
      </c>
      <c r="N1398" s="24">
        <v>1</v>
      </c>
      <c r="O1398" s="24">
        <v>0</v>
      </c>
      <c r="P1398" s="24">
        <v>0</v>
      </c>
      <c r="Q1398" s="24">
        <v>0</v>
      </c>
      <c r="R1398" s="24">
        <v>1</v>
      </c>
      <c r="S1398" s="24">
        <v>0</v>
      </c>
      <c r="T1398" s="24">
        <v>0</v>
      </c>
      <c r="U1398" s="24">
        <v>875</v>
      </c>
      <c r="V1398" s="24">
        <v>2</v>
      </c>
      <c r="W1398" s="24">
        <v>0</v>
      </c>
      <c r="X1398" s="24">
        <v>0</v>
      </c>
      <c r="Y1398" s="24">
        <v>2</v>
      </c>
      <c r="Z1398" s="24">
        <v>0</v>
      </c>
      <c r="AA1398" s="24">
        <v>0</v>
      </c>
      <c r="AB1398" s="24">
        <v>0</v>
      </c>
      <c r="AC1398" s="25">
        <v>0</v>
      </c>
      <c r="AD1398" s="26">
        <v>8</v>
      </c>
      <c r="AE1398" s="24">
        <v>0</v>
      </c>
      <c r="AF1398" s="24">
        <f t="shared" si="674"/>
        <v>920</v>
      </c>
      <c r="AG1398" s="24">
        <f t="shared" si="675"/>
        <v>912</v>
      </c>
    </row>
    <row r="1399" spans="1:33" x14ac:dyDescent="0.3">
      <c r="A1399" s="22" t="s">
        <v>1592</v>
      </c>
      <c r="B1399" s="22" t="s">
        <v>1679</v>
      </c>
      <c r="C1399" s="22" t="s">
        <v>1593</v>
      </c>
      <c r="D1399" s="23">
        <v>17</v>
      </c>
      <c r="E1399" s="22" t="s">
        <v>1714</v>
      </c>
      <c r="F1399" s="22" t="s">
        <v>1715</v>
      </c>
      <c r="G1399" s="24">
        <v>0</v>
      </c>
      <c r="H1399" s="24">
        <v>6</v>
      </c>
      <c r="I1399" s="24">
        <v>0</v>
      </c>
      <c r="J1399" s="24">
        <v>0</v>
      </c>
      <c r="K1399" s="24">
        <v>2</v>
      </c>
      <c r="L1399" s="24">
        <v>0</v>
      </c>
      <c r="M1399" s="24">
        <v>0</v>
      </c>
      <c r="N1399" s="24">
        <v>0</v>
      </c>
      <c r="O1399" s="24">
        <v>0</v>
      </c>
      <c r="P1399" s="24">
        <v>0</v>
      </c>
      <c r="Q1399" s="24">
        <v>0</v>
      </c>
      <c r="R1399" s="24">
        <v>0</v>
      </c>
      <c r="S1399" s="24">
        <v>0</v>
      </c>
      <c r="T1399" s="24">
        <v>0</v>
      </c>
      <c r="U1399" s="24">
        <v>483</v>
      </c>
      <c r="V1399" s="24">
        <v>0</v>
      </c>
      <c r="W1399" s="24">
        <v>0</v>
      </c>
      <c r="X1399" s="24">
        <v>1</v>
      </c>
      <c r="Y1399" s="24">
        <v>0</v>
      </c>
      <c r="Z1399" s="24">
        <v>0</v>
      </c>
      <c r="AA1399" s="24">
        <v>0</v>
      </c>
      <c r="AB1399" s="24">
        <v>0</v>
      </c>
      <c r="AC1399" s="25">
        <v>0</v>
      </c>
      <c r="AD1399" s="26">
        <v>6</v>
      </c>
      <c r="AE1399" s="24">
        <v>0</v>
      </c>
      <c r="AF1399" s="24">
        <f t="shared" si="674"/>
        <v>498</v>
      </c>
      <c r="AG1399" s="24">
        <f t="shared" si="675"/>
        <v>492</v>
      </c>
    </row>
    <row r="1400" spans="1:33" x14ac:dyDescent="0.3">
      <c r="A1400" s="22"/>
      <c r="B1400" s="22"/>
      <c r="C1400" s="22"/>
      <c r="D1400" s="23"/>
      <c r="E1400" s="47" t="s">
        <v>75</v>
      </c>
      <c r="F1400" s="65" t="s">
        <v>17</v>
      </c>
      <c r="G1400" s="66">
        <f>SUM(G1395:G1399)</f>
        <v>7</v>
      </c>
      <c r="H1400" s="66">
        <f t="shared" ref="H1400:AG1400" si="676">SUM(H1395:H1399)</f>
        <v>113</v>
      </c>
      <c r="I1400" s="66">
        <f t="shared" si="676"/>
        <v>1</v>
      </c>
      <c r="J1400" s="66">
        <f t="shared" si="676"/>
        <v>0</v>
      </c>
      <c r="K1400" s="66">
        <f t="shared" si="676"/>
        <v>3</v>
      </c>
      <c r="L1400" s="66">
        <f t="shared" si="676"/>
        <v>1</v>
      </c>
      <c r="M1400" s="66">
        <f t="shared" si="676"/>
        <v>0</v>
      </c>
      <c r="N1400" s="66">
        <f t="shared" si="676"/>
        <v>2</v>
      </c>
      <c r="O1400" s="66">
        <f t="shared" si="676"/>
        <v>0</v>
      </c>
      <c r="P1400" s="66">
        <f t="shared" si="676"/>
        <v>0</v>
      </c>
      <c r="Q1400" s="66">
        <f t="shared" si="676"/>
        <v>0</v>
      </c>
      <c r="R1400" s="66">
        <f t="shared" si="676"/>
        <v>1</v>
      </c>
      <c r="S1400" s="66">
        <f t="shared" si="676"/>
        <v>0</v>
      </c>
      <c r="T1400" s="66">
        <f t="shared" si="676"/>
        <v>1</v>
      </c>
      <c r="U1400" s="66">
        <f t="shared" si="676"/>
        <v>3189</v>
      </c>
      <c r="V1400" s="66">
        <f t="shared" si="676"/>
        <v>3</v>
      </c>
      <c r="W1400" s="66">
        <f t="shared" si="676"/>
        <v>1</v>
      </c>
      <c r="X1400" s="66">
        <f t="shared" si="676"/>
        <v>1</v>
      </c>
      <c r="Y1400" s="66">
        <f t="shared" si="676"/>
        <v>2</v>
      </c>
      <c r="Z1400" s="66">
        <f t="shared" si="676"/>
        <v>0</v>
      </c>
      <c r="AA1400" s="66">
        <f t="shared" si="676"/>
        <v>1</v>
      </c>
      <c r="AB1400" s="66">
        <f t="shared" si="676"/>
        <v>0</v>
      </c>
      <c r="AC1400" s="66">
        <f t="shared" si="676"/>
        <v>2</v>
      </c>
      <c r="AD1400" s="66">
        <f t="shared" si="676"/>
        <v>51</v>
      </c>
      <c r="AE1400" s="66">
        <f t="shared" si="676"/>
        <v>0</v>
      </c>
      <c r="AF1400" s="66">
        <f t="shared" si="676"/>
        <v>3379</v>
      </c>
      <c r="AG1400" s="66">
        <f t="shared" si="676"/>
        <v>3328</v>
      </c>
    </row>
    <row r="1401" spans="1:33" x14ac:dyDescent="0.3">
      <c r="A1401" s="77"/>
      <c r="B1401" s="77"/>
      <c r="C1401" s="77"/>
      <c r="D1401" s="78"/>
      <c r="E1401" s="77"/>
      <c r="F1401" s="77"/>
      <c r="G1401" s="33"/>
      <c r="H1401" s="33"/>
      <c r="I1401" s="33"/>
      <c r="J1401" s="33"/>
      <c r="K1401" s="33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4"/>
      <c r="AD1401" s="35"/>
      <c r="AE1401" s="33"/>
      <c r="AF1401" s="33"/>
      <c r="AG1401" s="33"/>
    </row>
    <row r="1402" spans="1:33" x14ac:dyDescent="0.3">
      <c r="A1402" s="22" t="s">
        <v>1592</v>
      </c>
      <c r="B1402" s="22" t="s">
        <v>1679</v>
      </c>
      <c r="C1402" s="22" t="s">
        <v>1593</v>
      </c>
      <c r="D1402" s="23">
        <v>18</v>
      </c>
      <c r="E1402" s="22" t="s">
        <v>1716</v>
      </c>
      <c r="F1402" s="22" t="s">
        <v>1717</v>
      </c>
      <c r="G1402" s="24">
        <v>0</v>
      </c>
      <c r="H1402" s="24">
        <v>12</v>
      </c>
      <c r="I1402" s="24">
        <v>1</v>
      </c>
      <c r="J1402" s="24">
        <v>0</v>
      </c>
      <c r="K1402" s="24">
        <v>0</v>
      </c>
      <c r="L1402" s="24">
        <v>0</v>
      </c>
      <c r="M1402" s="24">
        <v>0</v>
      </c>
      <c r="N1402" s="24">
        <v>0</v>
      </c>
      <c r="O1402" s="24">
        <v>0</v>
      </c>
      <c r="P1402" s="24">
        <v>0</v>
      </c>
      <c r="Q1402" s="24">
        <v>0</v>
      </c>
      <c r="R1402" s="24">
        <v>0</v>
      </c>
      <c r="S1402" s="24">
        <v>0</v>
      </c>
      <c r="T1402" s="24">
        <v>0</v>
      </c>
      <c r="U1402" s="24">
        <v>575</v>
      </c>
      <c r="V1402" s="24">
        <v>1</v>
      </c>
      <c r="W1402" s="24">
        <v>0</v>
      </c>
      <c r="X1402" s="24">
        <v>0</v>
      </c>
      <c r="Y1402" s="24">
        <v>0</v>
      </c>
      <c r="Z1402" s="24">
        <v>0</v>
      </c>
      <c r="AA1402" s="24">
        <v>1</v>
      </c>
      <c r="AB1402" s="24">
        <v>0</v>
      </c>
      <c r="AC1402" s="25">
        <v>0</v>
      </c>
      <c r="AD1402" s="26">
        <v>5</v>
      </c>
      <c r="AE1402" s="24">
        <v>0</v>
      </c>
      <c r="AF1402" s="24">
        <f t="shared" ref="AF1402:AF1405" si="677">G1402+H1402+I1402+J1402+K1402+L1402+M1402+N1402+O1402+P1402+Q1402+R1402+S1402+T1402+U1402+V1402+W1402+X1402+Y1402+Z1402+AA1402+AB1402+AC1402+AD1402</f>
        <v>595</v>
      </c>
      <c r="AG1402" s="24">
        <f t="shared" ref="AG1402:AG1405" si="678">G1402+H1402+I1402+J1402+K1402+L1402+M1402+N1402+O1402+P1402+Q1402+R1402+S1402+T1402+U1402+V1402+W1402+X1402+Y1402+Z1402+AA1402+AB1402+AC1402</f>
        <v>590</v>
      </c>
    </row>
    <row r="1403" spans="1:33" x14ac:dyDescent="0.3">
      <c r="A1403" s="22" t="s">
        <v>1592</v>
      </c>
      <c r="B1403" s="22" t="s">
        <v>1679</v>
      </c>
      <c r="C1403" s="22" t="s">
        <v>1593</v>
      </c>
      <c r="D1403" s="23">
        <v>18</v>
      </c>
      <c r="E1403" s="22" t="s">
        <v>1718</v>
      </c>
      <c r="F1403" s="22" t="s">
        <v>1719</v>
      </c>
      <c r="G1403" s="24">
        <v>3</v>
      </c>
      <c r="H1403" s="24">
        <v>27</v>
      </c>
      <c r="I1403" s="24">
        <v>0</v>
      </c>
      <c r="J1403" s="24">
        <v>0</v>
      </c>
      <c r="K1403" s="24">
        <v>1</v>
      </c>
      <c r="L1403" s="24">
        <v>2</v>
      </c>
      <c r="M1403" s="24">
        <v>0</v>
      </c>
      <c r="N1403" s="24">
        <v>1</v>
      </c>
      <c r="O1403" s="24">
        <v>0</v>
      </c>
      <c r="P1403" s="24">
        <v>2</v>
      </c>
      <c r="Q1403" s="24">
        <v>1</v>
      </c>
      <c r="R1403" s="24">
        <v>0</v>
      </c>
      <c r="S1403" s="24">
        <v>0</v>
      </c>
      <c r="T1403" s="24">
        <v>1</v>
      </c>
      <c r="U1403" s="24">
        <v>361</v>
      </c>
      <c r="V1403" s="24">
        <v>0</v>
      </c>
      <c r="W1403" s="24">
        <v>1</v>
      </c>
      <c r="X1403" s="24">
        <v>0</v>
      </c>
      <c r="Y1403" s="24">
        <v>8</v>
      </c>
      <c r="Z1403" s="24">
        <v>0</v>
      </c>
      <c r="AA1403" s="24">
        <v>0</v>
      </c>
      <c r="AB1403" s="24">
        <v>0</v>
      </c>
      <c r="AC1403" s="25">
        <v>2</v>
      </c>
      <c r="AD1403" s="26">
        <v>7</v>
      </c>
      <c r="AE1403" s="24">
        <v>0</v>
      </c>
      <c r="AF1403" s="24">
        <f t="shared" si="677"/>
        <v>417</v>
      </c>
      <c r="AG1403" s="24">
        <f t="shared" si="678"/>
        <v>410</v>
      </c>
    </row>
    <row r="1404" spans="1:33" x14ac:dyDescent="0.3">
      <c r="A1404" s="22" t="s">
        <v>1592</v>
      </c>
      <c r="B1404" s="22" t="s">
        <v>1679</v>
      </c>
      <c r="C1404" s="22" t="s">
        <v>1593</v>
      </c>
      <c r="D1404" s="23">
        <v>18</v>
      </c>
      <c r="E1404" s="22" t="s">
        <v>1720</v>
      </c>
      <c r="F1404" s="22" t="s">
        <v>1721</v>
      </c>
      <c r="G1404" s="24">
        <v>0</v>
      </c>
      <c r="H1404" s="24">
        <v>15</v>
      </c>
      <c r="I1404" s="24">
        <v>0</v>
      </c>
      <c r="J1404" s="24">
        <v>0</v>
      </c>
      <c r="K1404" s="24">
        <v>0</v>
      </c>
      <c r="L1404" s="24">
        <v>0</v>
      </c>
      <c r="M1404" s="24">
        <v>0</v>
      </c>
      <c r="N1404" s="24">
        <v>0</v>
      </c>
      <c r="O1404" s="24">
        <v>0</v>
      </c>
      <c r="P1404" s="24">
        <v>0</v>
      </c>
      <c r="Q1404" s="24">
        <v>0</v>
      </c>
      <c r="R1404" s="24">
        <v>0</v>
      </c>
      <c r="S1404" s="24">
        <v>0</v>
      </c>
      <c r="T1404" s="24">
        <v>0</v>
      </c>
      <c r="U1404" s="24">
        <v>273</v>
      </c>
      <c r="V1404" s="24">
        <v>0</v>
      </c>
      <c r="W1404" s="24">
        <v>0</v>
      </c>
      <c r="X1404" s="24">
        <v>0</v>
      </c>
      <c r="Y1404" s="24">
        <v>1</v>
      </c>
      <c r="Z1404" s="24">
        <v>0</v>
      </c>
      <c r="AA1404" s="24">
        <v>1</v>
      </c>
      <c r="AB1404" s="24">
        <v>0</v>
      </c>
      <c r="AC1404" s="25">
        <v>0</v>
      </c>
      <c r="AD1404" s="26">
        <v>2</v>
      </c>
      <c r="AE1404" s="24">
        <v>0</v>
      </c>
      <c r="AF1404" s="24">
        <f t="shared" si="677"/>
        <v>292</v>
      </c>
      <c r="AG1404" s="24">
        <f t="shared" si="678"/>
        <v>290</v>
      </c>
    </row>
    <row r="1405" spans="1:33" x14ac:dyDescent="0.3">
      <c r="A1405" s="22" t="s">
        <v>1592</v>
      </c>
      <c r="B1405" s="22" t="s">
        <v>1679</v>
      </c>
      <c r="C1405" s="22" t="s">
        <v>1593</v>
      </c>
      <c r="D1405" s="23">
        <v>18</v>
      </c>
      <c r="E1405" s="22" t="s">
        <v>1722</v>
      </c>
      <c r="F1405" s="22" t="s">
        <v>1723</v>
      </c>
      <c r="G1405" s="24">
        <v>0</v>
      </c>
      <c r="H1405" s="24">
        <v>67</v>
      </c>
      <c r="I1405" s="24">
        <v>0</v>
      </c>
      <c r="J1405" s="24">
        <v>0</v>
      </c>
      <c r="K1405" s="24">
        <v>1</v>
      </c>
      <c r="L1405" s="24">
        <v>1</v>
      </c>
      <c r="M1405" s="24">
        <v>0</v>
      </c>
      <c r="N1405" s="24">
        <v>0</v>
      </c>
      <c r="O1405" s="24">
        <v>0</v>
      </c>
      <c r="P1405" s="24">
        <v>0</v>
      </c>
      <c r="Q1405" s="24">
        <v>0</v>
      </c>
      <c r="R1405" s="24">
        <v>0</v>
      </c>
      <c r="S1405" s="24">
        <v>0</v>
      </c>
      <c r="T1405" s="24">
        <v>0</v>
      </c>
      <c r="U1405" s="24">
        <v>520</v>
      </c>
      <c r="V1405" s="24">
        <v>0</v>
      </c>
      <c r="W1405" s="24">
        <v>0</v>
      </c>
      <c r="X1405" s="24">
        <v>0</v>
      </c>
      <c r="Y1405" s="24">
        <v>2</v>
      </c>
      <c r="Z1405" s="24">
        <v>0</v>
      </c>
      <c r="AA1405" s="24">
        <v>0</v>
      </c>
      <c r="AB1405" s="24">
        <v>0</v>
      </c>
      <c r="AC1405" s="25">
        <v>0</v>
      </c>
      <c r="AD1405" s="26">
        <v>8</v>
      </c>
      <c r="AE1405" s="24">
        <v>0</v>
      </c>
      <c r="AF1405" s="24">
        <f t="shared" si="677"/>
        <v>599</v>
      </c>
      <c r="AG1405" s="24">
        <f t="shared" si="678"/>
        <v>591</v>
      </c>
    </row>
    <row r="1406" spans="1:33" x14ac:dyDescent="0.3">
      <c r="A1406" s="22"/>
      <c r="B1406" s="22"/>
      <c r="C1406" s="22"/>
      <c r="D1406" s="23"/>
      <c r="E1406" s="47" t="s">
        <v>128</v>
      </c>
      <c r="F1406" s="65" t="s">
        <v>17</v>
      </c>
      <c r="G1406" s="66">
        <f>SUM(G1402:G1405)</f>
        <v>3</v>
      </c>
      <c r="H1406" s="66">
        <f t="shared" ref="H1406:AG1406" si="679">SUM(H1402:H1405)</f>
        <v>121</v>
      </c>
      <c r="I1406" s="66">
        <f t="shared" si="679"/>
        <v>1</v>
      </c>
      <c r="J1406" s="66">
        <f t="shared" si="679"/>
        <v>0</v>
      </c>
      <c r="K1406" s="66">
        <f t="shared" si="679"/>
        <v>2</v>
      </c>
      <c r="L1406" s="66">
        <f t="shared" si="679"/>
        <v>3</v>
      </c>
      <c r="M1406" s="66">
        <f t="shared" si="679"/>
        <v>0</v>
      </c>
      <c r="N1406" s="66">
        <f t="shared" si="679"/>
        <v>1</v>
      </c>
      <c r="O1406" s="66">
        <f t="shared" si="679"/>
        <v>0</v>
      </c>
      <c r="P1406" s="66">
        <f t="shared" si="679"/>
        <v>2</v>
      </c>
      <c r="Q1406" s="66">
        <f t="shared" si="679"/>
        <v>1</v>
      </c>
      <c r="R1406" s="66">
        <f t="shared" si="679"/>
        <v>0</v>
      </c>
      <c r="S1406" s="66">
        <f t="shared" si="679"/>
        <v>0</v>
      </c>
      <c r="T1406" s="66">
        <f t="shared" si="679"/>
        <v>1</v>
      </c>
      <c r="U1406" s="66">
        <f t="shared" si="679"/>
        <v>1729</v>
      </c>
      <c r="V1406" s="66">
        <f t="shared" si="679"/>
        <v>1</v>
      </c>
      <c r="W1406" s="66">
        <f t="shared" si="679"/>
        <v>1</v>
      </c>
      <c r="X1406" s="66">
        <f t="shared" si="679"/>
        <v>0</v>
      </c>
      <c r="Y1406" s="66">
        <f t="shared" si="679"/>
        <v>11</v>
      </c>
      <c r="Z1406" s="66">
        <f t="shared" si="679"/>
        <v>0</v>
      </c>
      <c r="AA1406" s="66">
        <f t="shared" si="679"/>
        <v>2</v>
      </c>
      <c r="AB1406" s="66">
        <f t="shared" si="679"/>
        <v>0</v>
      </c>
      <c r="AC1406" s="66">
        <f t="shared" si="679"/>
        <v>2</v>
      </c>
      <c r="AD1406" s="66">
        <f t="shared" si="679"/>
        <v>22</v>
      </c>
      <c r="AE1406" s="66">
        <f t="shared" si="679"/>
        <v>0</v>
      </c>
      <c r="AF1406" s="66">
        <f t="shared" si="679"/>
        <v>1903</v>
      </c>
      <c r="AG1406" s="66">
        <f t="shared" si="679"/>
        <v>1881</v>
      </c>
    </row>
    <row r="1407" spans="1:33" x14ac:dyDescent="0.3">
      <c r="A1407" s="77"/>
      <c r="B1407" s="77"/>
      <c r="C1407" s="77"/>
      <c r="D1407" s="78"/>
      <c r="E1407" s="77"/>
      <c r="F1407" s="77"/>
      <c r="G1407" s="33"/>
      <c r="H1407" s="33"/>
      <c r="I1407" s="33"/>
      <c r="J1407" s="33"/>
      <c r="K1407" s="33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4"/>
      <c r="AD1407" s="35"/>
      <c r="AE1407" s="33"/>
      <c r="AF1407" s="33"/>
      <c r="AG1407" s="33"/>
    </row>
    <row r="1408" spans="1:33" x14ac:dyDescent="0.3">
      <c r="A1408" s="22" t="s">
        <v>1592</v>
      </c>
      <c r="B1408" s="22" t="s">
        <v>1679</v>
      </c>
      <c r="C1408" s="22" t="s">
        <v>1593</v>
      </c>
      <c r="D1408" s="23">
        <v>19</v>
      </c>
      <c r="E1408" s="22" t="s">
        <v>1724</v>
      </c>
      <c r="F1408" s="22" t="s">
        <v>1725</v>
      </c>
      <c r="G1408" s="24">
        <v>0</v>
      </c>
      <c r="H1408" s="24">
        <v>9</v>
      </c>
      <c r="I1408" s="24">
        <v>0</v>
      </c>
      <c r="J1408" s="24">
        <v>0</v>
      </c>
      <c r="K1408" s="24">
        <v>0</v>
      </c>
      <c r="L1408" s="24">
        <v>0</v>
      </c>
      <c r="M1408" s="24">
        <v>0</v>
      </c>
      <c r="N1408" s="24">
        <v>0</v>
      </c>
      <c r="O1408" s="24">
        <v>0</v>
      </c>
      <c r="P1408" s="24">
        <v>0</v>
      </c>
      <c r="Q1408" s="24">
        <v>0</v>
      </c>
      <c r="R1408" s="24">
        <v>0</v>
      </c>
      <c r="S1408" s="24">
        <v>0</v>
      </c>
      <c r="T1408" s="24">
        <v>0</v>
      </c>
      <c r="U1408" s="24">
        <v>417</v>
      </c>
      <c r="V1408" s="24">
        <v>0</v>
      </c>
      <c r="W1408" s="24">
        <v>0</v>
      </c>
      <c r="X1408" s="24">
        <v>0</v>
      </c>
      <c r="Y1408" s="24">
        <v>0</v>
      </c>
      <c r="Z1408" s="24">
        <v>2</v>
      </c>
      <c r="AA1408" s="24">
        <v>0</v>
      </c>
      <c r="AB1408" s="24">
        <v>0</v>
      </c>
      <c r="AC1408" s="25">
        <v>0</v>
      </c>
      <c r="AD1408" s="26">
        <v>4</v>
      </c>
      <c r="AE1408" s="24">
        <v>0</v>
      </c>
      <c r="AF1408" s="24">
        <f t="shared" ref="AF1408:AF1412" si="680">G1408+H1408+I1408+J1408+K1408+L1408+M1408+N1408+O1408+P1408+Q1408+R1408+S1408+T1408+U1408+V1408+W1408+X1408+Y1408+Z1408+AA1408+AB1408+AC1408+AD1408</f>
        <v>432</v>
      </c>
      <c r="AG1408" s="24">
        <f t="shared" ref="AG1408:AG1412" si="681">G1408+H1408+I1408+J1408+K1408+L1408+M1408+N1408+O1408+P1408+Q1408+R1408+S1408+T1408+U1408+V1408+W1408+X1408+Y1408+Z1408+AA1408+AB1408+AC1408</f>
        <v>428</v>
      </c>
    </row>
    <row r="1409" spans="1:33" x14ac:dyDescent="0.3">
      <c r="A1409" s="22" t="s">
        <v>1592</v>
      </c>
      <c r="B1409" s="22" t="s">
        <v>1679</v>
      </c>
      <c r="C1409" s="22" t="s">
        <v>1593</v>
      </c>
      <c r="D1409" s="23">
        <v>19</v>
      </c>
      <c r="E1409" s="22" t="s">
        <v>1726</v>
      </c>
      <c r="F1409" s="22" t="s">
        <v>1727</v>
      </c>
      <c r="G1409" s="24">
        <v>0</v>
      </c>
      <c r="H1409" s="24">
        <v>24</v>
      </c>
      <c r="I1409" s="24">
        <v>1</v>
      </c>
      <c r="J1409" s="24">
        <v>0</v>
      </c>
      <c r="K1409" s="24">
        <v>0</v>
      </c>
      <c r="L1409" s="24">
        <v>0</v>
      </c>
      <c r="M1409" s="24">
        <v>0</v>
      </c>
      <c r="N1409" s="24"/>
      <c r="O1409" s="24">
        <v>0</v>
      </c>
      <c r="P1409" s="24">
        <v>0</v>
      </c>
      <c r="Q1409" s="24">
        <v>0</v>
      </c>
      <c r="R1409" s="24">
        <v>0</v>
      </c>
      <c r="S1409" s="24">
        <v>0</v>
      </c>
      <c r="T1409" s="24">
        <v>0</v>
      </c>
      <c r="U1409" s="24">
        <v>262</v>
      </c>
      <c r="V1409" s="24">
        <v>0</v>
      </c>
      <c r="W1409" s="24">
        <v>0</v>
      </c>
      <c r="X1409" s="24">
        <v>1</v>
      </c>
      <c r="Y1409" s="24">
        <v>0</v>
      </c>
      <c r="Z1409" s="24">
        <v>0</v>
      </c>
      <c r="AA1409" s="24">
        <v>0</v>
      </c>
      <c r="AB1409" s="24">
        <v>1</v>
      </c>
      <c r="AC1409" s="25">
        <v>0</v>
      </c>
      <c r="AD1409" s="26">
        <v>7</v>
      </c>
      <c r="AE1409" s="24">
        <v>0</v>
      </c>
      <c r="AF1409" s="24">
        <f t="shared" si="680"/>
        <v>296</v>
      </c>
      <c r="AG1409" s="24">
        <f t="shared" si="681"/>
        <v>289</v>
      </c>
    </row>
    <row r="1410" spans="1:33" x14ac:dyDescent="0.3">
      <c r="A1410" s="22" t="s">
        <v>1592</v>
      </c>
      <c r="B1410" s="22" t="s">
        <v>1679</v>
      </c>
      <c r="C1410" s="22" t="s">
        <v>1593</v>
      </c>
      <c r="D1410" s="23">
        <v>19</v>
      </c>
      <c r="E1410" s="22" t="s">
        <v>1728</v>
      </c>
      <c r="F1410" s="22" t="s">
        <v>1729</v>
      </c>
      <c r="G1410" s="24">
        <v>0</v>
      </c>
      <c r="H1410" s="24">
        <v>8</v>
      </c>
      <c r="I1410" s="24">
        <v>0</v>
      </c>
      <c r="J1410" s="24">
        <v>0</v>
      </c>
      <c r="K1410" s="24">
        <v>0</v>
      </c>
      <c r="L1410" s="24">
        <v>0</v>
      </c>
      <c r="M1410" s="24">
        <v>0</v>
      </c>
      <c r="N1410" s="24">
        <v>0</v>
      </c>
      <c r="O1410" s="24">
        <v>0</v>
      </c>
      <c r="P1410" s="24">
        <v>0</v>
      </c>
      <c r="Q1410" s="24">
        <v>0</v>
      </c>
      <c r="R1410" s="24">
        <v>0</v>
      </c>
      <c r="S1410" s="24">
        <v>0</v>
      </c>
      <c r="T1410" s="24">
        <v>0</v>
      </c>
      <c r="U1410" s="24">
        <v>250</v>
      </c>
      <c r="V1410" s="24">
        <v>0</v>
      </c>
      <c r="W1410" s="24">
        <v>0</v>
      </c>
      <c r="X1410" s="24">
        <v>0</v>
      </c>
      <c r="Y1410" s="24">
        <v>0</v>
      </c>
      <c r="Z1410" s="24">
        <v>0</v>
      </c>
      <c r="AA1410" s="24"/>
      <c r="AB1410" s="24">
        <v>0</v>
      </c>
      <c r="AC1410" s="25">
        <v>0</v>
      </c>
      <c r="AD1410" s="26">
        <v>3</v>
      </c>
      <c r="AE1410" s="24">
        <v>0</v>
      </c>
      <c r="AF1410" s="24">
        <f t="shared" si="680"/>
        <v>261</v>
      </c>
      <c r="AG1410" s="24">
        <f t="shared" si="681"/>
        <v>258</v>
      </c>
    </row>
    <row r="1411" spans="1:33" x14ac:dyDescent="0.3">
      <c r="A1411" s="22" t="s">
        <v>1592</v>
      </c>
      <c r="B1411" s="22" t="s">
        <v>1679</v>
      </c>
      <c r="C1411" s="22" t="s">
        <v>1593</v>
      </c>
      <c r="D1411" s="23">
        <v>19</v>
      </c>
      <c r="E1411" s="22" t="s">
        <v>1730</v>
      </c>
      <c r="F1411" s="22" t="s">
        <v>1731</v>
      </c>
      <c r="G1411" s="24">
        <v>2</v>
      </c>
      <c r="H1411" s="24">
        <v>16</v>
      </c>
      <c r="I1411" s="24">
        <v>0</v>
      </c>
      <c r="J1411" s="24">
        <v>0</v>
      </c>
      <c r="K1411" s="24">
        <v>1</v>
      </c>
      <c r="L1411" s="24">
        <v>3</v>
      </c>
      <c r="M1411" s="24">
        <v>0</v>
      </c>
      <c r="N1411" s="24">
        <v>0</v>
      </c>
      <c r="O1411" s="24">
        <v>0</v>
      </c>
      <c r="P1411" s="24">
        <v>0</v>
      </c>
      <c r="Q1411" s="24">
        <v>0</v>
      </c>
      <c r="R1411" s="24">
        <v>0</v>
      </c>
      <c r="S1411" s="24">
        <v>0</v>
      </c>
      <c r="T1411" s="24">
        <v>0</v>
      </c>
      <c r="U1411" s="24">
        <v>709</v>
      </c>
      <c r="V1411" s="24">
        <v>0</v>
      </c>
      <c r="W1411" s="24">
        <v>1</v>
      </c>
      <c r="X1411" s="24">
        <v>0</v>
      </c>
      <c r="Y1411" s="24">
        <v>0</v>
      </c>
      <c r="Z1411" s="24">
        <v>0</v>
      </c>
      <c r="AA1411" s="24">
        <v>0</v>
      </c>
      <c r="AB1411" s="24">
        <v>0</v>
      </c>
      <c r="AC1411" s="25">
        <v>0</v>
      </c>
      <c r="AD1411" s="26">
        <v>23</v>
      </c>
      <c r="AE1411" s="24">
        <v>0</v>
      </c>
      <c r="AF1411" s="24">
        <f t="shared" si="680"/>
        <v>755</v>
      </c>
      <c r="AG1411" s="24">
        <f t="shared" si="681"/>
        <v>732</v>
      </c>
    </row>
    <row r="1412" spans="1:33" x14ac:dyDescent="0.3">
      <c r="A1412" s="22" t="s">
        <v>1592</v>
      </c>
      <c r="B1412" s="22" t="s">
        <v>1679</v>
      </c>
      <c r="C1412" s="22" t="s">
        <v>1593</v>
      </c>
      <c r="D1412" s="23">
        <v>19</v>
      </c>
      <c r="E1412" s="22" t="s">
        <v>1732</v>
      </c>
      <c r="F1412" s="22" t="s">
        <v>1733</v>
      </c>
      <c r="G1412" s="24">
        <v>0</v>
      </c>
      <c r="H1412" s="24">
        <v>15</v>
      </c>
      <c r="I1412" s="24">
        <v>0</v>
      </c>
      <c r="J1412" s="24">
        <v>0</v>
      </c>
      <c r="K1412" s="24">
        <v>0</v>
      </c>
      <c r="L1412" s="24">
        <v>0</v>
      </c>
      <c r="M1412" s="24">
        <v>0</v>
      </c>
      <c r="N1412" s="24">
        <v>1</v>
      </c>
      <c r="O1412" s="24">
        <v>0</v>
      </c>
      <c r="P1412" s="24">
        <v>0</v>
      </c>
      <c r="Q1412" s="24">
        <v>0</v>
      </c>
      <c r="R1412" s="24">
        <v>0</v>
      </c>
      <c r="S1412" s="24">
        <v>0</v>
      </c>
      <c r="T1412" s="24">
        <v>0</v>
      </c>
      <c r="U1412" s="24">
        <v>554</v>
      </c>
      <c r="V1412" s="24">
        <v>0</v>
      </c>
      <c r="W1412" s="24">
        <v>0</v>
      </c>
      <c r="X1412" s="24">
        <v>0</v>
      </c>
      <c r="Y1412" s="24">
        <v>0</v>
      </c>
      <c r="Z1412" s="24">
        <v>0</v>
      </c>
      <c r="AA1412" s="24">
        <v>2</v>
      </c>
      <c r="AB1412" s="24">
        <v>0</v>
      </c>
      <c r="AC1412" s="25">
        <v>0</v>
      </c>
      <c r="AD1412" s="26">
        <v>13</v>
      </c>
      <c r="AE1412" s="24">
        <v>0</v>
      </c>
      <c r="AF1412" s="24">
        <f t="shared" si="680"/>
        <v>585</v>
      </c>
      <c r="AG1412" s="24">
        <f t="shared" si="681"/>
        <v>572</v>
      </c>
    </row>
    <row r="1413" spans="1:33" x14ac:dyDescent="0.3">
      <c r="A1413" s="22"/>
      <c r="B1413" s="22"/>
      <c r="C1413" s="22"/>
      <c r="D1413" s="23"/>
      <c r="E1413" s="47" t="s">
        <v>75</v>
      </c>
      <c r="F1413" s="65" t="s">
        <v>17</v>
      </c>
      <c r="G1413" s="66">
        <f>SUM(G1408:G1412)</f>
        <v>2</v>
      </c>
      <c r="H1413" s="66">
        <f t="shared" ref="H1413:AG1413" si="682">SUM(H1408:H1412)</f>
        <v>72</v>
      </c>
      <c r="I1413" s="66">
        <f t="shared" si="682"/>
        <v>1</v>
      </c>
      <c r="J1413" s="66">
        <f t="shared" si="682"/>
        <v>0</v>
      </c>
      <c r="K1413" s="66">
        <f t="shared" si="682"/>
        <v>1</v>
      </c>
      <c r="L1413" s="66">
        <f t="shared" si="682"/>
        <v>3</v>
      </c>
      <c r="M1413" s="66">
        <f t="shared" si="682"/>
        <v>0</v>
      </c>
      <c r="N1413" s="66">
        <f t="shared" si="682"/>
        <v>1</v>
      </c>
      <c r="O1413" s="66">
        <f t="shared" si="682"/>
        <v>0</v>
      </c>
      <c r="P1413" s="66">
        <f t="shared" si="682"/>
        <v>0</v>
      </c>
      <c r="Q1413" s="66">
        <f t="shared" si="682"/>
        <v>0</v>
      </c>
      <c r="R1413" s="66">
        <f t="shared" si="682"/>
        <v>0</v>
      </c>
      <c r="S1413" s="66">
        <f t="shared" si="682"/>
        <v>0</v>
      </c>
      <c r="T1413" s="66">
        <f t="shared" si="682"/>
        <v>0</v>
      </c>
      <c r="U1413" s="66">
        <f t="shared" si="682"/>
        <v>2192</v>
      </c>
      <c r="V1413" s="66">
        <f t="shared" si="682"/>
        <v>0</v>
      </c>
      <c r="W1413" s="66">
        <f t="shared" si="682"/>
        <v>1</v>
      </c>
      <c r="X1413" s="66">
        <f t="shared" si="682"/>
        <v>1</v>
      </c>
      <c r="Y1413" s="66">
        <f t="shared" si="682"/>
        <v>0</v>
      </c>
      <c r="Z1413" s="66">
        <f t="shared" si="682"/>
        <v>2</v>
      </c>
      <c r="AA1413" s="66">
        <f t="shared" si="682"/>
        <v>2</v>
      </c>
      <c r="AB1413" s="66">
        <f t="shared" si="682"/>
        <v>1</v>
      </c>
      <c r="AC1413" s="66">
        <f t="shared" si="682"/>
        <v>0</v>
      </c>
      <c r="AD1413" s="66">
        <f t="shared" si="682"/>
        <v>50</v>
      </c>
      <c r="AE1413" s="66">
        <f t="shared" si="682"/>
        <v>0</v>
      </c>
      <c r="AF1413" s="66">
        <f t="shared" si="682"/>
        <v>2329</v>
      </c>
      <c r="AG1413" s="66">
        <f t="shared" si="682"/>
        <v>2279</v>
      </c>
    </row>
    <row r="1414" spans="1:33" x14ac:dyDescent="0.3">
      <c r="A1414" s="77"/>
      <c r="B1414" s="77"/>
      <c r="C1414" s="77"/>
      <c r="D1414" s="78"/>
      <c r="E1414" s="77"/>
      <c r="F1414" s="77"/>
      <c r="G1414" s="33"/>
      <c r="H1414" s="33"/>
      <c r="I1414" s="33"/>
      <c r="J1414" s="33"/>
      <c r="K1414" s="33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4"/>
      <c r="AD1414" s="35"/>
      <c r="AE1414" s="33"/>
      <c r="AF1414" s="33"/>
      <c r="AG1414" s="33"/>
    </row>
    <row r="1415" spans="1:33" x14ac:dyDescent="0.3">
      <c r="A1415" s="22" t="s">
        <v>1592</v>
      </c>
      <c r="B1415" s="22" t="s">
        <v>1679</v>
      </c>
      <c r="C1415" s="22" t="s">
        <v>1593</v>
      </c>
      <c r="D1415" s="23">
        <v>20</v>
      </c>
      <c r="E1415" s="22" t="s">
        <v>1734</v>
      </c>
      <c r="F1415" s="22" t="s">
        <v>1735</v>
      </c>
      <c r="G1415" s="24">
        <v>3</v>
      </c>
      <c r="H1415" s="24">
        <v>59</v>
      </c>
      <c r="I1415" s="24">
        <v>0</v>
      </c>
      <c r="J1415" s="24">
        <v>0</v>
      </c>
      <c r="K1415" s="24">
        <v>0</v>
      </c>
      <c r="L1415" s="24">
        <v>2</v>
      </c>
      <c r="M1415" s="24">
        <v>0</v>
      </c>
      <c r="N1415" s="24">
        <v>0</v>
      </c>
      <c r="O1415" s="24">
        <v>0</v>
      </c>
      <c r="P1415" s="24">
        <v>0</v>
      </c>
      <c r="Q1415" s="24">
        <v>0</v>
      </c>
      <c r="R1415" s="24">
        <v>0</v>
      </c>
      <c r="S1415" s="24">
        <v>0</v>
      </c>
      <c r="T1415" s="24">
        <v>0</v>
      </c>
      <c r="U1415" s="24">
        <v>272</v>
      </c>
      <c r="V1415" s="24">
        <v>1</v>
      </c>
      <c r="W1415" s="24">
        <v>0</v>
      </c>
      <c r="X1415" s="24">
        <v>0</v>
      </c>
      <c r="Y1415" s="24">
        <v>0</v>
      </c>
      <c r="Z1415" s="24">
        <v>0</v>
      </c>
      <c r="AA1415" s="24">
        <v>0</v>
      </c>
      <c r="AB1415" s="24">
        <v>1</v>
      </c>
      <c r="AC1415" s="25">
        <v>0</v>
      </c>
      <c r="AD1415" s="26">
        <v>7</v>
      </c>
      <c r="AE1415" s="24">
        <v>0</v>
      </c>
      <c r="AF1415" s="24">
        <f t="shared" ref="AF1415:AF1419" si="683">G1415+H1415+I1415+J1415+K1415+L1415+M1415+N1415+O1415+P1415+Q1415+R1415+S1415+T1415+U1415+V1415+W1415+X1415+Y1415+Z1415+AA1415+AB1415+AC1415+AD1415</f>
        <v>345</v>
      </c>
      <c r="AG1415" s="24">
        <f t="shared" ref="AG1415:AG1419" si="684">G1415+H1415+I1415+J1415+K1415+L1415+M1415+N1415+O1415+P1415+Q1415+R1415+S1415+T1415+U1415+V1415+W1415+X1415+Y1415+Z1415+AA1415+AB1415+AC1415</f>
        <v>338</v>
      </c>
    </row>
    <row r="1416" spans="1:33" x14ac:dyDescent="0.3">
      <c r="A1416" s="22" t="s">
        <v>1592</v>
      </c>
      <c r="B1416" s="22" t="s">
        <v>1679</v>
      </c>
      <c r="C1416" s="22" t="s">
        <v>1593</v>
      </c>
      <c r="D1416" s="23">
        <v>20</v>
      </c>
      <c r="E1416" s="22" t="s">
        <v>1736</v>
      </c>
      <c r="F1416" s="22" t="s">
        <v>1737</v>
      </c>
      <c r="G1416" s="24">
        <v>1</v>
      </c>
      <c r="H1416" s="24">
        <v>42</v>
      </c>
      <c r="I1416" s="24">
        <v>1</v>
      </c>
      <c r="J1416" s="24">
        <v>0</v>
      </c>
      <c r="K1416" s="24">
        <v>0</v>
      </c>
      <c r="L1416" s="24">
        <v>0</v>
      </c>
      <c r="M1416" s="24">
        <v>0</v>
      </c>
      <c r="N1416" s="24"/>
      <c r="O1416" s="24">
        <v>0</v>
      </c>
      <c r="P1416" s="24">
        <v>0</v>
      </c>
      <c r="Q1416" s="24">
        <v>1</v>
      </c>
      <c r="R1416" s="24">
        <v>0</v>
      </c>
      <c r="S1416" s="24">
        <v>0</v>
      </c>
      <c r="T1416" s="24">
        <v>0</v>
      </c>
      <c r="U1416" s="24">
        <v>850</v>
      </c>
      <c r="V1416" s="24">
        <v>0</v>
      </c>
      <c r="W1416" s="24">
        <v>1</v>
      </c>
      <c r="X1416" s="24">
        <v>0</v>
      </c>
      <c r="Y1416" s="24">
        <v>0</v>
      </c>
      <c r="Z1416" s="24">
        <v>0</v>
      </c>
      <c r="AA1416" s="24">
        <v>0</v>
      </c>
      <c r="AB1416" s="24">
        <v>0</v>
      </c>
      <c r="AC1416" s="25">
        <v>0</v>
      </c>
      <c r="AD1416" s="26">
        <v>15</v>
      </c>
      <c r="AE1416" s="24">
        <v>0</v>
      </c>
      <c r="AF1416" s="24">
        <f t="shared" si="683"/>
        <v>911</v>
      </c>
      <c r="AG1416" s="24">
        <f t="shared" si="684"/>
        <v>896</v>
      </c>
    </row>
    <row r="1417" spans="1:33" x14ac:dyDescent="0.3">
      <c r="A1417" s="22" t="s">
        <v>1592</v>
      </c>
      <c r="B1417" s="22" t="s">
        <v>1679</v>
      </c>
      <c r="C1417" s="22" t="s">
        <v>1593</v>
      </c>
      <c r="D1417" s="23">
        <v>20</v>
      </c>
      <c r="E1417" s="22" t="s">
        <v>1738</v>
      </c>
      <c r="F1417" s="22" t="s">
        <v>1739</v>
      </c>
      <c r="G1417" s="24">
        <v>0</v>
      </c>
      <c r="H1417" s="24">
        <v>9</v>
      </c>
      <c r="I1417" s="24">
        <v>0</v>
      </c>
      <c r="J1417" s="24">
        <v>0</v>
      </c>
      <c r="K1417" s="24">
        <v>0</v>
      </c>
      <c r="L1417" s="24">
        <v>0</v>
      </c>
      <c r="M1417" s="24">
        <v>0</v>
      </c>
      <c r="N1417" s="24">
        <v>0</v>
      </c>
      <c r="O1417" s="24">
        <v>0</v>
      </c>
      <c r="P1417" s="24">
        <v>0</v>
      </c>
      <c r="Q1417" s="24">
        <v>0</v>
      </c>
      <c r="R1417" s="24">
        <v>0</v>
      </c>
      <c r="S1417" s="24">
        <v>0</v>
      </c>
      <c r="T1417" s="24">
        <v>0</v>
      </c>
      <c r="U1417" s="24">
        <v>262</v>
      </c>
      <c r="V1417" s="24">
        <v>0</v>
      </c>
      <c r="W1417" s="24">
        <v>0</v>
      </c>
      <c r="X1417" s="24">
        <v>0</v>
      </c>
      <c r="Y1417" s="24">
        <v>0</v>
      </c>
      <c r="Z1417" s="24">
        <v>0</v>
      </c>
      <c r="AA1417" s="24">
        <v>1</v>
      </c>
      <c r="AB1417" s="24">
        <v>0</v>
      </c>
      <c r="AC1417" s="25">
        <v>0</v>
      </c>
      <c r="AD1417" s="26">
        <v>4</v>
      </c>
      <c r="AE1417" s="24">
        <v>0</v>
      </c>
      <c r="AF1417" s="24">
        <f t="shared" si="683"/>
        <v>276</v>
      </c>
      <c r="AG1417" s="24">
        <f t="shared" si="684"/>
        <v>272</v>
      </c>
    </row>
    <row r="1418" spans="1:33" x14ac:dyDescent="0.3">
      <c r="A1418" s="22" t="s">
        <v>1592</v>
      </c>
      <c r="B1418" s="22" t="s">
        <v>1679</v>
      </c>
      <c r="C1418" s="22" t="s">
        <v>1593</v>
      </c>
      <c r="D1418" s="23">
        <v>20</v>
      </c>
      <c r="E1418" s="22" t="s">
        <v>1740</v>
      </c>
      <c r="F1418" s="22" t="s">
        <v>1741</v>
      </c>
      <c r="G1418" s="24">
        <v>1</v>
      </c>
      <c r="H1418" s="24">
        <v>14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1</v>
      </c>
      <c r="O1418" s="24">
        <v>1</v>
      </c>
      <c r="P1418" s="24">
        <v>0</v>
      </c>
      <c r="Q1418" s="24">
        <v>0</v>
      </c>
      <c r="R1418" s="24">
        <v>0</v>
      </c>
      <c r="S1418" s="24">
        <v>0</v>
      </c>
      <c r="T1418" s="24">
        <v>0</v>
      </c>
      <c r="U1418" s="24">
        <v>346</v>
      </c>
      <c r="V1418" s="24">
        <v>0</v>
      </c>
      <c r="W1418" s="24">
        <v>0</v>
      </c>
      <c r="X1418" s="24">
        <v>0</v>
      </c>
      <c r="Y1418" s="24">
        <v>0</v>
      </c>
      <c r="Z1418" s="24">
        <v>0</v>
      </c>
      <c r="AA1418" s="24">
        <v>2</v>
      </c>
      <c r="AB1418" s="24">
        <v>1</v>
      </c>
      <c r="AC1418" s="25">
        <v>0</v>
      </c>
      <c r="AD1418" s="26">
        <v>7</v>
      </c>
      <c r="AE1418" s="24">
        <v>0</v>
      </c>
      <c r="AF1418" s="24">
        <f t="shared" si="683"/>
        <v>373</v>
      </c>
      <c r="AG1418" s="24">
        <f t="shared" si="684"/>
        <v>366</v>
      </c>
    </row>
    <row r="1419" spans="1:33" x14ac:dyDescent="0.3">
      <c r="A1419" s="22" t="s">
        <v>1592</v>
      </c>
      <c r="B1419" s="22" t="s">
        <v>1679</v>
      </c>
      <c r="C1419" s="22" t="s">
        <v>1593</v>
      </c>
      <c r="D1419" s="23">
        <v>20</v>
      </c>
      <c r="E1419" s="22" t="s">
        <v>1742</v>
      </c>
      <c r="F1419" s="22" t="s">
        <v>1743</v>
      </c>
      <c r="G1419" s="24">
        <v>0</v>
      </c>
      <c r="H1419" s="24">
        <v>23</v>
      </c>
      <c r="I1419" s="24">
        <v>0</v>
      </c>
      <c r="J1419" s="24">
        <v>0</v>
      </c>
      <c r="K1419" s="24">
        <v>0</v>
      </c>
      <c r="L1419" s="24">
        <v>0</v>
      </c>
      <c r="M1419" s="24">
        <v>0</v>
      </c>
      <c r="N1419" s="24">
        <v>0</v>
      </c>
      <c r="O1419" s="24">
        <v>0</v>
      </c>
      <c r="P1419" s="24">
        <v>0</v>
      </c>
      <c r="Q1419" s="24">
        <v>0</v>
      </c>
      <c r="R1419" s="24">
        <v>0</v>
      </c>
      <c r="S1419" s="24">
        <v>0</v>
      </c>
      <c r="T1419" s="24">
        <v>0</v>
      </c>
      <c r="U1419" s="24">
        <v>396</v>
      </c>
      <c r="V1419" s="24">
        <v>0</v>
      </c>
      <c r="W1419" s="24">
        <v>0</v>
      </c>
      <c r="X1419" s="24">
        <v>0</v>
      </c>
      <c r="Y1419" s="24">
        <v>1</v>
      </c>
      <c r="Z1419" s="24">
        <v>0</v>
      </c>
      <c r="AA1419" s="24">
        <v>1</v>
      </c>
      <c r="AB1419" s="24">
        <v>0</v>
      </c>
      <c r="AC1419" s="25">
        <v>1</v>
      </c>
      <c r="AD1419" s="26">
        <v>4</v>
      </c>
      <c r="AE1419" s="24">
        <v>0</v>
      </c>
      <c r="AF1419" s="24">
        <f t="shared" si="683"/>
        <v>426</v>
      </c>
      <c r="AG1419" s="24">
        <f t="shared" si="684"/>
        <v>422</v>
      </c>
    </row>
    <row r="1420" spans="1:33" x14ac:dyDescent="0.3">
      <c r="A1420" s="22"/>
      <c r="B1420" s="22"/>
      <c r="C1420" s="22"/>
      <c r="D1420" s="23"/>
      <c r="E1420" s="47" t="s">
        <v>75</v>
      </c>
      <c r="F1420" s="65" t="s">
        <v>17</v>
      </c>
      <c r="G1420" s="66">
        <f>SUM(G1415:G1419)</f>
        <v>5</v>
      </c>
      <c r="H1420" s="66">
        <f t="shared" ref="H1420:AG1420" si="685">SUM(H1415:H1419)</f>
        <v>147</v>
      </c>
      <c r="I1420" s="66">
        <f t="shared" si="685"/>
        <v>1</v>
      </c>
      <c r="J1420" s="66">
        <f t="shared" si="685"/>
        <v>0</v>
      </c>
      <c r="K1420" s="66">
        <f t="shared" si="685"/>
        <v>0</v>
      </c>
      <c r="L1420" s="66">
        <f t="shared" si="685"/>
        <v>2</v>
      </c>
      <c r="M1420" s="66">
        <f t="shared" si="685"/>
        <v>0</v>
      </c>
      <c r="N1420" s="66">
        <f t="shared" si="685"/>
        <v>1</v>
      </c>
      <c r="O1420" s="66">
        <f t="shared" si="685"/>
        <v>1</v>
      </c>
      <c r="P1420" s="66">
        <f t="shared" si="685"/>
        <v>0</v>
      </c>
      <c r="Q1420" s="66">
        <f t="shared" si="685"/>
        <v>1</v>
      </c>
      <c r="R1420" s="66">
        <f t="shared" si="685"/>
        <v>0</v>
      </c>
      <c r="S1420" s="66">
        <f t="shared" si="685"/>
        <v>0</v>
      </c>
      <c r="T1420" s="66">
        <f t="shared" si="685"/>
        <v>0</v>
      </c>
      <c r="U1420" s="66">
        <f t="shared" si="685"/>
        <v>2126</v>
      </c>
      <c r="V1420" s="66">
        <f t="shared" si="685"/>
        <v>1</v>
      </c>
      <c r="W1420" s="66">
        <f t="shared" si="685"/>
        <v>1</v>
      </c>
      <c r="X1420" s="66">
        <f t="shared" si="685"/>
        <v>0</v>
      </c>
      <c r="Y1420" s="66">
        <f t="shared" si="685"/>
        <v>1</v>
      </c>
      <c r="Z1420" s="66">
        <f t="shared" si="685"/>
        <v>0</v>
      </c>
      <c r="AA1420" s="66">
        <f t="shared" si="685"/>
        <v>4</v>
      </c>
      <c r="AB1420" s="66">
        <f t="shared" si="685"/>
        <v>2</v>
      </c>
      <c r="AC1420" s="66">
        <f t="shared" si="685"/>
        <v>1</v>
      </c>
      <c r="AD1420" s="66">
        <f t="shared" si="685"/>
        <v>37</v>
      </c>
      <c r="AE1420" s="66">
        <f t="shared" si="685"/>
        <v>0</v>
      </c>
      <c r="AF1420" s="66">
        <f t="shared" si="685"/>
        <v>2331</v>
      </c>
      <c r="AG1420" s="66">
        <f t="shared" si="685"/>
        <v>2294</v>
      </c>
    </row>
    <row r="1421" spans="1:33" x14ac:dyDescent="0.3">
      <c r="A1421" s="77"/>
      <c r="B1421" s="77"/>
      <c r="C1421" s="77"/>
      <c r="D1421" s="78"/>
      <c r="E1421" s="77"/>
      <c r="F1421" s="77"/>
      <c r="G1421" s="33"/>
      <c r="H1421" s="33"/>
      <c r="I1421" s="33"/>
      <c r="J1421" s="33"/>
      <c r="K1421" s="33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4"/>
      <c r="AD1421" s="35"/>
      <c r="AE1421" s="33"/>
      <c r="AF1421" s="33"/>
      <c r="AG1421" s="33"/>
    </row>
    <row r="1422" spans="1:33" x14ac:dyDescent="0.3">
      <c r="A1422" s="22" t="s">
        <v>1592</v>
      </c>
      <c r="B1422" s="22" t="s">
        <v>1679</v>
      </c>
      <c r="C1422" s="22" t="s">
        <v>1593</v>
      </c>
      <c r="D1422" s="23">
        <v>21</v>
      </c>
      <c r="E1422" s="22" t="s">
        <v>1744</v>
      </c>
      <c r="F1422" s="22" t="s">
        <v>1745</v>
      </c>
      <c r="G1422" s="24">
        <v>0</v>
      </c>
      <c r="H1422" s="24">
        <v>14</v>
      </c>
      <c r="I1422" s="24">
        <v>0</v>
      </c>
      <c r="J1422" s="24">
        <v>0</v>
      </c>
      <c r="K1422" s="24">
        <v>0</v>
      </c>
      <c r="L1422" s="24">
        <v>0</v>
      </c>
      <c r="M1422" s="24">
        <v>0</v>
      </c>
      <c r="N1422" s="24">
        <v>0</v>
      </c>
      <c r="O1422" s="24">
        <v>0</v>
      </c>
      <c r="P1422" s="24">
        <v>0</v>
      </c>
      <c r="Q1422" s="24">
        <v>0</v>
      </c>
      <c r="R1422" s="24">
        <v>0</v>
      </c>
      <c r="S1422" s="24">
        <v>0</v>
      </c>
      <c r="T1422" s="24">
        <v>0</v>
      </c>
      <c r="U1422" s="24">
        <v>336</v>
      </c>
      <c r="V1422" s="24">
        <v>0</v>
      </c>
      <c r="W1422" s="24">
        <v>0</v>
      </c>
      <c r="X1422" s="24">
        <v>0</v>
      </c>
      <c r="Y1422" s="24">
        <v>0</v>
      </c>
      <c r="Z1422" s="24">
        <v>0</v>
      </c>
      <c r="AA1422" s="24">
        <v>0</v>
      </c>
      <c r="AB1422" s="24">
        <v>0</v>
      </c>
      <c r="AC1422" s="25">
        <v>0</v>
      </c>
      <c r="AD1422" s="26">
        <v>4</v>
      </c>
      <c r="AE1422" s="24">
        <v>0</v>
      </c>
      <c r="AF1422" s="24">
        <f t="shared" ref="AF1422:AF1425" si="686">G1422+H1422+I1422+J1422+K1422+L1422+M1422+N1422+O1422+P1422+Q1422+R1422+S1422+T1422+U1422+V1422+W1422+X1422+Y1422+Z1422+AA1422+AB1422+AC1422+AD1422</f>
        <v>354</v>
      </c>
      <c r="AG1422" s="24">
        <f t="shared" ref="AG1422:AG1425" si="687">G1422+H1422+I1422+J1422+K1422+L1422+M1422+N1422+O1422+P1422+Q1422+R1422+S1422+T1422+U1422+V1422+W1422+X1422+Y1422+Z1422+AA1422+AB1422+AC1422</f>
        <v>350</v>
      </c>
    </row>
    <row r="1423" spans="1:33" x14ac:dyDescent="0.3">
      <c r="A1423" s="22" t="s">
        <v>1592</v>
      </c>
      <c r="B1423" s="22" t="s">
        <v>1679</v>
      </c>
      <c r="C1423" s="22" t="s">
        <v>1593</v>
      </c>
      <c r="D1423" s="23">
        <v>21</v>
      </c>
      <c r="E1423" s="22" t="s">
        <v>1746</v>
      </c>
      <c r="F1423" s="22" t="s">
        <v>1747</v>
      </c>
      <c r="G1423" s="24">
        <v>0</v>
      </c>
      <c r="H1423" s="24">
        <v>14</v>
      </c>
      <c r="I1423" s="24">
        <v>0</v>
      </c>
      <c r="J1423" s="24">
        <v>1</v>
      </c>
      <c r="K1423" s="24">
        <v>0</v>
      </c>
      <c r="L1423" s="24">
        <v>0</v>
      </c>
      <c r="M1423" s="24">
        <v>0</v>
      </c>
      <c r="N1423" s="24">
        <v>0</v>
      </c>
      <c r="O1423" s="24">
        <v>0</v>
      </c>
      <c r="P1423" s="24"/>
      <c r="Q1423" s="24">
        <v>0</v>
      </c>
      <c r="R1423" s="24">
        <v>0</v>
      </c>
      <c r="S1423" s="24">
        <v>0</v>
      </c>
      <c r="T1423" s="24">
        <v>0</v>
      </c>
      <c r="U1423" s="24">
        <v>321</v>
      </c>
      <c r="V1423" s="24">
        <v>0</v>
      </c>
      <c r="W1423" s="24">
        <v>0</v>
      </c>
      <c r="X1423" s="24">
        <v>0</v>
      </c>
      <c r="Y1423" s="24">
        <v>0</v>
      </c>
      <c r="Z1423" s="24">
        <v>0</v>
      </c>
      <c r="AA1423" s="24">
        <v>1</v>
      </c>
      <c r="AB1423" s="24">
        <v>0</v>
      </c>
      <c r="AC1423" s="25">
        <v>0</v>
      </c>
      <c r="AD1423" s="26">
        <v>2</v>
      </c>
      <c r="AE1423" s="24">
        <v>1</v>
      </c>
      <c r="AF1423" s="24">
        <f t="shared" si="686"/>
        <v>339</v>
      </c>
      <c r="AG1423" s="24">
        <f t="shared" si="687"/>
        <v>337</v>
      </c>
    </row>
    <row r="1424" spans="1:33" x14ac:dyDescent="0.3">
      <c r="A1424" s="22" t="s">
        <v>1592</v>
      </c>
      <c r="B1424" s="22" t="s">
        <v>1679</v>
      </c>
      <c r="C1424" s="22" t="s">
        <v>1593</v>
      </c>
      <c r="D1424" s="23">
        <v>21</v>
      </c>
      <c r="E1424" s="22" t="s">
        <v>648</v>
      </c>
      <c r="F1424" s="22" t="s">
        <v>1748</v>
      </c>
      <c r="G1424" s="24">
        <v>2</v>
      </c>
      <c r="H1424" s="24">
        <v>38</v>
      </c>
      <c r="I1424" s="24">
        <v>0</v>
      </c>
      <c r="J1424" s="24">
        <v>0</v>
      </c>
      <c r="K1424" s="24">
        <v>2</v>
      </c>
      <c r="L1424" s="24">
        <v>2</v>
      </c>
      <c r="M1424" s="24">
        <v>0</v>
      </c>
      <c r="N1424" s="24">
        <v>0</v>
      </c>
      <c r="O1424" s="24">
        <v>0</v>
      </c>
      <c r="P1424" s="24">
        <v>0</v>
      </c>
      <c r="Q1424" s="24">
        <v>1</v>
      </c>
      <c r="R1424" s="24">
        <v>0</v>
      </c>
      <c r="S1424" s="24">
        <v>0</v>
      </c>
      <c r="T1424" s="24">
        <v>0</v>
      </c>
      <c r="U1424" s="24">
        <v>307</v>
      </c>
      <c r="V1424" s="24">
        <v>0</v>
      </c>
      <c r="W1424" s="24">
        <v>0</v>
      </c>
      <c r="X1424" s="24">
        <v>0</v>
      </c>
      <c r="Y1424" s="24">
        <v>1</v>
      </c>
      <c r="Z1424" s="24">
        <v>0</v>
      </c>
      <c r="AA1424" s="24">
        <v>0</v>
      </c>
      <c r="AB1424" s="24">
        <v>0</v>
      </c>
      <c r="AC1424" s="25">
        <v>0</v>
      </c>
      <c r="AD1424" s="26">
        <v>9</v>
      </c>
      <c r="AE1424" s="24">
        <v>0</v>
      </c>
      <c r="AF1424" s="24">
        <f t="shared" si="686"/>
        <v>362</v>
      </c>
      <c r="AG1424" s="24">
        <f t="shared" si="687"/>
        <v>353</v>
      </c>
    </row>
    <row r="1425" spans="1:33" x14ac:dyDescent="0.3">
      <c r="A1425" s="22" t="s">
        <v>1592</v>
      </c>
      <c r="B1425" s="22" t="s">
        <v>1679</v>
      </c>
      <c r="C1425" s="22" t="s">
        <v>1593</v>
      </c>
      <c r="D1425" s="23">
        <v>21</v>
      </c>
      <c r="E1425" s="22" t="s">
        <v>1749</v>
      </c>
      <c r="F1425" s="22" t="s">
        <v>1750</v>
      </c>
      <c r="G1425" s="24">
        <v>0</v>
      </c>
      <c r="H1425" s="24">
        <v>9</v>
      </c>
      <c r="I1425" s="24">
        <v>0</v>
      </c>
      <c r="J1425" s="24">
        <v>0</v>
      </c>
      <c r="K1425" s="24">
        <v>0</v>
      </c>
      <c r="L1425" s="24">
        <v>0</v>
      </c>
      <c r="M1425" s="24">
        <v>0</v>
      </c>
      <c r="N1425" s="24">
        <v>0</v>
      </c>
      <c r="O1425" s="24">
        <v>0</v>
      </c>
      <c r="P1425" s="24">
        <v>0</v>
      </c>
      <c r="Q1425" s="24">
        <v>0</v>
      </c>
      <c r="R1425" s="24">
        <v>1</v>
      </c>
      <c r="S1425" s="24">
        <v>0</v>
      </c>
      <c r="T1425" s="24">
        <v>0</v>
      </c>
      <c r="U1425" s="24">
        <v>477</v>
      </c>
      <c r="V1425" s="24">
        <v>2</v>
      </c>
      <c r="W1425" s="24">
        <v>0</v>
      </c>
      <c r="X1425" s="24">
        <v>0</v>
      </c>
      <c r="Y1425" s="24">
        <v>1</v>
      </c>
      <c r="Z1425" s="24">
        <v>0</v>
      </c>
      <c r="AA1425" s="24">
        <v>0</v>
      </c>
      <c r="AB1425" s="24">
        <v>0</v>
      </c>
      <c r="AC1425" s="25">
        <v>0</v>
      </c>
      <c r="AD1425" s="26">
        <v>2</v>
      </c>
      <c r="AE1425" s="24">
        <v>0</v>
      </c>
      <c r="AF1425" s="24">
        <f t="shared" si="686"/>
        <v>492</v>
      </c>
      <c r="AG1425" s="24">
        <f t="shared" si="687"/>
        <v>490</v>
      </c>
    </row>
    <row r="1426" spans="1:33" x14ac:dyDescent="0.3">
      <c r="A1426" s="22"/>
      <c r="B1426" s="22"/>
      <c r="C1426" s="22"/>
      <c r="D1426" s="23"/>
      <c r="E1426" s="47" t="s">
        <v>128</v>
      </c>
      <c r="F1426" s="65" t="s">
        <v>17</v>
      </c>
      <c r="G1426" s="66">
        <f>SUM(G1422:G1425)</f>
        <v>2</v>
      </c>
      <c r="H1426" s="66">
        <f t="shared" ref="H1426:AG1426" si="688">SUM(H1422:H1425)</f>
        <v>75</v>
      </c>
      <c r="I1426" s="66">
        <f t="shared" si="688"/>
        <v>0</v>
      </c>
      <c r="J1426" s="66">
        <f t="shared" si="688"/>
        <v>1</v>
      </c>
      <c r="K1426" s="66">
        <f t="shared" si="688"/>
        <v>2</v>
      </c>
      <c r="L1426" s="66">
        <f t="shared" si="688"/>
        <v>2</v>
      </c>
      <c r="M1426" s="66">
        <f t="shared" si="688"/>
        <v>0</v>
      </c>
      <c r="N1426" s="66">
        <f t="shared" si="688"/>
        <v>0</v>
      </c>
      <c r="O1426" s="66">
        <f t="shared" si="688"/>
        <v>0</v>
      </c>
      <c r="P1426" s="66">
        <f t="shared" si="688"/>
        <v>0</v>
      </c>
      <c r="Q1426" s="66">
        <f t="shared" si="688"/>
        <v>1</v>
      </c>
      <c r="R1426" s="66">
        <f t="shared" si="688"/>
        <v>1</v>
      </c>
      <c r="S1426" s="66">
        <f t="shared" si="688"/>
        <v>0</v>
      </c>
      <c r="T1426" s="66">
        <f t="shared" si="688"/>
        <v>0</v>
      </c>
      <c r="U1426" s="66">
        <f t="shared" si="688"/>
        <v>1441</v>
      </c>
      <c r="V1426" s="66">
        <f t="shared" si="688"/>
        <v>2</v>
      </c>
      <c r="W1426" s="66">
        <f t="shared" si="688"/>
        <v>0</v>
      </c>
      <c r="X1426" s="66">
        <f t="shared" si="688"/>
        <v>0</v>
      </c>
      <c r="Y1426" s="66">
        <f t="shared" si="688"/>
        <v>2</v>
      </c>
      <c r="Z1426" s="66">
        <f t="shared" si="688"/>
        <v>0</v>
      </c>
      <c r="AA1426" s="66">
        <f t="shared" si="688"/>
        <v>1</v>
      </c>
      <c r="AB1426" s="66">
        <f t="shared" si="688"/>
        <v>0</v>
      </c>
      <c r="AC1426" s="66">
        <f t="shared" si="688"/>
        <v>0</v>
      </c>
      <c r="AD1426" s="66">
        <f t="shared" si="688"/>
        <v>17</v>
      </c>
      <c r="AE1426" s="66">
        <f t="shared" si="688"/>
        <v>1</v>
      </c>
      <c r="AF1426" s="66">
        <f t="shared" si="688"/>
        <v>1547</v>
      </c>
      <c r="AG1426" s="66">
        <f t="shared" si="688"/>
        <v>1530</v>
      </c>
    </row>
    <row r="1427" spans="1:33" x14ac:dyDescent="0.3">
      <c r="A1427" s="77"/>
      <c r="B1427" s="77"/>
      <c r="C1427" s="77"/>
      <c r="D1427" s="78"/>
      <c r="E1427" s="77"/>
      <c r="F1427" s="77"/>
      <c r="G1427" s="33"/>
      <c r="H1427" s="33"/>
      <c r="I1427" s="33"/>
      <c r="J1427" s="33"/>
      <c r="K1427" s="33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4"/>
      <c r="AD1427" s="35"/>
      <c r="AE1427" s="33"/>
      <c r="AF1427" s="33"/>
      <c r="AG1427" s="33"/>
    </row>
    <row r="1428" spans="1:33" x14ac:dyDescent="0.3">
      <c r="A1428" s="22" t="s">
        <v>1592</v>
      </c>
      <c r="B1428" s="22" t="s">
        <v>1679</v>
      </c>
      <c r="C1428" s="22" t="s">
        <v>1593</v>
      </c>
      <c r="D1428" s="23">
        <v>22</v>
      </c>
      <c r="E1428" s="22" t="s">
        <v>2037</v>
      </c>
      <c r="F1428" s="22" t="s">
        <v>1751</v>
      </c>
      <c r="G1428" s="24">
        <v>0</v>
      </c>
      <c r="H1428" s="24">
        <v>182</v>
      </c>
      <c r="I1428" s="24">
        <v>1</v>
      </c>
      <c r="J1428" s="24">
        <v>1</v>
      </c>
      <c r="K1428" s="24">
        <v>0</v>
      </c>
      <c r="L1428" s="24">
        <v>0</v>
      </c>
      <c r="M1428" s="24">
        <v>1</v>
      </c>
      <c r="N1428" s="24">
        <v>0</v>
      </c>
      <c r="O1428" s="24">
        <v>0</v>
      </c>
      <c r="P1428" s="24">
        <v>0</v>
      </c>
      <c r="Q1428" s="24">
        <v>0</v>
      </c>
      <c r="R1428" s="24">
        <v>0</v>
      </c>
      <c r="S1428" s="24">
        <v>0</v>
      </c>
      <c r="T1428" s="24">
        <v>0</v>
      </c>
      <c r="U1428" s="24">
        <v>307</v>
      </c>
      <c r="V1428" s="24">
        <v>2</v>
      </c>
      <c r="W1428" s="24">
        <v>0</v>
      </c>
      <c r="X1428" s="24">
        <v>1</v>
      </c>
      <c r="Y1428" s="24">
        <v>1</v>
      </c>
      <c r="Z1428" s="24">
        <v>0</v>
      </c>
      <c r="AA1428" s="24">
        <v>0</v>
      </c>
      <c r="AB1428" s="24">
        <v>0</v>
      </c>
      <c r="AC1428" s="25">
        <v>0</v>
      </c>
      <c r="AD1428" s="26">
        <v>5</v>
      </c>
      <c r="AE1428" s="24">
        <v>0</v>
      </c>
      <c r="AF1428" s="24">
        <f t="shared" ref="AF1428:AF1430" si="689">G1428+H1428+I1428+J1428+K1428+L1428+M1428+N1428+O1428+P1428+Q1428+R1428+S1428+T1428+U1428+V1428+W1428+X1428+Y1428+Z1428+AA1428+AB1428+AC1428+AD1428</f>
        <v>501</v>
      </c>
      <c r="AG1428" s="24">
        <f t="shared" ref="AG1428:AG1430" si="690">G1428+H1428+I1428+J1428+K1428+L1428+M1428+N1428+O1428+P1428+Q1428+R1428+S1428+T1428+U1428+V1428+W1428+X1428+Y1428+Z1428+AA1428+AB1428+AC1428</f>
        <v>496</v>
      </c>
    </row>
    <row r="1429" spans="1:33" x14ac:dyDescent="0.3">
      <c r="A1429" s="22" t="s">
        <v>1592</v>
      </c>
      <c r="B1429" s="22" t="s">
        <v>1679</v>
      </c>
      <c r="C1429" s="22" t="s">
        <v>1593</v>
      </c>
      <c r="D1429" s="23">
        <v>22</v>
      </c>
      <c r="E1429" s="22" t="s">
        <v>2038</v>
      </c>
      <c r="F1429" s="22" t="s">
        <v>1752</v>
      </c>
      <c r="G1429" s="24">
        <v>1</v>
      </c>
      <c r="H1429" s="24">
        <v>157</v>
      </c>
      <c r="I1429" s="24">
        <v>1</v>
      </c>
      <c r="J1429" s="24">
        <v>0</v>
      </c>
      <c r="K1429" s="24">
        <v>0</v>
      </c>
      <c r="L1429" s="24">
        <v>1</v>
      </c>
      <c r="M1429" s="24">
        <v>1</v>
      </c>
      <c r="N1429" s="24">
        <v>0</v>
      </c>
      <c r="O1429" s="24">
        <v>0</v>
      </c>
      <c r="P1429" s="24">
        <v>0</v>
      </c>
      <c r="Q1429" s="24">
        <v>0</v>
      </c>
      <c r="R1429" s="24">
        <v>0</v>
      </c>
      <c r="S1429" s="24">
        <v>0</v>
      </c>
      <c r="T1429" s="24">
        <v>0</v>
      </c>
      <c r="U1429" s="24">
        <v>310</v>
      </c>
      <c r="V1429" s="24">
        <v>1</v>
      </c>
      <c r="W1429" s="24">
        <v>0</v>
      </c>
      <c r="X1429" s="24">
        <v>0</v>
      </c>
      <c r="Y1429" s="24">
        <v>1</v>
      </c>
      <c r="Z1429" s="24">
        <v>0</v>
      </c>
      <c r="AA1429" s="24">
        <v>0</v>
      </c>
      <c r="AB1429" s="24">
        <v>0</v>
      </c>
      <c r="AC1429" s="25">
        <v>0</v>
      </c>
      <c r="AD1429" s="26">
        <v>5</v>
      </c>
      <c r="AE1429" s="24">
        <v>0</v>
      </c>
      <c r="AF1429" s="24">
        <f t="shared" si="689"/>
        <v>478</v>
      </c>
      <c r="AG1429" s="24">
        <f t="shared" si="690"/>
        <v>473</v>
      </c>
    </row>
    <row r="1430" spans="1:33" x14ac:dyDescent="0.3">
      <c r="A1430" s="22" t="s">
        <v>1592</v>
      </c>
      <c r="B1430" s="22" t="s">
        <v>1679</v>
      </c>
      <c r="C1430" s="22" t="s">
        <v>1593</v>
      </c>
      <c r="D1430" s="23">
        <v>22</v>
      </c>
      <c r="E1430" s="22" t="s">
        <v>1753</v>
      </c>
      <c r="F1430" s="22" t="s">
        <v>1754</v>
      </c>
      <c r="G1430" s="24">
        <v>3</v>
      </c>
      <c r="H1430" s="24">
        <v>310</v>
      </c>
      <c r="I1430" s="24">
        <v>0</v>
      </c>
      <c r="J1430" s="24">
        <v>0</v>
      </c>
      <c r="K1430" s="24">
        <v>0</v>
      </c>
      <c r="L1430" s="24">
        <v>0</v>
      </c>
      <c r="M1430" s="24">
        <v>1</v>
      </c>
      <c r="N1430" s="24">
        <v>2</v>
      </c>
      <c r="O1430" s="24">
        <v>0</v>
      </c>
      <c r="P1430" s="24">
        <v>1</v>
      </c>
      <c r="Q1430" s="24">
        <v>0</v>
      </c>
      <c r="R1430" s="24">
        <v>0</v>
      </c>
      <c r="S1430" s="24">
        <v>0</v>
      </c>
      <c r="T1430" s="24">
        <v>0</v>
      </c>
      <c r="U1430" s="24">
        <v>515</v>
      </c>
      <c r="V1430" s="24">
        <v>0</v>
      </c>
      <c r="W1430" s="24">
        <v>0</v>
      </c>
      <c r="X1430" s="24">
        <v>1</v>
      </c>
      <c r="Y1430" s="24">
        <v>1</v>
      </c>
      <c r="Z1430" s="24">
        <v>1</v>
      </c>
      <c r="AA1430" s="24">
        <v>0</v>
      </c>
      <c r="AB1430" s="24">
        <v>0</v>
      </c>
      <c r="AC1430" s="25">
        <v>0</v>
      </c>
      <c r="AD1430" s="26">
        <v>18</v>
      </c>
      <c r="AE1430" s="24">
        <v>0</v>
      </c>
      <c r="AF1430" s="24">
        <f t="shared" si="689"/>
        <v>853</v>
      </c>
      <c r="AG1430" s="24">
        <f t="shared" si="690"/>
        <v>835</v>
      </c>
    </row>
    <row r="1431" spans="1:33" x14ac:dyDescent="0.3">
      <c r="A1431" s="22"/>
      <c r="B1431" s="22"/>
      <c r="C1431" s="22"/>
      <c r="D1431" s="23"/>
      <c r="E1431" s="47" t="s">
        <v>16</v>
      </c>
      <c r="F1431" s="65" t="s">
        <v>17</v>
      </c>
      <c r="G1431" s="66">
        <f>SUM(G1428:G1430)</f>
        <v>4</v>
      </c>
      <c r="H1431" s="66">
        <f t="shared" ref="H1431:AG1431" si="691">SUM(H1428:H1430)</f>
        <v>649</v>
      </c>
      <c r="I1431" s="66">
        <f t="shared" si="691"/>
        <v>2</v>
      </c>
      <c r="J1431" s="66">
        <f t="shared" si="691"/>
        <v>1</v>
      </c>
      <c r="K1431" s="66">
        <f t="shared" si="691"/>
        <v>0</v>
      </c>
      <c r="L1431" s="66">
        <f t="shared" si="691"/>
        <v>1</v>
      </c>
      <c r="M1431" s="66">
        <f t="shared" si="691"/>
        <v>3</v>
      </c>
      <c r="N1431" s="66">
        <f t="shared" si="691"/>
        <v>2</v>
      </c>
      <c r="O1431" s="66">
        <f t="shared" si="691"/>
        <v>0</v>
      </c>
      <c r="P1431" s="66">
        <f t="shared" si="691"/>
        <v>1</v>
      </c>
      <c r="Q1431" s="66">
        <f t="shared" si="691"/>
        <v>0</v>
      </c>
      <c r="R1431" s="66">
        <f t="shared" si="691"/>
        <v>0</v>
      </c>
      <c r="S1431" s="66">
        <f t="shared" si="691"/>
        <v>0</v>
      </c>
      <c r="T1431" s="66">
        <f t="shared" si="691"/>
        <v>0</v>
      </c>
      <c r="U1431" s="66">
        <f t="shared" si="691"/>
        <v>1132</v>
      </c>
      <c r="V1431" s="66">
        <f t="shared" si="691"/>
        <v>3</v>
      </c>
      <c r="W1431" s="66">
        <f t="shared" si="691"/>
        <v>0</v>
      </c>
      <c r="X1431" s="66">
        <f t="shared" si="691"/>
        <v>2</v>
      </c>
      <c r="Y1431" s="66">
        <f t="shared" si="691"/>
        <v>3</v>
      </c>
      <c r="Z1431" s="66">
        <f t="shared" si="691"/>
        <v>1</v>
      </c>
      <c r="AA1431" s="66">
        <f t="shared" si="691"/>
        <v>0</v>
      </c>
      <c r="AB1431" s="66">
        <f t="shared" si="691"/>
        <v>0</v>
      </c>
      <c r="AC1431" s="66">
        <f t="shared" si="691"/>
        <v>0</v>
      </c>
      <c r="AD1431" s="66">
        <f t="shared" si="691"/>
        <v>28</v>
      </c>
      <c r="AE1431" s="66">
        <f t="shared" si="691"/>
        <v>0</v>
      </c>
      <c r="AF1431" s="66">
        <f t="shared" si="691"/>
        <v>1832</v>
      </c>
      <c r="AG1431" s="66">
        <f t="shared" si="691"/>
        <v>1804</v>
      </c>
    </row>
    <row r="1432" spans="1:33" x14ac:dyDescent="0.3">
      <c r="A1432" s="77"/>
      <c r="B1432" s="77"/>
      <c r="C1432" s="77"/>
      <c r="D1432" s="78"/>
      <c r="E1432" s="77"/>
      <c r="F1432" s="77"/>
      <c r="G1432" s="33"/>
      <c r="H1432" s="33"/>
      <c r="I1432" s="33"/>
      <c r="J1432" s="33"/>
      <c r="K1432" s="33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4"/>
      <c r="AD1432" s="35"/>
      <c r="AE1432" s="33"/>
      <c r="AF1432" s="33"/>
      <c r="AG1432" s="33"/>
    </row>
    <row r="1433" spans="1:33" x14ac:dyDescent="0.3">
      <c r="A1433" s="22" t="s">
        <v>1592</v>
      </c>
      <c r="B1433" s="22" t="s">
        <v>1679</v>
      </c>
      <c r="C1433" s="22" t="s">
        <v>1593</v>
      </c>
      <c r="D1433" s="23">
        <v>23</v>
      </c>
      <c r="E1433" s="22" t="s">
        <v>1755</v>
      </c>
      <c r="F1433" s="22" t="s">
        <v>1756</v>
      </c>
      <c r="G1433" s="24">
        <v>3</v>
      </c>
      <c r="H1433" s="24">
        <v>313</v>
      </c>
      <c r="I1433" s="24">
        <v>1</v>
      </c>
      <c r="J1433" s="24">
        <v>0</v>
      </c>
      <c r="K1433" s="24">
        <v>0</v>
      </c>
      <c r="L1433" s="24">
        <v>1</v>
      </c>
      <c r="M1433" s="24">
        <v>0</v>
      </c>
      <c r="N1433" s="24">
        <v>3</v>
      </c>
      <c r="O1433" s="24">
        <v>0</v>
      </c>
      <c r="P1433" s="24">
        <v>0</v>
      </c>
      <c r="Q1433" s="24">
        <v>0</v>
      </c>
      <c r="R1433" s="24">
        <v>0</v>
      </c>
      <c r="S1433" s="24">
        <v>0</v>
      </c>
      <c r="T1433" s="24">
        <v>0</v>
      </c>
      <c r="U1433" s="24">
        <v>492</v>
      </c>
      <c r="V1433" s="24">
        <v>1</v>
      </c>
      <c r="W1433" s="24">
        <v>0</v>
      </c>
      <c r="X1433" s="24">
        <v>0</v>
      </c>
      <c r="Y1433" s="24">
        <v>4</v>
      </c>
      <c r="Z1433" s="24">
        <v>2</v>
      </c>
      <c r="AA1433" s="24">
        <v>0</v>
      </c>
      <c r="AB1433" s="24">
        <v>0</v>
      </c>
      <c r="AC1433" s="25">
        <v>0</v>
      </c>
      <c r="AD1433" s="26">
        <v>9</v>
      </c>
      <c r="AE1433" s="24">
        <v>0</v>
      </c>
      <c r="AF1433" s="24">
        <f t="shared" ref="AF1433:AF1434" si="692">G1433+H1433+I1433+J1433+K1433+L1433+M1433+N1433+O1433+P1433+Q1433+R1433+S1433+T1433+U1433+V1433+W1433+X1433+Y1433+Z1433+AA1433+AB1433+AC1433+AD1433</f>
        <v>829</v>
      </c>
      <c r="AG1433" s="24">
        <f t="shared" ref="AG1433:AG1434" si="693">G1433+H1433+I1433+J1433+K1433+L1433+M1433+N1433+O1433+P1433+Q1433+R1433+S1433+T1433+U1433+V1433+W1433+X1433+Y1433+Z1433+AA1433+AB1433+AC1433</f>
        <v>820</v>
      </c>
    </row>
    <row r="1434" spans="1:33" x14ac:dyDescent="0.3">
      <c r="A1434" s="22" t="s">
        <v>1592</v>
      </c>
      <c r="B1434" s="22" t="s">
        <v>1679</v>
      </c>
      <c r="C1434" s="22" t="s">
        <v>1593</v>
      </c>
      <c r="D1434" s="23">
        <v>23</v>
      </c>
      <c r="E1434" s="22" t="s">
        <v>1757</v>
      </c>
      <c r="F1434" s="22" t="s">
        <v>1758</v>
      </c>
      <c r="G1434" s="24">
        <v>1</v>
      </c>
      <c r="H1434" s="24">
        <v>30</v>
      </c>
      <c r="I1434" s="24">
        <v>2</v>
      </c>
      <c r="J1434" s="24">
        <v>0</v>
      </c>
      <c r="K1434" s="24">
        <v>0</v>
      </c>
      <c r="L1434" s="24">
        <v>0</v>
      </c>
      <c r="M1434" s="24">
        <v>1</v>
      </c>
      <c r="N1434" s="24">
        <v>0</v>
      </c>
      <c r="O1434" s="24">
        <v>0</v>
      </c>
      <c r="P1434" s="24">
        <v>0</v>
      </c>
      <c r="Q1434" s="24">
        <v>0</v>
      </c>
      <c r="R1434" s="24">
        <v>0</v>
      </c>
      <c r="S1434" s="24">
        <v>0</v>
      </c>
      <c r="T1434" s="24">
        <v>0</v>
      </c>
      <c r="U1434" s="24">
        <v>395</v>
      </c>
      <c r="V1434" s="24">
        <v>0</v>
      </c>
      <c r="W1434" s="24">
        <v>0</v>
      </c>
      <c r="X1434" s="24">
        <v>1</v>
      </c>
      <c r="Y1434" s="24">
        <v>0</v>
      </c>
      <c r="Z1434" s="24">
        <v>0</v>
      </c>
      <c r="AA1434" s="24">
        <v>1</v>
      </c>
      <c r="AB1434" s="24">
        <v>0</v>
      </c>
      <c r="AC1434" s="25">
        <v>0</v>
      </c>
      <c r="AD1434" s="26">
        <v>14</v>
      </c>
      <c r="AE1434" s="24">
        <v>0</v>
      </c>
      <c r="AF1434" s="24">
        <f t="shared" si="692"/>
        <v>445</v>
      </c>
      <c r="AG1434" s="24">
        <f t="shared" si="693"/>
        <v>431</v>
      </c>
    </row>
    <row r="1435" spans="1:33" x14ac:dyDescent="0.3">
      <c r="A1435" s="22"/>
      <c r="B1435" s="22"/>
      <c r="C1435" s="22"/>
      <c r="D1435" s="23"/>
      <c r="E1435" s="47" t="s">
        <v>28</v>
      </c>
      <c r="F1435" s="65" t="s">
        <v>17</v>
      </c>
      <c r="G1435" s="66">
        <f>SUM(G1433:G1434)</f>
        <v>4</v>
      </c>
      <c r="H1435" s="66">
        <f t="shared" ref="H1435:AG1435" si="694">SUM(H1433:H1434)</f>
        <v>343</v>
      </c>
      <c r="I1435" s="66">
        <f t="shared" si="694"/>
        <v>3</v>
      </c>
      <c r="J1435" s="66">
        <f t="shared" si="694"/>
        <v>0</v>
      </c>
      <c r="K1435" s="66">
        <f t="shared" si="694"/>
        <v>0</v>
      </c>
      <c r="L1435" s="66">
        <f t="shared" si="694"/>
        <v>1</v>
      </c>
      <c r="M1435" s="66">
        <f t="shared" si="694"/>
        <v>1</v>
      </c>
      <c r="N1435" s="66">
        <f t="shared" si="694"/>
        <v>3</v>
      </c>
      <c r="O1435" s="66">
        <f t="shared" si="694"/>
        <v>0</v>
      </c>
      <c r="P1435" s="66">
        <f t="shared" si="694"/>
        <v>0</v>
      </c>
      <c r="Q1435" s="66">
        <f t="shared" si="694"/>
        <v>0</v>
      </c>
      <c r="R1435" s="66">
        <f t="shared" si="694"/>
        <v>0</v>
      </c>
      <c r="S1435" s="66">
        <f t="shared" si="694"/>
        <v>0</v>
      </c>
      <c r="T1435" s="66">
        <f t="shared" si="694"/>
        <v>0</v>
      </c>
      <c r="U1435" s="66">
        <f t="shared" si="694"/>
        <v>887</v>
      </c>
      <c r="V1435" s="66">
        <f t="shared" si="694"/>
        <v>1</v>
      </c>
      <c r="W1435" s="66">
        <f t="shared" si="694"/>
        <v>0</v>
      </c>
      <c r="X1435" s="66">
        <f t="shared" si="694"/>
        <v>1</v>
      </c>
      <c r="Y1435" s="66">
        <f t="shared" si="694"/>
        <v>4</v>
      </c>
      <c r="Z1435" s="66">
        <f t="shared" si="694"/>
        <v>2</v>
      </c>
      <c r="AA1435" s="66">
        <f t="shared" si="694"/>
        <v>1</v>
      </c>
      <c r="AB1435" s="66">
        <f t="shared" si="694"/>
        <v>0</v>
      </c>
      <c r="AC1435" s="66">
        <f t="shared" si="694"/>
        <v>0</v>
      </c>
      <c r="AD1435" s="66">
        <f t="shared" si="694"/>
        <v>23</v>
      </c>
      <c r="AE1435" s="66">
        <f t="shared" si="694"/>
        <v>0</v>
      </c>
      <c r="AF1435" s="66">
        <f t="shared" si="694"/>
        <v>1274</v>
      </c>
      <c r="AG1435" s="66">
        <f t="shared" si="694"/>
        <v>1251</v>
      </c>
    </row>
    <row r="1436" spans="1:33" x14ac:dyDescent="0.3">
      <c r="A1436" s="77"/>
      <c r="B1436" s="77"/>
      <c r="C1436" s="77"/>
      <c r="D1436" s="78"/>
      <c r="E1436" s="77"/>
      <c r="F1436" s="77"/>
      <c r="G1436" s="33"/>
      <c r="H1436" s="33"/>
      <c r="I1436" s="33"/>
      <c r="J1436" s="33"/>
      <c r="K1436" s="33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4"/>
      <c r="AD1436" s="35"/>
      <c r="AE1436" s="33"/>
      <c r="AF1436" s="33"/>
      <c r="AG1436" s="33"/>
    </row>
    <row r="1437" spans="1:33" x14ac:dyDescent="0.3">
      <c r="A1437" s="22" t="s">
        <v>1592</v>
      </c>
      <c r="B1437" s="22" t="s">
        <v>1679</v>
      </c>
      <c r="C1437" s="22" t="s">
        <v>1593</v>
      </c>
      <c r="D1437" s="23">
        <v>24</v>
      </c>
      <c r="E1437" s="22" t="s">
        <v>2039</v>
      </c>
      <c r="F1437" s="22" t="s">
        <v>1759</v>
      </c>
      <c r="G1437" s="24">
        <v>0</v>
      </c>
      <c r="H1437" s="24">
        <v>191</v>
      </c>
      <c r="I1437" s="24">
        <v>0</v>
      </c>
      <c r="J1437" s="24">
        <v>0</v>
      </c>
      <c r="K1437" s="24">
        <v>0</v>
      </c>
      <c r="L1437" s="24">
        <v>1</v>
      </c>
      <c r="M1437" s="24">
        <v>0</v>
      </c>
      <c r="N1437" s="24">
        <v>1</v>
      </c>
      <c r="O1437" s="24">
        <v>0</v>
      </c>
      <c r="P1437" s="24">
        <v>0</v>
      </c>
      <c r="Q1437" s="24"/>
      <c r="R1437" s="24">
        <v>0</v>
      </c>
      <c r="S1437" s="24">
        <v>0</v>
      </c>
      <c r="T1437" s="24"/>
      <c r="U1437" s="24">
        <v>674</v>
      </c>
      <c r="V1437" s="24">
        <v>0</v>
      </c>
      <c r="W1437" s="24">
        <v>0</v>
      </c>
      <c r="X1437" s="24">
        <v>0</v>
      </c>
      <c r="Y1437" s="24">
        <v>2</v>
      </c>
      <c r="Z1437" s="24">
        <v>1</v>
      </c>
      <c r="AA1437" s="24">
        <v>0</v>
      </c>
      <c r="AB1437" s="24">
        <v>0</v>
      </c>
      <c r="AC1437" s="25">
        <v>0</v>
      </c>
      <c r="AD1437" s="26">
        <v>12</v>
      </c>
      <c r="AE1437" s="24">
        <v>0</v>
      </c>
      <c r="AF1437" s="24">
        <f t="shared" ref="AF1437:AF1439" si="695">G1437+H1437+I1437+J1437+K1437+L1437+M1437+N1437+O1437+P1437+Q1437+R1437+S1437+T1437+U1437+V1437+W1437+X1437+Y1437+Z1437+AA1437+AB1437+AC1437+AD1437</f>
        <v>882</v>
      </c>
      <c r="AG1437" s="24">
        <f t="shared" ref="AG1437:AG1439" si="696">G1437+H1437+I1437+J1437+K1437+L1437+M1437+N1437+O1437+P1437+Q1437+R1437+S1437+T1437+U1437+V1437+W1437+X1437+Y1437+Z1437+AA1437+AB1437+AC1437</f>
        <v>870</v>
      </c>
    </row>
    <row r="1438" spans="1:33" x14ac:dyDescent="0.3">
      <c r="A1438" s="22" t="s">
        <v>1592</v>
      </c>
      <c r="B1438" s="22" t="s">
        <v>1679</v>
      </c>
      <c r="C1438" s="22" t="s">
        <v>1593</v>
      </c>
      <c r="D1438" s="23">
        <v>24</v>
      </c>
      <c r="E1438" s="22" t="s">
        <v>2040</v>
      </c>
      <c r="F1438" s="22" t="s">
        <v>1760</v>
      </c>
      <c r="G1438" s="24">
        <v>1</v>
      </c>
      <c r="H1438" s="24">
        <v>222</v>
      </c>
      <c r="I1438" s="24">
        <v>1</v>
      </c>
      <c r="J1438" s="24">
        <v>0</v>
      </c>
      <c r="K1438" s="24">
        <v>1</v>
      </c>
      <c r="L1438" s="24">
        <v>1</v>
      </c>
      <c r="M1438" s="24">
        <v>0</v>
      </c>
      <c r="N1438" s="24">
        <v>1</v>
      </c>
      <c r="O1438" s="24">
        <v>1</v>
      </c>
      <c r="P1438" s="24">
        <v>0</v>
      </c>
      <c r="Q1438" s="24">
        <v>0</v>
      </c>
      <c r="R1438" s="24">
        <v>0</v>
      </c>
      <c r="S1438" s="24">
        <v>0</v>
      </c>
      <c r="T1438" s="24">
        <v>0</v>
      </c>
      <c r="U1438" s="24">
        <v>613</v>
      </c>
      <c r="V1438" s="24">
        <v>0</v>
      </c>
      <c r="W1438" s="24">
        <v>0</v>
      </c>
      <c r="X1438" s="24">
        <v>0</v>
      </c>
      <c r="Y1438" s="24">
        <v>2</v>
      </c>
      <c r="Z1438" s="24">
        <v>0</v>
      </c>
      <c r="AA1438" s="24">
        <v>0</v>
      </c>
      <c r="AB1438" s="24">
        <v>0</v>
      </c>
      <c r="AC1438" s="25">
        <v>0</v>
      </c>
      <c r="AD1438" s="26">
        <v>14</v>
      </c>
      <c r="AE1438" s="24">
        <v>0</v>
      </c>
      <c r="AF1438" s="24">
        <f t="shared" si="695"/>
        <v>857</v>
      </c>
      <c r="AG1438" s="24">
        <f t="shared" si="696"/>
        <v>843</v>
      </c>
    </row>
    <row r="1439" spans="1:33" x14ac:dyDescent="0.3">
      <c r="A1439" s="22" t="s">
        <v>1592</v>
      </c>
      <c r="B1439" s="22" t="s">
        <v>1679</v>
      </c>
      <c r="C1439" s="22" t="s">
        <v>1593</v>
      </c>
      <c r="D1439" s="23">
        <v>24</v>
      </c>
      <c r="E1439" s="22" t="s">
        <v>1761</v>
      </c>
      <c r="F1439" s="22" t="s">
        <v>1762</v>
      </c>
      <c r="G1439" s="24">
        <v>1</v>
      </c>
      <c r="H1439" s="24">
        <v>142</v>
      </c>
      <c r="I1439" s="24">
        <v>0</v>
      </c>
      <c r="J1439" s="24">
        <v>0</v>
      </c>
      <c r="K1439" s="24">
        <v>0</v>
      </c>
      <c r="L1439" s="24">
        <v>0</v>
      </c>
      <c r="M1439" s="24">
        <v>1</v>
      </c>
      <c r="N1439" s="24">
        <v>1</v>
      </c>
      <c r="O1439" s="24">
        <v>0</v>
      </c>
      <c r="P1439" s="24">
        <v>0</v>
      </c>
      <c r="Q1439" s="24">
        <v>0</v>
      </c>
      <c r="R1439" s="24">
        <v>0</v>
      </c>
      <c r="S1439" s="24">
        <v>0</v>
      </c>
      <c r="T1439" s="24">
        <v>0</v>
      </c>
      <c r="U1439" s="24">
        <v>248</v>
      </c>
      <c r="V1439" s="24">
        <v>0</v>
      </c>
      <c r="W1439" s="24">
        <v>0</v>
      </c>
      <c r="X1439" s="24">
        <v>0</v>
      </c>
      <c r="Y1439" s="24">
        <v>2</v>
      </c>
      <c r="Z1439" s="24">
        <v>0</v>
      </c>
      <c r="AA1439" s="24">
        <v>0</v>
      </c>
      <c r="AB1439" s="24">
        <v>0</v>
      </c>
      <c r="AC1439" s="25">
        <v>0</v>
      </c>
      <c r="AD1439" s="26">
        <v>3</v>
      </c>
      <c r="AE1439" s="24">
        <v>0</v>
      </c>
      <c r="AF1439" s="24">
        <f t="shared" si="695"/>
        <v>398</v>
      </c>
      <c r="AG1439" s="24">
        <f t="shared" si="696"/>
        <v>395</v>
      </c>
    </row>
    <row r="1440" spans="1:33" x14ac:dyDescent="0.3">
      <c r="A1440" s="22"/>
      <c r="B1440" s="22"/>
      <c r="C1440" s="22"/>
      <c r="D1440" s="23"/>
      <c r="E1440" s="47" t="s">
        <v>16</v>
      </c>
      <c r="F1440" s="65" t="s">
        <v>17</v>
      </c>
      <c r="G1440" s="66">
        <f>SUM(G1437:G1439)</f>
        <v>2</v>
      </c>
      <c r="H1440" s="66">
        <f t="shared" ref="H1440:AG1440" si="697">SUM(H1437:H1439)</f>
        <v>555</v>
      </c>
      <c r="I1440" s="66">
        <f t="shared" si="697"/>
        <v>1</v>
      </c>
      <c r="J1440" s="66">
        <f t="shared" si="697"/>
        <v>0</v>
      </c>
      <c r="K1440" s="66">
        <f t="shared" si="697"/>
        <v>1</v>
      </c>
      <c r="L1440" s="66">
        <f t="shared" si="697"/>
        <v>2</v>
      </c>
      <c r="M1440" s="66">
        <f t="shared" si="697"/>
        <v>1</v>
      </c>
      <c r="N1440" s="66">
        <f t="shared" si="697"/>
        <v>3</v>
      </c>
      <c r="O1440" s="66">
        <f t="shared" si="697"/>
        <v>1</v>
      </c>
      <c r="P1440" s="66">
        <f t="shared" si="697"/>
        <v>0</v>
      </c>
      <c r="Q1440" s="66">
        <f t="shared" si="697"/>
        <v>0</v>
      </c>
      <c r="R1440" s="66">
        <f t="shared" si="697"/>
        <v>0</v>
      </c>
      <c r="S1440" s="66">
        <f t="shared" si="697"/>
        <v>0</v>
      </c>
      <c r="T1440" s="66">
        <f t="shared" si="697"/>
        <v>0</v>
      </c>
      <c r="U1440" s="66">
        <f t="shared" si="697"/>
        <v>1535</v>
      </c>
      <c r="V1440" s="66">
        <f t="shared" si="697"/>
        <v>0</v>
      </c>
      <c r="W1440" s="66">
        <f t="shared" si="697"/>
        <v>0</v>
      </c>
      <c r="X1440" s="66">
        <f t="shared" si="697"/>
        <v>0</v>
      </c>
      <c r="Y1440" s="66">
        <f t="shared" si="697"/>
        <v>6</v>
      </c>
      <c r="Z1440" s="66">
        <f t="shared" si="697"/>
        <v>1</v>
      </c>
      <c r="AA1440" s="66">
        <f t="shared" si="697"/>
        <v>0</v>
      </c>
      <c r="AB1440" s="66">
        <f t="shared" si="697"/>
        <v>0</v>
      </c>
      <c r="AC1440" s="66">
        <f t="shared" si="697"/>
        <v>0</v>
      </c>
      <c r="AD1440" s="66">
        <f t="shared" si="697"/>
        <v>29</v>
      </c>
      <c r="AE1440" s="66">
        <f t="shared" si="697"/>
        <v>0</v>
      </c>
      <c r="AF1440" s="66">
        <f t="shared" si="697"/>
        <v>2137</v>
      </c>
      <c r="AG1440" s="66">
        <f t="shared" si="697"/>
        <v>2108</v>
      </c>
    </row>
    <row r="1441" spans="1:33" x14ac:dyDescent="0.3">
      <c r="A1441" s="77"/>
      <c r="B1441" s="77"/>
      <c r="C1441" s="77"/>
      <c r="D1441" s="78"/>
      <c r="E1441" s="77"/>
      <c r="F1441" s="77"/>
      <c r="G1441" s="33"/>
      <c r="H1441" s="33"/>
      <c r="I1441" s="33"/>
      <c r="J1441" s="33"/>
      <c r="K1441" s="33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4"/>
      <c r="AD1441" s="35"/>
      <c r="AE1441" s="33"/>
      <c r="AF1441" s="33"/>
      <c r="AG1441" s="33"/>
    </row>
    <row r="1442" spans="1:33" x14ac:dyDescent="0.3">
      <c r="A1442" s="22" t="s">
        <v>1592</v>
      </c>
      <c r="B1442" s="22" t="s">
        <v>1679</v>
      </c>
      <c r="C1442" s="22" t="s">
        <v>1593</v>
      </c>
      <c r="D1442" s="23">
        <v>27</v>
      </c>
      <c r="E1442" s="22" t="s">
        <v>1763</v>
      </c>
      <c r="F1442" s="22" t="s">
        <v>1764</v>
      </c>
      <c r="G1442" s="24">
        <v>0</v>
      </c>
      <c r="H1442" s="24">
        <v>39</v>
      </c>
      <c r="I1442" s="24">
        <v>1</v>
      </c>
      <c r="J1442" s="24">
        <v>0</v>
      </c>
      <c r="K1442" s="24">
        <v>0</v>
      </c>
      <c r="L1442" s="24">
        <v>0</v>
      </c>
      <c r="M1442" s="24">
        <v>1</v>
      </c>
      <c r="N1442" s="24">
        <v>1</v>
      </c>
      <c r="O1442" s="24">
        <v>1</v>
      </c>
      <c r="P1442" s="24">
        <v>0</v>
      </c>
      <c r="Q1442" s="24">
        <v>0</v>
      </c>
      <c r="R1442" s="24">
        <v>0</v>
      </c>
      <c r="S1442" s="24">
        <v>0</v>
      </c>
      <c r="T1442" s="24">
        <v>1</v>
      </c>
      <c r="U1442" s="24">
        <v>398</v>
      </c>
      <c r="V1442" s="24">
        <v>0</v>
      </c>
      <c r="W1442" s="24">
        <v>0</v>
      </c>
      <c r="X1442" s="24">
        <v>0</v>
      </c>
      <c r="Y1442" s="24">
        <v>0</v>
      </c>
      <c r="Z1442" s="24">
        <v>0</v>
      </c>
      <c r="AA1442" s="24">
        <v>0</v>
      </c>
      <c r="AB1442" s="24">
        <v>0</v>
      </c>
      <c r="AC1442" s="25">
        <v>1</v>
      </c>
      <c r="AD1442" s="26">
        <v>9</v>
      </c>
      <c r="AE1442" s="24">
        <v>0</v>
      </c>
      <c r="AF1442" s="24">
        <f t="shared" ref="AF1442:AF1444" si="698">G1442+H1442+I1442+J1442+K1442+L1442+M1442+N1442+O1442+P1442+Q1442+R1442+S1442+T1442+U1442+V1442+W1442+X1442+Y1442+Z1442+AA1442+AB1442+AC1442+AD1442</f>
        <v>452</v>
      </c>
      <c r="AG1442" s="24">
        <f t="shared" ref="AG1442:AG1444" si="699">G1442+H1442+I1442+J1442+K1442+L1442+M1442+N1442+O1442+P1442+Q1442+R1442+S1442+T1442+U1442+V1442+W1442+X1442+Y1442+Z1442+AA1442+AB1442+AC1442</f>
        <v>443</v>
      </c>
    </row>
    <row r="1443" spans="1:33" x14ac:dyDescent="0.3">
      <c r="A1443" s="22" t="s">
        <v>1592</v>
      </c>
      <c r="B1443" s="22" t="s">
        <v>1679</v>
      </c>
      <c r="C1443" s="22" t="s">
        <v>1593</v>
      </c>
      <c r="D1443" s="23">
        <v>27</v>
      </c>
      <c r="E1443" s="22" t="s">
        <v>1765</v>
      </c>
      <c r="F1443" s="22" t="s">
        <v>1766</v>
      </c>
      <c r="G1443" s="24">
        <v>0</v>
      </c>
      <c r="H1443" s="24">
        <v>30</v>
      </c>
      <c r="I1443" s="24">
        <v>0</v>
      </c>
      <c r="J1443" s="24">
        <v>0</v>
      </c>
      <c r="K1443" s="24">
        <v>2</v>
      </c>
      <c r="L1443" s="24">
        <v>0</v>
      </c>
      <c r="M1443" s="24">
        <v>1</v>
      </c>
      <c r="N1443" s="24">
        <v>0</v>
      </c>
      <c r="O1443" s="24">
        <v>0</v>
      </c>
      <c r="P1443" s="24">
        <v>0</v>
      </c>
      <c r="Q1443" s="24">
        <v>0</v>
      </c>
      <c r="R1443" s="24">
        <v>0</v>
      </c>
      <c r="S1443" s="24">
        <v>0</v>
      </c>
      <c r="T1443" s="24">
        <v>0</v>
      </c>
      <c r="U1443" s="24">
        <v>858</v>
      </c>
      <c r="V1443" s="24">
        <v>0</v>
      </c>
      <c r="W1443" s="24">
        <v>0</v>
      </c>
      <c r="X1443" s="24">
        <v>1</v>
      </c>
      <c r="Y1443" s="24">
        <v>1</v>
      </c>
      <c r="Z1443" s="24">
        <v>0</v>
      </c>
      <c r="AA1443" s="24">
        <v>0</v>
      </c>
      <c r="AB1443" s="24">
        <v>0</v>
      </c>
      <c r="AC1443" s="25">
        <v>0</v>
      </c>
      <c r="AD1443" s="26">
        <v>7</v>
      </c>
      <c r="AE1443" s="24">
        <v>0</v>
      </c>
      <c r="AF1443" s="24">
        <f t="shared" si="698"/>
        <v>900</v>
      </c>
      <c r="AG1443" s="24">
        <f t="shared" si="699"/>
        <v>893</v>
      </c>
    </row>
    <row r="1444" spans="1:33" x14ac:dyDescent="0.3">
      <c r="A1444" s="22" t="s">
        <v>1592</v>
      </c>
      <c r="B1444" s="22" t="s">
        <v>1679</v>
      </c>
      <c r="C1444" s="22" t="s">
        <v>1593</v>
      </c>
      <c r="D1444" s="23">
        <v>27</v>
      </c>
      <c r="E1444" s="22" t="s">
        <v>1767</v>
      </c>
      <c r="F1444" s="22" t="s">
        <v>1768</v>
      </c>
      <c r="G1444" s="24">
        <v>1</v>
      </c>
      <c r="H1444" s="24">
        <v>23</v>
      </c>
      <c r="I1444" s="24">
        <v>0</v>
      </c>
      <c r="J1444" s="24">
        <v>0</v>
      </c>
      <c r="K1444" s="24"/>
      <c r="L1444" s="24">
        <v>1</v>
      </c>
      <c r="M1444" s="24">
        <v>1</v>
      </c>
      <c r="N1444" s="24">
        <v>0</v>
      </c>
      <c r="O1444" s="24">
        <v>0</v>
      </c>
      <c r="P1444" s="24">
        <v>0</v>
      </c>
      <c r="Q1444" s="24">
        <v>0</v>
      </c>
      <c r="R1444" s="24">
        <v>0</v>
      </c>
      <c r="S1444" s="24">
        <v>0</v>
      </c>
      <c r="T1444" s="24">
        <v>0</v>
      </c>
      <c r="U1444" s="24">
        <v>669</v>
      </c>
      <c r="V1444" s="24">
        <v>1</v>
      </c>
      <c r="W1444" s="24">
        <v>0</v>
      </c>
      <c r="X1444" s="24">
        <v>1</v>
      </c>
      <c r="Y1444" s="24">
        <v>0</v>
      </c>
      <c r="Z1444" s="24">
        <v>0</v>
      </c>
      <c r="AA1444" s="24">
        <v>0</v>
      </c>
      <c r="AB1444" s="24">
        <v>0</v>
      </c>
      <c r="AC1444" s="25">
        <v>0</v>
      </c>
      <c r="AD1444" s="26">
        <v>10</v>
      </c>
      <c r="AE1444" s="24"/>
      <c r="AF1444" s="24">
        <f t="shared" si="698"/>
        <v>707</v>
      </c>
      <c r="AG1444" s="24">
        <f t="shared" si="699"/>
        <v>697</v>
      </c>
    </row>
    <row r="1445" spans="1:33" x14ac:dyDescent="0.3">
      <c r="A1445" s="22"/>
      <c r="B1445" s="22"/>
      <c r="C1445" s="22"/>
      <c r="D1445" s="23"/>
      <c r="E1445" s="47" t="s">
        <v>16</v>
      </c>
      <c r="F1445" s="65" t="s">
        <v>17</v>
      </c>
      <c r="G1445" s="66">
        <f>SUM(G1442:G1444)</f>
        <v>1</v>
      </c>
      <c r="H1445" s="66">
        <f t="shared" ref="H1445:AG1445" si="700">SUM(H1442:H1444)</f>
        <v>92</v>
      </c>
      <c r="I1445" s="66">
        <f t="shared" si="700"/>
        <v>1</v>
      </c>
      <c r="J1445" s="66">
        <f t="shared" si="700"/>
        <v>0</v>
      </c>
      <c r="K1445" s="66">
        <f t="shared" si="700"/>
        <v>2</v>
      </c>
      <c r="L1445" s="66">
        <f t="shared" si="700"/>
        <v>1</v>
      </c>
      <c r="M1445" s="66">
        <f t="shared" si="700"/>
        <v>3</v>
      </c>
      <c r="N1445" s="66">
        <f t="shared" si="700"/>
        <v>1</v>
      </c>
      <c r="O1445" s="66">
        <f t="shared" si="700"/>
        <v>1</v>
      </c>
      <c r="P1445" s="66">
        <f t="shared" si="700"/>
        <v>0</v>
      </c>
      <c r="Q1445" s="66">
        <f t="shared" si="700"/>
        <v>0</v>
      </c>
      <c r="R1445" s="66">
        <f t="shared" si="700"/>
        <v>0</v>
      </c>
      <c r="S1445" s="66">
        <f t="shared" si="700"/>
        <v>0</v>
      </c>
      <c r="T1445" s="66">
        <f t="shared" si="700"/>
        <v>1</v>
      </c>
      <c r="U1445" s="66">
        <f t="shared" si="700"/>
        <v>1925</v>
      </c>
      <c r="V1445" s="66">
        <f t="shared" si="700"/>
        <v>1</v>
      </c>
      <c r="W1445" s="66">
        <f t="shared" si="700"/>
        <v>0</v>
      </c>
      <c r="X1445" s="66">
        <f t="shared" si="700"/>
        <v>2</v>
      </c>
      <c r="Y1445" s="66">
        <f t="shared" si="700"/>
        <v>1</v>
      </c>
      <c r="Z1445" s="66">
        <f t="shared" si="700"/>
        <v>0</v>
      </c>
      <c r="AA1445" s="66">
        <f t="shared" si="700"/>
        <v>0</v>
      </c>
      <c r="AB1445" s="66">
        <f t="shared" si="700"/>
        <v>0</v>
      </c>
      <c r="AC1445" s="66">
        <f t="shared" si="700"/>
        <v>1</v>
      </c>
      <c r="AD1445" s="66">
        <f t="shared" si="700"/>
        <v>26</v>
      </c>
      <c r="AE1445" s="66">
        <f t="shared" si="700"/>
        <v>0</v>
      </c>
      <c r="AF1445" s="66">
        <f t="shared" si="700"/>
        <v>2059</v>
      </c>
      <c r="AG1445" s="66">
        <f t="shared" si="700"/>
        <v>2033</v>
      </c>
    </row>
    <row r="1446" spans="1:33" x14ac:dyDescent="0.3">
      <c r="A1446" s="77"/>
      <c r="B1446" s="77"/>
      <c r="C1446" s="77"/>
      <c r="D1446" s="78"/>
      <c r="E1446" s="77"/>
      <c r="F1446" s="77"/>
      <c r="G1446" s="33"/>
      <c r="H1446" s="33"/>
      <c r="I1446" s="33"/>
      <c r="J1446" s="33"/>
      <c r="K1446" s="33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4"/>
      <c r="AD1446" s="35"/>
      <c r="AE1446" s="33"/>
      <c r="AF1446" s="33"/>
      <c r="AG1446" s="33"/>
    </row>
    <row r="1447" spans="1:33" x14ac:dyDescent="0.3">
      <c r="A1447" s="22" t="s">
        <v>1592</v>
      </c>
      <c r="B1447" s="22" t="s">
        <v>1679</v>
      </c>
      <c r="C1447" s="22" t="s">
        <v>1593</v>
      </c>
      <c r="D1447" s="23">
        <v>28</v>
      </c>
      <c r="E1447" s="22" t="s">
        <v>2041</v>
      </c>
      <c r="F1447" s="22" t="s">
        <v>1769</v>
      </c>
      <c r="G1447" s="24">
        <v>0</v>
      </c>
      <c r="H1447" s="24">
        <v>63</v>
      </c>
      <c r="I1447" s="24">
        <v>0</v>
      </c>
      <c r="J1447" s="24">
        <v>1</v>
      </c>
      <c r="K1447" s="24">
        <v>0</v>
      </c>
      <c r="L1447" s="24">
        <v>0</v>
      </c>
      <c r="M1447" s="24">
        <v>0</v>
      </c>
      <c r="N1447" s="24">
        <v>1</v>
      </c>
      <c r="O1447" s="24">
        <v>1</v>
      </c>
      <c r="P1447" s="24">
        <v>1</v>
      </c>
      <c r="Q1447" s="24">
        <v>0</v>
      </c>
      <c r="R1447" s="24">
        <v>0</v>
      </c>
      <c r="S1447" s="24">
        <v>0</v>
      </c>
      <c r="T1447" s="24">
        <v>0</v>
      </c>
      <c r="U1447" s="24">
        <v>398</v>
      </c>
      <c r="V1447" s="24">
        <v>1</v>
      </c>
      <c r="W1447" s="24">
        <v>1</v>
      </c>
      <c r="X1447" s="24">
        <v>0</v>
      </c>
      <c r="Y1447" s="24">
        <v>2</v>
      </c>
      <c r="Z1447" s="24">
        <v>0</v>
      </c>
      <c r="AA1447" s="24">
        <v>0</v>
      </c>
      <c r="AB1447" s="24">
        <v>0</v>
      </c>
      <c r="AC1447" s="25">
        <v>2</v>
      </c>
      <c r="AD1447" s="31">
        <v>0</v>
      </c>
      <c r="AE1447" s="32">
        <v>0</v>
      </c>
      <c r="AF1447" s="24">
        <f t="shared" ref="AF1447:AF1449" si="701">G1447+H1447+I1447+J1447+K1447+L1447+M1447+N1447+O1447+P1447+Q1447+R1447+S1447+T1447+U1447+V1447+W1447+X1447+Y1447+Z1447+AA1447+AB1447+AC1447+AD1447</f>
        <v>471</v>
      </c>
      <c r="AG1447" s="24">
        <f t="shared" ref="AG1447:AG1449" si="702">G1447+H1447+I1447+J1447+K1447+L1447+M1447+N1447+O1447+P1447+Q1447+R1447+S1447+T1447+U1447+V1447+W1447+X1447+Y1447+Z1447+AA1447+AB1447+AC1447</f>
        <v>471</v>
      </c>
    </row>
    <row r="1448" spans="1:33" x14ac:dyDescent="0.3">
      <c r="A1448" s="22" t="s">
        <v>1592</v>
      </c>
      <c r="B1448" s="22" t="s">
        <v>1679</v>
      </c>
      <c r="C1448" s="22" t="s">
        <v>1593</v>
      </c>
      <c r="D1448" s="23">
        <v>28</v>
      </c>
      <c r="E1448" s="22" t="s">
        <v>2042</v>
      </c>
      <c r="F1448" s="22" t="s">
        <v>1770</v>
      </c>
      <c r="G1448" s="24">
        <v>1</v>
      </c>
      <c r="H1448" s="24">
        <v>78</v>
      </c>
      <c r="I1448" s="24">
        <v>1</v>
      </c>
      <c r="J1448" s="24">
        <v>0</v>
      </c>
      <c r="K1448" s="24">
        <v>0</v>
      </c>
      <c r="L1448" s="24">
        <v>0</v>
      </c>
      <c r="M1448" s="24">
        <v>0</v>
      </c>
      <c r="N1448" s="24">
        <v>2</v>
      </c>
      <c r="O1448" s="24">
        <v>0</v>
      </c>
      <c r="P1448" s="24">
        <v>1</v>
      </c>
      <c r="Q1448" s="24">
        <v>0</v>
      </c>
      <c r="R1448" s="24">
        <v>0</v>
      </c>
      <c r="S1448" s="24">
        <v>0</v>
      </c>
      <c r="T1448" s="24">
        <v>0</v>
      </c>
      <c r="U1448" s="24">
        <v>391</v>
      </c>
      <c r="V1448" s="24">
        <v>0</v>
      </c>
      <c r="W1448" s="24">
        <v>0</v>
      </c>
      <c r="X1448" s="24">
        <v>0</v>
      </c>
      <c r="Y1448" s="24">
        <v>0</v>
      </c>
      <c r="Z1448" s="24">
        <v>0</v>
      </c>
      <c r="AA1448" s="24">
        <v>0</v>
      </c>
      <c r="AB1448" s="24">
        <v>0</v>
      </c>
      <c r="AC1448" s="25">
        <v>0</v>
      </c>
      <c r="AD1448" s="26">
        <v>11</v>
      </c>
      <c r="AE1448" s="24">
        <v>0</v>
      </c>
      <c r="AF1448" s="24">
        <f t="shared" si="701"/>
        <v>485</v>
      </c>
      <c r="AG1448" s="24">
        <f t="shared" si="702"/>
        <v>474</v>
      </c>
    </row>
    <row r="1449" spans="1:33" x14ac:dyDescent="0.3">
      <c r="A1449" s="22" t="s">
        <v>1592</v>
      </c>
      <c r="B1449" s="22" t="s">
        <v>1679</v>
      </c>
      <c r="C1449" s="22" t="s">
        <v>1593</v>
      </c>
      <c r="D1449" s="23">
        <v>28</v>
      </c>
      <c r="E1449" s="22" t="s">
        <v>1771</v>
      </c>
      <c r="F1449" s="22" t="s">
        <v>1772</v>
      </c>
      <c r="G1449" s="24">
        <v>2</v>
      </c>
      <c r="H1449" s="24">
        <v>35</v>
      </c>
      <c r="I1449" s="24">
        <v>2</v>
      </c>
      <c r="J1449" s="24">
        <v>0</v>
      </c>
      <c r="K1449" s="24">
        <v>0</v>
      </c>
      <c r="L1449" s="24">
        <v>0</v>
      </c>
      <c r="M1449" s="24">
        <v>1</v>
      </c>
      <c r="N1449" s="24">
        <v>2</v>
      </c>
      <c r="O1449" s="24">
        <v>0</v>
      </c>
      <c r="P1449" s="24">
        <v>0</v>
      </c>
      <c r="Q1449" s="24">
        <v>0</v>
      </c>
      <c r="R1449" s="24">
        <v>0</v>
      </c>
      <c r="S1449" s="24">
        <v>0</v>
      </c>
      <c r="T1449" s="24">
        <v>0</v>
      </c>
      <c r="U1449" s="24">
        <v>474</v>
      </c>
      <c r="V1449" s="24">
        <v>1</v>
      </c>
      <c r="W1449" s="24">
        <v>0</v>
      </c>
      <c r="X1449" s="24">
        <v>1</v>
      </c>
      <c r="Y1449" s="24">
        <v>5</v>
      </c>
      <c r="Z1449" s="24">
        <v>2</v>
      </c>
      <c r="AA1449" s="24">
        <v>1</v>
      </c>
      <c r="AB1449" s="24">
        <v>0</v>
      </c>
      <c r="AC1449" s="25">
        <v>0</v>
      </c>
      <c r="AD1449" s="26">
        <v>4</v>
      </c>
      <c r="AE1449" s="24">
        <v>0</v>
      </c>
      <c r="AF1449" s="24">
        <f t="shared" si="701"/>
        <v>530</v>
      </c>
      <c r="AG1449" s="24">
        <f t="shared" si="702"/>
        <v>526</v>
      </c>
    </row>
    <row r="1450" spans="1:33" x14ac:dyDescent="0.3">
      <c r="A1450" s="22"/>
      <c r="B1450" s="22"/>
      <c r="C1450" s="22"/>
      <c r="D1450" s="23"/>
      <c r="E1450" s="47" t="s">
        <v>16</v>
      </c>
      <c r="F1450" s="65" t="s">
        <v>17</v>
      </c>
      <c r="G1450" s="66">
        <f>SUM(G1447:G1449)</f>
        <v>3</v>
      </c>
      <c r="H1450" s="66">
        <f t="shared" ref="H1450:AG1450" si="703">SUM(H1447:H1449)</f>
        <v>176</v>
      </c>
      <c r="I1450" s="66">
        <f t="shared" si="703"/>
        <v>3</v>
      </c>
      <c r="J1450" s="66">
        <f t="shared" si="703"/>
        <v>1</v>
      </c>
      <c r="K1450" s="66">
        <f t="shared" si="703"/>
        <v>0</v>
      </c>
      <c r="L1450" s="66">
        <f t="shared" si="703"/>
        <v>0</v>
      </c>
      <c r="M1450" s="66">
        <f t="shared" si="703"/>
        <v>1</v>
      </c>
      <c r="N1450" s="66">
        <f t="shared" si="703"/>
        <v>5</v>
      </c>
      <c r="O1450" s="66">
        <f t="shared" si="703"/>
        <v>1</v>
      </c>
      <c r="P1450" s="66">
        <f t="shared" si="703"/>
        <v>2</v>
      </c>
      <c r="Q1450" s="66">
        <f t="shared" si="703"/>
        <v>0</v>
      </c>
      <c r="R1450" s="66">
        <f t="shared" si="703"/>
        <v>0</v>
      </c>
      <c r="S1450" s="66">
        <f t="shared" si="703"/>
        <v>0</v>
      </c>
      <c r="T1450" s="66">
        <f t="shared" si="703"/>
        <v>0</v>
      </c>
      <c r="U1450" s="66">
        <f t="shared" si="703"/>
        <v>1263</v>
      </c>
      <c r="V1450" s="66">
        <f t="shared" si="703"/>
        <v>2</v>
      </c>
      <c r="W1450" s="66">
        <f t="shared" si="703"/>
        <v>1</v>
      </c>
      <c r="X1450" s="66">
        <f t="shared" si="703"/>
        <v>1</v>
      </c>
      <c r="Y1450" s="66">
        <f t="shared" si="703"/>
        <v>7</v>
      </c>
      <c r="Z1450" s="66">
        <f t="shared" si="703"/>
        <v>2</v>
      </c>
      <c r="AA1450" s="66">
        <f t="shared" si="703"/>
        <v>1</v>
      </c>
      <c r="AB1450" s="66">
        <f t="shared" si="703"/>
        <v>0</v>
      </c>
      <c r="AC1450" s="66">
        <f t="shared" si="703"/>
        <v>2</v>
      </c>
      <c r="AD1450" s="66">
        <f t="shared" si="703"/>
        <v>15</v>
      </c>
      <c r="AE1450" s="66">
        <f t="shared" si="703"/>
        <v>0</v>
      </c>
      <c r="AF1450" s="66">
        <f t="shared" si="703"/>
        <v>1486</v>
      </c>
      <c r="AG1450" s="66">
        <f t="shared" si="703"/>
        <v>1471</v>
      </c>
    </row>
    <row r="1451" spans="1:33" x14ac:dyDescent="0.3">
      <c r="A1451" s="77"/>
      <c r="B1451" s="77"/>
      <c r="C1451" s="77"/>
      <c r="D1451" s="78"/>
      <c r="E1451" s="77"/>
      <c r="F1451" s="77"/>
      <c r="G1451" s="33"/>
      <c r="H1451" s="33"/>
      <c r="I1451" s="33"/>
      <c r="J1451" s="33"/>
      <c r="K1451" s="33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4"/>
      <c r="AD1451" s="35"/>
      <c r="AE1451" s="33"/>
      <c r="AF1451" s="33"/>
      <c r="AG1451" s="33"/>
    </row>
    <row r="1452" spans="1:33" x14ac:dyDescent="0.3">
      <c r="A1452" s="22" t="s">
        <v>1592</v>
      </c>
      <c r="B1452" s="22" t="s">
        <v>1679</v>
      </c>
      <c r="C1452" s="22" t="s">
        <v>1593</v>
      </c>
      <c r="D1452" s="23">
        <v>29</v>
      </c>
      <c r="E1452" s="22" t="s">
        <v>2043</v>
      </c>
      <c r="F1452" s="22" t="s">
        <v>1773</v>
      </c>
      <c r="G1452" s="24">
        <v>1</v>
      </c>
      <c r="H1452" s="24">
        <v>335</v>
      </c>
      <c r="I1452" s="24">
        <v>1</v>
      </c>
      <c r="J1452" s="24">
        <v>0</v>
      </c>
      <c r="K1452" s="24">
        <v>0</v>
      </c>
      <c r="L1452" s="24">
        <v>0</v>
      </c>
      <c r="M1452" s="24">
        <v>0</v>
      </c>
      <c r="N1452" s="24">
        <v>2</v>
      </c>
      <c r="O1452" s="24">
        <v>0</v>
      </c>
      <c r="P1452" s="24">
        <v>0</v>
      </c>
      <c r="Q1452" s="24">
        <v>0</v>
      </c>
      <c r="R1452" s="24">
        <v>0</v>
      </c>
      <c r="S1452" s="24">
        <v>0</v>
      </c>
      <c r="T1452" s="24">
        <v>1</v>
      </c>
      <c r="U1452" s="24">
        <v>129</v>
      </c>
      <c r="V1452" s="24">
        <v>2</v>
      </c>
      <c r="W1452" s="24">
        <v>0</v>
      </c>
      <c r="X1452" s="24">
        <v>0</v>
      </c>
      <c r="Y1452" s="24">
        <v>0</v>
      </c>
      <c r="Z1452" s="24">
        <v>0</v>
      </c>
      <c r="AA1452" s="24">
        <v>0</v>
      </c>
      <c r="AB1452" s="24">
        <v>0</v>
      </c>
      <c r="AC1452" s="25">
        <v>0</v>
      </c>
      <c r="AD1452" s="26">
        <v>1</v>
      </c>
      <c r="AE1452" s="24">
        <v>0</v>
      </c>
      <c r="AF1452" s="24">
        <f t="shared" ref="AF1452:AF1456" si="704">G1452+H1452+I1452+J1452+K1452+L1452+M1452+N1452+O1452+P1452+Q1452+R1452+S1452+T1452+U1452+V1452+W1452+X1452+Y1452+Z1452+AA1452+AB1452+AC1452+AD1452</f>
        <v>472</v>
      </c>
      <c r="AG1452" s="24">
        <f t="shared" ref="AG1452:AG1456" si="705">G1452+H1452+I1452+J1452+K1452+L1452+M1452+N1452+O1452+P1452+Q1452+R1452+S1452+T1452+U1452+V1452+W1452+X1452+Y1452+Z1452+AA1452+AB1452+AC1452</f>
        <v>471</v>
      </c>
    </row>
    <row r="1453" spans="1:33" x14ac:dyDescent="0.3">
      <c r="A1453" s="22" t="s">
        <v>1592</v>
      </c>
      <c r="B1453" s="22" t="s">
        <v>1679</v>
      </c>
      <c r="C1453" s="22" t="s">
        <v>1593</v>
      </c>
      <c r="D1453" s="23">
        <v>29</v>
      </c>
      <c r="E1453" s="22" t="s">
        <v>2044</v>
      </c>
      <c r="F1453" s="22" t="s">
        <v>1774</v>
      </c>
      <c r="G1453" s="24">
        <v>0</v>
      </c>
      <c r="H1453" s="24">
        <v>322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0</v>
      </c>
      <c r="O1453" s="24">
        <v>0</v>
      </c>
      <c r="P1453" s="24">
        <v>0</v>
      </c>
      <c r="Q1453" s="24">
        <v>0</v>
      </c>
      <c r="R1453" s="24">
        <v>0</v>
      </c>
      <c r="S1453" s="24">
        <v>0</v>
      </c>
      <c r="T1453" s="24">
        <v>0</v>
      </c>
      <c r="U1453" s="24">
        <v>142</v>
      </c>
      <c r="V1453" s="24">
        <v>0</v>
      </c>
      <c r="W1453" s="24">
        <v>0</v>
      </c>
      <c r="X1453" s="24">
        <v>1</v>
      </c>
      <c r="Y1453" s="24">
        <v>0</v>
      </c>
      <c r="Z1453" s="24">
        <v>0</v>
      </c>
      <c r="AA1453" s="24">
        <v>0</v>
      </c>
      <c r="AB1453" s="24">
        <v>1</v>
      </c>
      <c r="AC1453" s="25">
        <v>0</v>
      </c>
      <c r="AD1453" s="26">
        <v>4</v>
      </c>
      <c r="AE1453" s="24">
        <v>0</v>
      </c>
      <c r="AF1453" s="24">
        <f t="shared" si="704"/>
        <v>470</v>
      </c>
      <c r="AG1453" s="24">
        <f t="shared" si="705"/>
        <v>466</v>
      </c>
    </row>
    <row r="1454" spans="1:33" x14ac:dyDescent="0.3">
      <c r="A1454" s="22" t="s">
        <v>1592</v>
      </c>
      <c r="B1454" s="22" t="s">
        <v>1679</v>
      </c>
      <c r="C1454" s="22" t="s">
        <v>1593</v>
      </c>
      <c r="D1454" s="23">
        <v>29</v>
      </c>
      <c r="E1454" s="22" t="s">
        <v>1775</v>
      </c>
      <c r="F1454" s="22" t="s">
        <v>1776</v>
      </c>
      <c r="G1454" s="24">
        <v>1</v>
      </c>
      <c r="H1454" s="24">
        <v>30</v>
      </c>
      <c r="I1454" s="24">
        <v>2</v>
      </c>
      <c r="J1454" s="24">
        <v>0</v>
      </c>
      <c r="K1454" s="24">
        <v>0</v>
      </c>
      <c r="L1454" s="24">
        <v>1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0</v>
      </c>
      <c r="T1454" s="24">
        <v>0</v>
      </c>
      <c r="U1454" s="24">
        <v>273</v>
      </c>
      <c r="V1454" s="24">
        <v>0</v>
      </c>
      <c r="W1454" s="24">
        <v>0</v>
      </c>
      <c r="X1454" s="24">
        <v>0</v>
      </c>
      <c r="Y1454" s="24">
        <v>0</v>
      </c>
      <c r="Z1454" s="24">
        <v>0</v>
      </c>
      <c r="AA1454" s="24">
        <v>0</v>
      </c>
      <c r="AB1454" s="24">
        <v>0</v>
      </c>
      <c r="AC1454" s="25">
        <v>0</v>
      </c>
      <c r="AD1454" s="26">
        <v>9</v>
      </c>
      <c r="AE1454" s="24">
        <v>0</v>
      </c>
      <c r="AF1454" s="24">
        <f t="shared" si="704"/>
        <v>316</v>
      </c>
      <c r="AG1454" s="24">
        <f t="shared" si="705"/>
        <v>307</v>
      </c>
    </row>
    <row r="1455" spans="1:33" x14ac:dyDescent="0.3">
      <c r="A1455" s="22" t="s">
        <v>1592</v>
      </c>
      <c r="B1455" s="22" t="s">
        <v>1679</v>
      </c>
      <c r="C1455" s="22" t="s">
        <v>1593</v>
      </c>
      <c r="D1455" s="23">
        <v>29</v>
      </c>
      <c r="E1455" s="22" t="s">
        <v>1777</v>
      </c>
      <c r="F1455" s="22" t="s">
        <v>1778</v>
      </c>
      <c r="G1455" s="24">
        <v>0</v>
      </c>
      <c r="H1455" s="24">
        <v>624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2</v>
      </c>
      <c r="O1455" s="24">
        <v>0</v>
      </c>
      <c r="P1455" s="24">
        <v>0</v>
      </c>
      <c r="Q1455" s="24">
        <v>0</v>
      </c>
      <c r="R1455" s="24">
        <v>0</v>
      </c>
      <c r="S1455" s="24">
        <v>0</v>
      </c>
      <c r="T1455" s="24">
        <v>2</v>
      </c>
      <c r="U1455" s="24">
        <v>228</v>
      </c>
      <c r="V1455" s="24">
        <v>1</v>
      </c>
      <c r="W1455" s="24">
        <v>0</v>
      </c>
      <c r="X1455" s="24">
        <v>1</v>
      </c>
      <c r="Y1455" s="24">
        <v>0</v>
      </c>
      <c r="Z1455" s="24">
        <v>0</v>
      </c>
      <c r="AA1455" s="24">
        <v>0</v>
      </c>
      <c r="AB1455" s="24">
        <v>1</v>
      </c>
      <c r="AC1455" s="25">
        <v>1</v>
      </c>
      <c r="AD1455" s="26">
        <v>1</v>
      </c>
      <c r="AE1455" s="24">
        <v>0</v>
      </c>
      <c r="AF1455" s="24">
        <f t="shared" si="704"/>
        <v>861</v>
      </c>
      <c r="AG1455" s="24">
        <f t="shared" si="705"/>
        <v>860</v>
      </c>
    </row>
    <row r="1456" spans="1:33" x14ac:dyDescent="0.3">
      <c r="A1456" s="22" t="s">
        <v>1592</v>
      </c>
      <c r="B1456" s="22" t="s">
        <v>1679</v>
      </c>
      <c r="C1456" s="22" t="s">
        <v>1593</v>
      </c>
      <c r="D1456" s="23">
        <v>29</v>
      </c>
      <c r="E1456" s="22" t="s">
        <v>1779</v>
      </c>
      <c r="F1456" s="22" t="s">
        <v>1780</v>
      </c>
      <c r="G1456" s="24">
        <v>2</v>
      </c>
      <c r="H1456" s="24">
        <v>31</v>
      </c>
      <c r="I1456" s="24">
        <v>3</v>
      </c>
      <c r="J1456" s="24">
        <v>0</v>
      </c>
      <c r="K1456" s="24">
        <v>0</v>
      </c>
      <c r="L1456" s="24">
        <v>2</v>
      </c>
      <c r="M1456" s="24">
        <v>0</v>
      </c>
      <c r="N1456" s="24">
        <v>1</v>
      </c>
      <c r="O1456" s="24">
        <v>0</v>
      </c>
      <c r="P1456" s="24">
        <v>0</v>
      </c>
      <c r="Q1456" s="24">
        <v>0</v>
      </c>
      <c r="R1456" s="24">
        <v>1</v>
      </c>
      <c r="S1456" s="24">
        <v>0</v>
      </c>
      <c r="T1456" s="24">
        <v>0</v>
      </c>
      <c r="U1456" s="24">
        <v>528</v>
      </c>
      <c r="V1456" s="24">
        <v>0</v>
      </c>
      <c r="W1456" s="24">
        <v>0</v>
      </c>
      <c r="X1456" s="24">
        <v>0</v>
      </c>
      <c r="Y1456" s="24">
        <v>2</v>
      </c>
      <c r="Z1456" s="24">
        <v>1</v>
      </c>
      <c r="AA1456" s="24">
        <v>0</v>
      </c>
      <c r="AB1456" s="24">
        <v>0</v>
      </c>
      <c r="AC1456" s="25">
        <v>1</v>
      </c>
      <c r="AD1456" s="26">
        <v>10</v>
      </c>
      <c r="AE1456" s="24">
        <v>0</v>
      </c>
      <c r="AF1456" s="24">
        <f t="shared" si="704"/>
        <v>582</v>
      </c>
      <c r="AG1456" s="24">
        <f t="shared" si="705"/>
        <v>572</v>
      </c>
    </row>
    <row r="1457" spans="1:33" x14ac:dyDescent="0.3">
      <c r="A1457" s="18"/>
      <c r="B1457" s="17"/>
      <c r="C1457" s="17"/>
      <c r="D1457" s="19"/>
      <c r="E1457" s="47" t="s">
        <v>75</v>
      </c>
      <c r="F1457" s="65" t="s">
        <v>17</v>
      </c>
      <c r="G1457" s="66">
        <f>SUM(G1452:G1456)</f>
        <v>4</v>
      </c>
      <c r="H1457" s="66">
        <f t="shared" ref="H1457:AG1457" si="706">SUM(H1452:H1456)</f>
        <v>1342</v>
      </c>
      <c r="I1457" s="66">
        <f t="shared" si="706"/>
        <v>6</v>
      </c>
      <c r="J1457" s="66">
        <f t="shared" si="706"/>
        <v>0</v>
      </c>
      <c r="K1457" s="66">
        <f t="shared" si="706"/>
        <v>0</v>
      </c>
      <c r="L1457" s="66">
        <f t="shared" si="706"/>
        <v>3</v>
      </c>
      <c r="M1457" s="66">
        <f t="shared" si="706"/>
        <v>0</v>
      </c>
      <c r="N1457" s="66">
        <f t="shared" si="706"/>
        <v>5</v>
      </c>
      <c r="O1457" s="66">
        <f t="shared" si="706"/>
        <v>0</v>
      </c>
      <c r="P1457" s="66">
        <f t="shared" si="706"/>
        <v>0</v>
      </c>
      <c r="Q1457" s="66">
        <f t="shared" si="706"/>
        <v>0</v>
      </c>
      <c r="R1457" s="66">
        <f t="shared" si="706"/>
        <v>1</v>
      </c>
      <c r="S1457" s="66">
        <f t="shared" si="706"/>
        <v>0</v>
      </c>
      <c r="T1457" s="66">
        <f t="shared" si="706"/>
        <v>3</v>
      </c>
      <c r="U1457" s="66">
        <f t="shared" si="706"/>
        <v>1300</v>
      </c>
      <c r="V1457" s="66">
        <f t="shared" si="706"/>
        <v>3</v>
      </c>
      <c r="W1457" s="66">
        <f t="shared" si="706"/>
        <v>0</v>
      </c>
      <c r="X1457" s="66">
        <f t="shared" si="706"/>
        <v>2</v>
      </c>
      <c r="Y1457" s="66">
        <f t="shared" si="706"/>
        <v>2</v>
      </c>
      <c r="Z1457" s="66">
        <f t="shared" si="706"/>
        <v>1</v>
      </c>
      <c r="AA1457" s="66">
        <f t="shared" si="706"/>
        <v>0</v>
      </c>
      <c r="AB1457" s="66">
        <f t="shared" si="706"/>
        <v>2</v>
      </c>
      <c r="AC1457" s="66">
        <f t="shared" si="706"/>
        <v>2</v>
      </c>
      <c r="AD1457" s="66">
        <f t="shared" si="706"/>
        <v>25</v>
      </c>
      <c r="AE1457" s="66">
        <f t="shared" si="706"/>
        <v>0</v>
      </c>
      <c r="AF1457" s="66">
        <f t="shared" si="706"/>
        <v>2701</v>
      </c>
      <c r="AG1457" s="66">
        <f t="shared" si="706"/>
        <v>2676</v>
      </c>
    </row>
    <row r="1458" spans="1:33" x14ac:dyDescent="0.3">
      <c r="A1458" s="83"/>
      <c r="B1458" s="84"/>
      <c r="C1458" s="84"/>
      <c r="D1458" s="84"/>
      <c r="E1458" s="84"/>
      <c r="F1458" s="84"/>
      <c r="G1458" s="84"/>
      <c r="H1458" s="84"/>
      <c r="I1458" s="84"/>
      <c r="J1458" s="84"/>
      <c r="K1458" s="84"/>
      <c r="L1458" s="84"/>
      <c r="M1458" s="84"/>
      <c r="N1458" s="84"/>
      <c r="O1458" s="84"/>
      <c r="P1458" s="84"/>
      <c r="Q1458" s="84"/>
      <c r="R1458" s="84"/>
      <c r="S1458" s="84"/>
      <c r="T1458" s="84"/>
      <c r="U1458" s="84"/>
      <c r="V1458" s="84"/>
      <c r="W1458" s="84"/>
      <c r="X1458" s="84"/>
      <c r="Y1458" s="84"/>
      <c r="Z1458" s="84"/>
      <c r="AA1458" s="84"/>
      <c r="AB1458" s="84"/>
      <c r="AC1458" s="84"/>
      <c r="AD1458" s="84"/>
      <c r="AE1458" s="84"/>
      <c r="AF1458" s="84"/>
      <c r="AG1458" s="85"/>
    </row>
    <row r="1459" spans="1:33" s="51" customFormat="1" ht="18" x14ac:dyDescent="0.35">
      <c r="A1459" s="70" t="s">
        <v>1781</v>
      </c>
      <c r="B1459" s="74"/>
      <c r="C1459" s="75"/>
      <c r="D1459" s="76"/>
      <c r="E1459" s="72"/>
      <c r="F1459" s="72"/>
      <c r="G1459" s="73">
        <f>G1377+G1382+G1386+G1393+G1400+G1406+G1413+G1420+G1426+G1431+G1435+G1440+G1445+G1450+G1457</f>
        <v>63</v>
      </c>
      <c r="H1459" s="73">
        <f t="shared" ref="H1459:AG1459" si="707">H1377+H1382+H1386+H1393+H1400+H1406+H1413+H1420+H1426+H1431+H1435+H1440+H1445+H1450+H1457</f>
        <v>4478</v>
      </c>
      <c r="I1459" s="73">
        <f t="shared" si="707"/>
        <v>32</v>
      </c>
      <c r="J1459" s="73">
        <f t="shared" si="707"/>
        <v>4</v>
      </c>
      <c r="K1459" s="73">
        <f t="shared" si="707"/>
        <v>11</v>
      </c>
      <c r="L1459" s="73">
        <f t="shared" si="707"/>
        <v>28</v>
      </c>
      <c r="M1459" s="73">
        <f t="shared" si="707"/>
        <v>16</v>
      </c>
      <c r="N1459" s="73">
        <f t="shared" si="707"/>
        <v>39</v>
      </c>
      <c r="O1459" s="73">
        <f t="shared" si="707"/>
        <v>5</v>
      </c>
      <c r="P1459" s="73">
        <f t="shared" si="707"/>
        <v>6</v>
      </c>
      <c r="Q1459" s="73">
        <f t="shared" si="707"/>
        <v>4</v>
      </c>
      <c r="R1459" s="73">
        <f t="shared" si="707"/>
        <v>6</v>
      </c>
      <c r="S1459" s="73">
        <f t="shared" si="707"/>
        <v>1</v>
      </c>
      <c r="T1459" s="73">
        <f t="shared" si="707"/>
        <v>14</v>
      </c>
      <c r="U1459" s="73">
        <f t="shared" si="707"/>
        <v>26316</v>
      </c>
      <c r="V1459" s="73">
        <f t="shared" si="707"/>
        <v>28</v>
      </c>
      <c r="W1459" s="73">
        <f t="shared" si="707"/>
        <v>8</v>
      </c>
      <c r="X1459" s="73">
        <f t="shared" si="707"/>
        <v>21</v>
      </c>
      <c r="Y1459" s="73">
        <f t="shared" si="707"/>
        <v>47</v>
      </c>
      <c r="Z1459" s="73">
        <f t="shared" si="707"/>
        <v>18</v>
      </c>
      <c r="AA1459" s="73">
        <f t="shared" si="707"/>
        <v>13</v>
      </c>
      <c r="AB1459" s="73">
        <f t="shared" si="707"/>
        <v>9</v>
      </c>
      <c r="AC1459" s="73">
        <f t="shared" si="707"/>
        <v>13</v>
      </c>
      <c r="AD1459" s="73">
        <f t="shared" si="707"/>
        <v>484</v>
      </c>
      <c r="AE1459" s="73">
        <f t="shared" si="707"/>
        <v>1</v>
      </c>
      <c r="AF1459" s="73">
        <f t="shared" si="707"/>
        <v>31664</v>
      </c>
      <c r="AG1459" s="73">
        <f t="shared" si="707"/>
        <v>31180</v>
      </c>
    </row>
    <row r="1460" spans="1:33" ht="2.25" customHeight="1" x14ac:dyDescent="0.3">
      <c r="A1460" s="16"/>
      <c r="B1460" s="16"/>
      <c r="C1460" s="16"/>
      <c r="D1460" s="27"/>
      <c r="E1460" s="16"/>
      <c r="F1460" s="16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  <c r="AB1460" s="28"/>
      <c r="AC1460" s="29"/>
      <c r="AD1460" s="30"/>
      <c r="AE1460" s="28"/>
      <c r="AF1460" s="28"/>
      <c r="AG1460" s="28"/>
    </row>
    <row r="1461" spans="1:33" s="61" customFormat="1" ht="21" x14ac:dyDescent="0.4">
      <c r="A1461" s="57" t="s">
        <v>1782</v>
      </c>
      <c r="B1461" s="58"/>
      <c r="C1461" s="58"/>
      <c r="D1461" s="59"/>
      <c r="E1461" s="58"/>
      <c r="F1461" s="58"/>
      <c r="G1461" s="60">
        <f t="shared" ref="G1461:AG1461" si="708">G1459+G1371+G1296+G1172+G1081+G1011+G936+G858+G796+G724+G641+G567+G491+G433+G382+G296+G209+G125</f>
        <v>1480</v>
      </c>
      <c r="H1461" s="60">
        <f t="shared" si="708"/>
        <v>97097</v>
      </c>
      <c r="I1461" s="60">
        <f t="shared" si="708"/>
        <v>872</v>
      </c>
      <c r="J1461" s="60">
        <f t="shared" si="708"/>
        <v>151</v>
      </c>
      <c r="K1461" s="60">
        <f t="shared" si="708"/>
        <v>232</v>
      </c>
      <c r="L1461" s="60">
        <f t="shared" si="708"/>
        <v>861</v>
      </c>
      <c r="M1461" s="60">
        <f t="shared" si="708"/>
        <v>383</v>
      </c>
      <c r="N1461" s="60">
        <f t="shared" si="708"/>
        <v>1557</v>
      </c>
      <c r="O1461" s="60">
        <f t="shared" si="708"/>
        <v>150</v>
      </c>
      <c r="P1461" s="60">
        <f t="shared" si="708"/>
        <v>187</v>
      </c>
      <c r="Q1461" s="60">
        <f t="shared" si="708"/>
        <v>139</v>
      </c>
      <c r="R1461" s="60">
        <f t="shared" si="708"/>
        <v>120</v>
      </c>
      <c r="S1461" s="60">
        <f t="shared" si="708"/>
        <v>110</v>
      </c>
      <c r="T1461" s="60">
        <f t="shared" si="708"/>
        <v>1047</v>
      </c>
      <c r="U1461" s="60">
        <f t="shared" si="708"/>
        <v>366785</v>
      </c>
      <c r="V1461" s="60">
        <f t="shared" si="708"/>
        <v>907</v>
      </c>
      <c r="W1461" s="60">
        <f t="shared" si="708"/>
        <v>247</v>
      </c>
      <c r="X1461" s="60">
        <f t="shared" si="708"/>
        <v>421</v>
      </c>
      <c r="Y1461" s="60">
        <f t="shared" si="708"/>
        <v>2616</v>
      </c>
      <c r="Z1461" s="60">
        <f t="shared" si="708"/>
        <v>413</v>
      </c>
      <c r="AA1461" s="60">
        <f t="shared" si="708"/>
        <v>373</v>
      </c>
      <c r="AB1461" s="60">
        <f t="shared" si="708"/>
        <v>254</v>
      </c>
      <c r="AC1461" s="60">
        <f t="shared" si="708"/>
        <v>447</v>
      </c>
      <c r="AD1461" s="60">
        <f t="shared" si="708"/>
        <v>6574</v>
      </c>
      <c r="AE1461" s="60">
        <f t="shared" si="708"/>
        <v>47</v>
      </c>
      <c r="AF1461" s="60">
        <f t="shared" si="708"/>
        <v>483423</v>
      </c>
      <c r="AG1461" s="60">
        <f t="shared" si="708"/>
        <v>476849</v>
      </c>
    </row>
    <row r="1463" spans="1:33" ht="16.2" thickBot="1" x14ac:dyDescent="0.35"/>
    <row r="1464" spans="1:33" ht="24.75" customHeight="1" thickTop="1" x14ac:dyDescent="0.3">
      <c r="F1464" s="87" t="s">
        <v>2067</v>
      </c>
      <c r="G1464" s="87"/>
      <c r="H1464" s="87"/>
      <c r="I1464" s="87"/>
      <c r="J1464" s="87"/>
      <c r="K1464" s="87"/>
      <c r="L1464" s="87"/>
      <c r="M1464" s="87"/>
      <c r="N1464" s="87"/>
      <c r="O1464" s="87"/>
      <c r="P1464" s="87"/>
      <c r="Q1464" s="87"/>
      <c r="R1464" s="87"/>
      <c r="S1464" s="87"/>
      <c r="T1464" s="87"/>
      <c r="U1464" s="87"/>
      <c r="V1464" s="87"/>
      <c r="W1464" s="87"/>
      <c r="X1464" s="87"/>
      <c r="Y1464" s="87"/>
      <c r="Z1464" s="87"/>
      <c r="AA1464" s="87"/>
      <c r="AB1464" s="87"/>
      <c r="AC1464" s="87"/>
      <c r="AD1464" s="87"/>
      <c r="AE1464" s="87"/>
      <c r="AF1464" s="87"/>
      <c r="AG1464" s="87"/>
    </row>
    <row r="1465" spans="1:33" x14ac:dyDescent="0.3">
      <c r="G1465" s="20"/>
      <c r="H1465" s="20"/>
      <c r="I1465" s="20"/>
      <c r="J1465" s="20"/>
      <c r="K1465" s="20"/>
      <c r="L1465" s="20"/>
      <c r="M1465" s="20"/>
      <c r="N1465" s="20"/>
      <c r="O1465" s="20"/>
    </row>
    <row r="1466" spans="1:33" ht="210" customHeight="1" x14ac:dyDescent="0.3">
      <c r="F1466" s="8" t="s">
        <v>2065</v>
      </c>
      <c r="G1466" s="2" t="str">
        <f t="shared" ref="G1466:AG1466" si="709">G3</f>
        <v>Busha Joseph Makamba
FreeZim Congress</v>
      </c>
      <c r="H1466" s="2" t="str">
        <f t="shared" si="709"/>
        <v>Chamisa Nelson
Movement for Democratic Change Alliance</v>
      </c>
      <c r="I1466" s="2" t="str">
        <f t="shared" si="709"/>
        <v>Chikanga Everisto Washington
Rebuild Zimbabwe</v>
      </c>
      <c r="J1466" s="2" t="str">
        <f t="shared" si="709"/>
        <v>Dzapasi Melbah
#1980 Freedom Movement Zimbabwe</v>
      </c>
      <c r="K1466" s="2" t="str">
        <f t="shared" si="709"/>
        <v>Gava Mapfumo Peter
United Democratic Front</v>
      </c>
      <c r="L1466" s="2" t="str">
        <f t="shared" si="709"/>
        <v>Hlabangana Kwanele
Republican Party of Zimbabwe</v>
      </c>
      <c r="M1466" s="2" t="str">
        <f t="shared" si="709"/>
        <v>Kasiyamhuru Blessing
Zimbabwe Partnership for Prosperity</v>
      </c>
      <c r="N1466" s="2" t="str">
        <f t="shared" si="709"/>
        <v>Khupe Thokozani
Movement for Democratic Change</v>
      </c>
      <c r="O1466" s="2" t="str">
        <f t="shared" si="709"/>
        <v>Madhuku Lovemore
National Constitutional Assembly</v>
      </c>
      <c r="P1466" s="2" t="str">
        <f t="shared" si="709"/>
        <v>Mangoma Elton Steers
Coalition of Democrats</v>
      </c>
      <c r="Q1466" s="2" t="str">
        <f t="shared" si="709"/>
        <v>Manyika Noah Ngoni
Build Zimbabwe Alliance</v>
      </c>
      <c r="R1466" s="2" t="str">
        <f t="shared" si="709"/>
        <v>Mapfumo-Chiguvare Tonderai Johannes Timothy
People's Progressive Party Zimbabwe</v>
      </c>
      <c r="S1466" s="2" t="str">
        <f t="shared" si="709"/>
        <v>Mariyacha Violet
United Democracy Movement</v>
      </c>
      <c r="T1466" s="2" t="str">
        <f t="shared" si="709"/>
        <v>Mhambi-Hove Divine
National Alliance of Patriotic and Democratic Republicans</v>
      </c>
      <c r="U1466" s="2" t="str">
        <f t="shared" si="709"/>
        <v>Mnangagwa Emmerson Dambudzo
Zimbabwe African National Union Patriotic Front</v>
      </c>
      <c r="V1466" s="2" t="str">
        <f t="shared" si="709"/>
        <v>Moyo Nkosana Donald
Alliance for the People's Agenda</v>
      </c>
      <c r="W1466" s="2" t="str">
        <f t="shared" si="709"/>
        <v>Mteki Bryn Taurai
Independent</v>
      </c>
      <c r="X1466" s="2" t="str">
        <f t="shared" si="709"/>
        <v>Mugadza Willard Tawonezvi
Bethel Christian Party</v>
      </c>
      <c r="Y1466" s="2" t="str">
        <f t="shared" si="709"/>
        <v>Mujuru Joice Teurai Ropa
People's Rainbow Coalition</v>
      </c>
      <c r="Z1466" s="2" t="str">
        <f t="shared" si="709"/>
        <v>Munyanduri Tendai Peter
New Patriotic Front</v>
      </c>
      <c r="AA1466" s="2" t="str">
        <f t="shared" si="709"/>
        <v>Mutinhiri Ambrose
National Patriotic Front</v>
      </c>
      <c r="AB1466" s="2" t="str">
        <f t="shared" si="709"/>
        <v>Shumba Kuzozvirava Daniel
United Democratic Alliance</v>
      </c>
      <c r="AC1466" s="2" t="str">
        <f t="shared" si="709"/>
        <v>Wilson Harry Peter
Democratic Opposition Party</v>
      </c>
      <c r="AD1466" s="2" t="str">
        <f t="shared" si="709"/>
        <v>Total Votes Rejected</v>
      </c>
      <c r="AE1466" s="2" t="str">
        <f t="shared" si="709"/>
        <v>Ballot Paper Unaccounted for</v>
      </c>
      <c r="AF1466" s="2" t="str">
        <f t="shared" si="709"/>
        <v>Total Votes Cast</v>
      </c>
      <c r="AG1466" s="2" t="str">
        <f t="shared" si="709"/>
        <v>Total Valid Votes Cast</v>
      </c>
    </row>
    <row r="1467" spans="1:33" ht="20.100000000000001" customHeight="1" x14ac:dyDescent="0.3">
      <c r="F1467" s="52" t="s">
        <v>2046</v>
      </c>
      <c r="G1467" s="53">
        <f t="shared" ref="G1467:AG1467" si="710">G125</f>
        <v>61</v>
      </c>
      <c r="H1467" s="53">
        <f t="shared" si="710"/>
        <v>14824</v>
      </c>
      <c r="I1467" s="53">
        <f t="shared" si="710"/>
        <v>31</v>
      </c>
      <c r="J1467" s="53">
        <f t="shared" si="710"/>
        <v>7</v>
      </c>
      <c r="K1467" s="53">
        <f t="shared" si="710"/>
        <v>10</v>
      </c>
      <c r="L1467" s="53">
        <f t="shared" si="710"/>
        <v>31</v>
      </c>
      <c r="M1467" s="53">
        <f t="shared" si="710"/>
        <v>18</v>
      </c>
      <c r="N1467" s="53">
        <f t="shared" si="710"/>
        <v>94</v>
      </c>
      <c r="O1467" s="53">
        <f t="shared" si="710"/>
        <v>6</v>
      </c>
      <c r="P1467" s="53">
        <f t="shared" si="710"/>
        <v>12</v>
      </c>
      <c r="Q1467" s="53">
        <f t="shared" si="710"/>
        <v>4</v>
      </c>
      <c r="R1467" s="53">
        <f t="shared" si="710"/>
        <v>6</v>
      </c>
      <c r="S1467" s="53">
        <f t="shared" si="710"/>
        <v>7</v>
      </c>
      <c r="T1467" s="53">
        <f t="shared" si="710"/>
        <v>15</v>
      </c>
      <c r="U1467" s="53">
        <f t="shared" si="710"/>
        <v>28051</v>
      </c>
      <c r="V1467" s="53">
        <f t="shared" si="710"/>
        <v>47</v>
      </c>
      <c r="W1467" s="53">
        <f t="shared" si="710"/>
        <v>12</v>
      </c>
      <c r="X1467" s="53">
        <f t="shared" si="710"/>
        <v>32</v>
      </c>
      <c r="Y1467" s="53">
        <f t="shared" si="710"/>
        <v>163</v>
      </c>
      <c r="Z1467" s="53">
        <f t="shared" si="710"/>
        <v>21</v>
      </c>
      <c r="AA1467" s="53">
        <f t="shared" si="710"/>
        <v>25</v>
      </c>
      <c r="AB1467" s="53">
        <f t="shared" si="710"/>
        <v>10</v>
      </c>
      <c r="AC1467" s="53">
        <f t="shared" si="710"/>
        <v>13</v>
      </c>
      <c r="AD1467" s="53">
        <f t="shared" si="710"/>
        <v>360</v>
      </c>
      <c r="AE1467" s="53">
        <f t="shared" si="710"/>
        <v>0</v>
      </c>
      <c r="AF1467" s="53">
        <f t="shared" si="710"/>
        <v>43860</v>
      </c>
      <c r="AG1467" s="53">
        <f t="shared" si="710"/>
        <v>43500</v>
      </c>
    </row>
    <row r="1468" spans="1:33" ht="20.100000000000001" customHeight="1" x14ac:dyDescent="0.3">
      <c r="F1468" s="52" t="s">
        <v>2047</v>
      </c>
      <c r="G1468" s="53">
        <f t="shared" ref="G1468:AG1468" si="711">G209</f>
        <v>104</v>
      </c>
      <c r="H1468" s="53">
        <f t="shared" si="711"/>
        <v>10926</v>
      </c>
      <c r="I1468" s="53">
        <f t="shared" si="711"/>
        <v>76</v>
      </c>
      <c r="J1468" s="53">
        <f t="shared" si="711"/>
        <v>11</v>
      </c>
      <c r="K1468" s="53">
        <f t="shared" si="711"/>
        <v>12</v>
      </c>
      <c r="L1468" s="53">
        <f t="shared" si="711"/>
        <v>49</v>
      </c>
      <c r="M1468" s="53">
        <f t="shared" si="711"/>
        <v>26</v>
      </c>
      <c r="N1468" s="53">
        <f t="shared" si="711"/>
        <v>139</v>
      </c>
      <c r="O1468" s="53">
        <f t="shared" si="711"/>
        <v>10</v>
      </c>
      <c r="P1468" s="53">
        <f t="shared" si="711"/>
        <v>11</v>
      </c>
      <c r="Q1468" s="53">
        <f t="shared" si="711"/>
        <v>13</v>
      </c>
      <c r="R1468" s="53">
        <f t="shared" si="711"/>
        <v>7</v>
      </c>
      <c r="S1468" s="53">
        <f t="shared" si="711"/>
        <v>4</v>
      </c>
      <c r="T1468" s="53">
        <f t="shared" si="711"/>
        <v>25</v>
      </c>
      <c r="U1468" s="53">
        <f t="shared" si="711"/>
        <v>18511</v>
      </c>
      <c r="V1468" s="53">
        <f t="shared" si="711"/>
        <v>64</v>
      </c>
      <c r="W1468" s="53">
        <f t="shared" si="711"/>
        <v>48</v>
      </c>
      <c r="X1468" s="53">
        <f t="shared" si="711"/>
        <v>35</v>
      </c>
      <c r="Y1468" s="53">
        <f t="shared" si="711"/>
        <v>72</v>
      </c>
      <c r="Z1468" s="53">
        <f t="shared" si="711"/>
        <v>18</v>
      </c>
      <c r="AA1468" s="53">
        <f t="shared" si="711"/>
        <v>31</v>
      </c>
      <c r="AB1468" s="53">
        <f t="shared" si="711"/>
        <v>16</v>
      </c>
      <c r="AC1468" s="53">
        <f t="shared" si="711"/>
        <v>23</v>
      </c>
      <c r="AD1468" s="53">
        <f t="shared" si="711"/>
        <v>349</v>
      </c>
      <c r="AE1468" s="53">
        <f t="shared" si="711"/>
        <v>3</v>
      </c>
      <c r="AF1468" s="53">
        <f t="shared" si="711"/>
        <v>30580</v>
      </c>
      <c r="AG1468" s="53">
        <f t="shared" si="711"/>
        <v>30231</v>
      </c>
    </row>
    <row r="1469" spans="1:33" ht="20.100000000000001" customHeight="1" x14ac:dyDescent="0.3">
      <c r="F1469" s="52" t="s">
        <v>2048</v>
      </c>
      <c r="G1469" s="53">
        <f t="shared" ref="G1469:AG1469" si="712">G296</f>
        <v>120</v>
      </c>
      <c r="H1469" s="53">
        <f t="shared" si="712"/>
        <v>4216</v>
      </c>
      <c r="I1469" s="53">
        <f t="shared" si="712"/>
        <v>62</v>
      </c>
      <c r="J1469" s="53">
        <f t="shared" si="712"/>
        <v>27</v>
      </c>
      <c r="K1469" s="53">
        <f t="shared" si="712"/>
        <v>11</v>
      </c>
      <c r="L1469" s="53">
        <f t="shared" si="712"/>
        <v>54</v>
      </c>
      <c r="M1469" s="53">
        <f t="shared" si="712"/>
        <v>24</v>
      </c>
      <c r="N1469" s="53">
        <f t="shared" si="712"/>
        <v>77</v>
      </c>
      <c r="O1469" s="53">
        <f t="shared" si="712"/>
        <v>12</v>
      </c>
      <c r="P1469" s="53">
        <f t="shared" si="712"/>
        <v>5</v>
      </c>
      <c r="Q1469" s="53">
        <f t="shared" si="712"/>
        <v>7</v>
      </c>
      <c r="R1469" s="53">
        <f t="shared" si="712"/>
        <v>9</v>
      </c>
      <c r="S1469" s="53">
        <f t="shared" si="712"/>
        <v>6</v>
      </c>
      <c r="T1469" s="53">
        <f t="shared" si="712"/>
        <v>28</v>
      </c>
      <c r="U1469" s="53">
        <f t="shared" si="712"/>
        <v>23477</v>
      </c>
      <c r="V1469" s="53">
        <f t="shared" si="712"/>
        <v>81</v>
      </c>
      <c r="W1469" s="53">
        <f t="shared" si="712"/>
        <v>6</v>
      </c>
      <c r="X1469" s="53">
        <f t="shared" si="712"/>
        <v>11</v>
      </c>
      <c r="Y1469" s="53">
        <f t="shared" si="712"/>
        <v>48</v>
      </c>
      <c r="Z1469" s="53">
        <f t="shared" si="712"/>
        <v>41</v>
      </c>
      <c r="AA1469" s="53">
        <f t="shared" si="712"/>
        <v>33</v>
      </c>
      <c r="AB1469" s="53">
        <f t="shared" si="712"/>
        <v>17</v>
      </c>
      <c r="AC1469" s="53">
        <f t="shared" si="712"/>
        <v>43</v>
      </c>
      <c r="AD1469" s="53">
        <f t="shared" si="712"/>
        <v>511</v>
      </c>
      <c r="AE1469" s="53">
        <f t="shared" si="712"/>
        <v>0</v>
      </c>
      <c r="AF1469" s="53">
        <f t="shared" si="712"/>
        <v>28926</v>
      </c>
      <c r="AG1469" s="53">
        <f t="shared" si="712"/>
        <v>28415</v>
      </c>
    </row>
    <row r="1470" spans="1:33" ht="20.100000000000001" customHeight="1" x14ac:dyDescent="0.3">
      <c r="F1470" s="52" t="s">
        <v>2049</v>
      </c>
      <c r="G1470" s="53">
        <f t="shared" ref="G1470:AG1470" si="713">G382</f>
        <v>101</v>
      </c>
      <c r="H1470" s="53">
        <f t="shared" si="713"/>
        <v>4049</v>
      </c>
      <c r="I1470" s="53">
        <f t="shared" si="713"/>
        <v>51</v>
      </c>
      <c r="J1470" s="53">
        <f t="shared" si="713"/>
        <v>7</v>
      </c>
      <c r="K1470" s="53">
        <f t="shared" si="713"/>
        <v>17</v>
      </c>
      <c r="L1470" s="53">
        <f t="shared" si="713"/>
        <v>63</v>
      </c>
      <c r="M1470" s="53">
        <f t="shared" si="713"/>
        <v>23</v>
      </c>
      <c r="N1470" s="53">
        <f t="shared" si="713"/>
        <v>84</v>
      </c>
      <c r="O1470" s="53">
        <f t="shared" si="713"/>
        <v>12</v>
      </c>
      <c r="P1470" s="53">
        <f t="shared" si="713"/>
        <v>6</v>
      </c>
      <c r="Q1470" s="53">
        <f t="shared" si="713"/>
        <v>14</v>
      </c>
      <c r="R1470" s="53">
        <f t="shared" si="713"/>
        <v>5</v>
      </c>
      <c r="S1470" s="53">
        <f t="shared" si="713"/>
        <v>3</v>
      </c>
      <c r="T1470" s="53">
        <f t="shared" si="713"/>
        <v>33</v>
      </c>
      <c r="U1470" s="53">
        <f t="shared" si="713"/>
        <v>22358</v>
      </c>
      <c r="V1470" s="53">
        <f t="shared" si="713"/>
        <v>62</v>
      </c>
      <c r="W1470" s="53">
        <f t="shared" si="713"/>
        <v>19</v>
      </c>
      <c r="X1470" s="53">
        <f t="shared" si="713"/>
        <v>32</v>
      </c>
      <c r="Y1470" s="53">
        <f t="shared" si="713"/>
        <v>48</v>
      </c>
      <c r="Z1470" s="53">
        <f t="shared" si="713"/>
        <v>20</v>
      </c>
      <c r="AA1470" s="53">
        <f t="shared" si="713"/>
        <v>35</v>
      </c>
      <c r="AB1470" s="53">
        <f t="shared" si="713"/>
        <v>13</v>
      </c>
      <c r="AC1470" s="53">
        <f t="shared" si="713"/>
        <v>35</v>
      </c>
      <c r="AD1470" s="53">
        <f t="shared" si="713"/>
        <v>357</v>
      </c>
      <c r="AE1470" s="53">
        <f t="shared" si="713"/>
        <v>3</v>
      </c>
      <c r="AF1470" s="53">
        <f t="shared" si="713"/>
        <v>27447</v>
      </c>
      <c r="AG1470" s="53">
        <f t="shared" si="713"/>
        <v>27090</v>
      </c>
    </row>
    <row r="1471" spans="1:33" ht="36" customHeight="1" x14ac:dyDescent="0.3">
      <c r="F1471" s="52" t="s">
        <v>2050</v>
      </c>
      <c r="G1471" s="53">
        <f t="shared" ref="G1471:AG1471" si="714">G433</f>
        <v>96</v>
      </c>
      <c r="H1471" s="53">
        <f t="shared" si="714"/>
        <v>7085</v>
      </c>
      <c r="I1471" s="53">
        <f t="shared" si="714"/>
        <v>46</v>
      </c>
      <c r="J1471" s="53">
        <f t="shared" si="714"/>
        <v>5</v>
      </c>
      <c r="K1471" s="53">
        <f t="shared" si="714"/>
        <v>11</v>
      </c>
      <c r="L1471" s="53">
        <f t="shared" si="714"/>
        <v>53</v>
      </c>
      <c r="M1471" s="53">
        <f t="shared" si="714"/>
        <v>21</v>
      </c>
      <c r="N1471" s="53">
        <f t="shared" si="714"/>
        <v>145</v>
      </c>
      <c r="O1471" s="53">
        <f t="shared" si="714"/>
        <v>11</v>
      </c>
      <c r="P1471" s="53">
        <f t="shared" si="714"/>
        <v>9</v>
      </c>
      <c r="Q1471" s="53">
        <f t="shared" si="714"/>
        <v>7</v>
      </c>
      <c r="R1471" s="53">
        <f t="shared" si="714"/>
        <v>6</v>
      </c>
      <c r="S1471" s="53">
        <f t="shared" si="714"/>
        <v>3</v>
      </c>
      <c r="T1471" s="53">
        <f t="shared" si="714"/>
        <v>20</v>
      </c>
      <c r="U1471" s="53">
        <f t="shared" si="714"/>
        <v>11620</v>
      </c>
      <c r="V1471" s="53">
        <f t="shared" si="714"/>
        <v>60</v>
      </c>
      <c r="W1471" s="53">
        <f t="shared" si="714"/>
        <v>10</v>
      </c>
      <c r="X1471" s="53">
        <f t="shared" si="714"/>
        <v>30</v>
      </c>
      <c r="Y1471" s="53">
        <f t="shared" si="714"/>
        <v>73</v>
      </c>
      <c r="Z1471" s="53">
        <f t="shared" si="714"/>
        <v>18</v>
      </c>
      <c r="AA1471" s="53">
        <f t="shared" si="714"/>
        <v>17</v>
      </c>
      <c r="AB1471" s="53">
        <f t="shared" si="714"/>
        <v>18</v>
      </c>
      <c r="AC1471" s="53">
        <f t="shared" si="714"/>
        <v>23</v>
      </c>
      <c r="AD1471" s="53">
        <f t="shared" si="714"/>
        <v>346</v>
      </c>
      <c r="AE1471" s="53">
        <f t="shared" si="714"/>
        <v>5</v>
      </c>
      <c r="AF1471" s="53">
        <f t="shared" si="714"/>
        <v>19733</v>
      </c>
      <c r="AG1471" s="53">
        <f t="shared" si="714"/>
        <v>19387</v>
      </c>
    </row>
    <row r="1472" spans="1:33" ht="20.100000000000001" customHeight="1" x14ac:dyDescent="0.3">
      <c r="F1472" s="52" t="s">
        <v>2051</v>
      </c>
      <c r="G1472" s="53">
        <f t="shared" ref="G1472:AG1472" si="715">G491</f>
        <v>100</v>
      </c>
      <c r="H1472" s="53">
        <f t="shared" si="715"/>
        <v>4360</v>
      </c>
      <c r="I1472" s="53">
        <f t="shared" si="715"/>
        <v>39</v>
      </c>
      <c r="J1472" s="53">
        <f t="shared" si="715"/>
        <v>7</v>
      </c>
      <c r="K1472" s="53">
        <f t="shared" si="715"/>
        <v>15</v>
      </c>
      <c r="L1472" s="53">
        <f t="shared" si="715"/>
        <v>49</v>
      </c>
      <c r="M1472" s="53">
        <f t="shared" si="715"/>
        <v>20</v>
      </c>
      <c r="N1472" s="53">
        <f t="shared" si="715"/>
        <v>62</v>
      </c>
      <c r="O1472" s="53">
        <f t="shared" si="715"/>
        <v>10</v>
      </c>
      <c r="P1472" s="53">
        <f t="shared" si="715"/>
        <v>10</v>
      </c>
      <c r="Q1472" s="53">
        <f t="shared" si="715"/>
        <v>5</v>
      </c>
      <c r="R1472" s="53">
        <f t="shared" si="715"/>
        <v>7</v>
      </c>
      <c r="S1472" s="53">
        <f t="shared" si="715"/>
        <v>5</v>
      </c>
      <c r="T1472" s="53">
        <f t="shared" si="715"/>
        <v>28</v>
      </c>
      <c r="U1472" s="53">
        <f t="shared" si="715"/>
        <v>17016</v>
      </c>
      <c r="V1472" s="53">
        <f t="shared" si="715"/>
        <v>46</v>
      </c>
      <c r="W1472" s="53">
        <f t="shared" si="715"/>
        <v>13</v>
      </c>
      <c r="X1472" s="53">
        <f t="shared" si="715"/>
        <v>12</v>
      </c>
      <c r="Y1472" s="53">
        <f t="shared" si="715"/>
        <v>51</v>
      </c>
      <c r="Z1472" s="53">
        <f t="shared" si="715"/>
        <v>27</v>
      </c>
      <c r="AA1472" s="53">
        <f t="shared" si="715"/>
        <v>12</v>
      </c>
      <c r="AB1472" s="53">
        <f t="shared" si="715"/>
        <v>11</v>
      </c>
      <c r="AC1472" s="53">
        <f t="shared" si="715"/>
        <v>26</v>
      </c>
      <c r="AD1472" s="53">
        <f t="shared" si="715"/>
        <v>327</v>
      </c>
      <c r="AE1472" s="53">
        <f t="shared" si="715"/>
        <v>1</v>
      </c>
      <c r="AF1472" s="53">
        <f t="shared" si="715"/>
        <v>22258</v>
      </c>
      <c r="AG1472" s="53">
        <f t="shared" si="715"/>
        <v>21931</v>
      </c>
    </row>
    <row r="1473" spans="6:33" ht="20.100000000000001" customHeight="1" x14ac:dyDescent="0.3">
      <c r="F1473" s="52" t="s">
        <v>2052</v>
      </c>
      <c r="G1473" s="53">
        <f t="shared" ref="G1473:AG1473" si="716">G567</f>
        <v>74</v>
      </c>
      <c r="H1473" s="53">
        <f t="shared" si="716"/>
        <v>10451</v>
      </c>
      <c r="I1473" s="53">
        <f t="shared" si="716"/>
        <v>51</v>
      </c>
      <c r="J1473" s="53">
        <f t="shared" si="716"/>
        <v>8</v>
      </c>
      <c r="K1473" s="53">
        <f t="shared" si="716"/>
        <v>14</v>
      </c>
      <c r="L1473" s="53">
        <f t="shared" si="716"/>
        <v>42</v>
      </c>
      <c r="M1473" s="53">
        <f t="shared" si="716"/>
        <v>22</v>
      </c>
      <c r="N1473" s="53">
        <f t="shared" si="716"/>
        <v>153</v>
      </c>
      <c r="O1473" s="53">
        <f t="shared" si="716"/>
        <v>17</v>
      </c>
      <c r="P1473" s="53">
        <f t="shared" si="716"/>
        <v>11</v>
      </c>
      <c r="Q1473" s="53">
        <f t="shared" si="716"/>
        <v>4</v>
      </c>
      <c r="R1473" s="53">
        <f t="shared" si="716"/>
        <v>5</v>
      </c>
      <c r="S1473" s="53">
        <f t="shared" si="716"/>
        <v>3</v>
      </c>
      <c r="T1473" s="53">
        <f t="shared" si="716"/>
        <v>35</v>
      </c>
      <c r="U1473" s="53">
        <f t="shared" si="716"/>
        <v>17115</v>
      </c>
      <c r="V1473" s="53">
        <f t="shared" si="716"/>
        <v>64</v>
      </c>
      <c r="W1473" s="53">
        <f t="shared" si="716"/>
        <v>8</v>
      </c>
      <c r="X1473" s="53">
        <f t="shared" si="716"/>
        <v>38</v>
      </c>
      <c r="Y1473" s="53">
        <f t="shared" si="716"/>
        <v>60</v>
      </c>
      <c r="Z1473" s="53">
        <f t="shared" si="716"/>
        <v>23</v>
      </c>
      <c r="AA1473" s="53">
        <f t="shared" si="716"/>
        <v>15</v>
      </c>
      <c r="AB1473" s="53">
        <f t="shared" si="716"/>
        <v>17</v>
      </c>
      <c r="AC1473" s="53">
        <f t="shared" si="716"/>
        <v>17</v>
      </c>
      <c r="AD1473" s="53">
        <f t="shared" si="716"/>
        <v>477</v>
      </c>
      <c r="AE1473" s="53">
        <f t="shared" si="716"/>
        <v>1</v>
      </c>
      <c r="AF1473" s="53">
        <f t="shared" si="716"/>
        <v>28724</v>
      </c>
      <c r="AG1473" s="53">
        <f t="shared" si="716"/>
        <v>28247</v>
      </c>
    </row>
    <row r="1474" spans="6:33" ht="20.100000000000001" customHeight="1" x14ac:dyDescent="0.3">
      <c r="F1474" s="52" t="s">
        <v>2053</v>
      </c>
      <c r="G1474" s="53">
        <f t="shared" ref="G1474:AG1474" si="717">G641</f>
        <v>48</v>
      </c>
      <c r="H1474" s="53">
        <f t="shared" si="717"/>
        <v>3713</v>
      </c>
      <c r="I1474" s="53">
        <f t="shared" si="717"/>
        <v>32</v>
      </c>
      <c r="J1474" s="53">
        <f t="shared" si="717"/>
        <v>3</v>
      </c>
      <c r="K1474" s="53">
        <f t="shared" si="717"/>
        <v>8</v>
      </c>
      <c r="L1474" s="53">
        <f t="shared" si="717"/>
        <v>27</v>
      </c>
      <c r="M1474" s="53">
        <f t="shared" si="717"/>
        <v>10</v>
      </c>
      <c r="N1474" s="53">
        <f t="shared" si="717"/>
        <v>38</v>
      </c>
      <c r="O1474" s="53">
        <f t="shared" si="717"/>
        <v>6</v>
      </c>
      <c r="P1474" s="53">
        <f t="shared" si="717"/>
        <v>5</v>
      </c>
      <c r="Q1474" s="53">
        <f t="shared" si="717"/>
        <v>7</v>
      </c>
      <c r="R1474" s="53">
        <f t="shared" si="717"/>
        <v>3</v>
      </c>
      <c r="S1474" s="53">
        <f t="shared" si="717"/>
        <v>1</v>
      </c>
      <c r="T1474" s="53">
        <f t="shared" si="717"/>
        <v>21</v>
      </c>
      <c r="U1474" s="53">
        <f t="shared" si="717"/>
        <v>18386</v>
      </c>
      <c r="V1474" s="53">
        <f t="shared" si="717"/>
        <v>31</v>
      </c>
      <c r="W1474" s="53">
        <f t="shared" si="717"/>
        <v>9</v>
      </c>
      <c r="X1474" s="53">
        <f t="shared" si="717"/>
        <v>19</v>
      </c>
      <c r="Y1474" s="53">
        <f t="shared" si="717"/>
        <v>34</v>
      </c>
      <c r="Z1474" s="53">
        <f t="shared" si="717"/>
        <v>13</v>
      </c>
      <c r="AA1474" s="53">
        <f t="shared" si="717"/>
        <v>16</v>
      </c>
      <c r="AB1474" s="53">
        <f t="shared" si="717"/>
        <v>7</v>
      </c>
      <c r="AC1474" s="53">
        <f t="shared" si="717"/>
        <v>16</v>
      </c>
      <c r="AD1474" s="53">
        <f t="shared" si="717"/>
        <v>310</v>
      </c>
      <c r="AE1474" s="53">
        <f t="shared" si="717"/>
        <v>0</v>
      </c>
      <c r="AF1474" s="53">
        <f t="shared" si="717"/>
        <v>22763</v>
      </c>
      <c r="AG1474" s="53">
        <f t="shared" si="717"/>
        <v>22453</v>
      </c>
    </row>
    <row r="1475" spans="6:33" ht="19.5" customHeight="1" x14ac:dyDescent="0.3">
      <c r="F1475" s="52" t="s">
        <v>2054</v>
      </c>
      <c r="G1475" s="53">
        <f t="shared" ref="G1475:AG1475" si="718">G724</f>
        <v>179</v>
      </c>
      <c r="H1475" s="53">
        <f t="shared" si="718"/>
        <v>6476</v>
      </c>
      <c r="I1475" s="53">
        <f t="shared" si="718"/>
        <v>93</v>
      </c>
      <c r="J1475" s="53">
        <f t="shared" si="718"/>
        <v>19</v>
      </c>
      <c r="K1475" s="53">
        <f t="shared" si="718"/>
        <v>21</v>
      </c>
      <c r="L1475" s="53">
        <f t="shared" si="718"/>
        <v>89</v>
      </c>
      <c r="M1475" s="53">
        <f t="shared" si="718"/>
        <v>34</v>
      </c>
      <c r="N1475" s="53">
        <f t="shared" si="718"/>
        <v>166</v>
      </c>
      <c r="O1475" s="53">
        <f t="shared" si="718"/>
        <v>14</v>
      </c>
      <c r="P1475" s="53">
        <f t="shared" si="718"/>
        <v>14</v>
      </c>
      <c r="Q1475" s="53">
        <f t="shared" si="718"/>
        <v>15</v>
      </c>
      <c r="R1475" s="53">
        <f t="shared" si="718"/>
        <v>9</v>
      </c>
      <c r="S1475" s="53">
        <f t="shared" si="718"/>
        <v>12</v>
      </c>
      <c r="T1475" s="53">
        <f t="shared" si="718"/>
        <v>43</v>
      </c>
      <c r="U1475" s="53">
        <f t="shared" si="718"/>
        <v>20322</v>
      </c>
      <c r="V1475" s="53">
        <f t="shared" si="718"/>
        <v>105</v>
      </c>
      <c r="W1475" s="53">
        <f t="shared" si="718"/>
        <v>16</v>
      </c>
      <c r="X1475" s="53">
        <f t="shared" si="718"/>
        <v>36</v>
      </c>
      <c r="Y1475" s="53">
        <f t="shared" si="718"/>
        <v>37</v>
      </c>
      <c r="Z1475" s="53">
        <f t="shared" si="718"/>
        <v>30</v>
      </c>
      <c r="AA1475" s="53">
        <f t="shared" si="718"/>
        <v>25</v>
      </c>
      <c r="AB1475" s="53">
        <f t="shared" si="718"/>
        <v>32</v>
      </c>
      <c r="AC1475" s="53">
        <f t="shared" si="718"/>
        <v>51</v>
      </c>
      <c r="AD1475" s="53">
        <f t="shared" si="718"/>
        <v>710</v>
      </c>
      <c r="AE1475" s="53">
        <f t="shared" si="718"/>
        <v>1</v>
      </c>
      <c r="AF1475" s="53">
        <f t="shared" si="718"/>
        <v>28548</v>
      </c>
      <c r="AG1475" s="53">
        <f t="shared" si="718"/>
        <v>27838</v>
      </c>
    </row>
    <row r="1476" spans="6:33" ht="24" customHeight="1" x14ac:dyDescent="0.3">
      <c r="F1476" s="52" t="s">
        <v>2055</v>
      </c>
      <c r="G1476" s="53">
        <f t="shared" ref="G1476:AG1476" si="719">G796</f>
        <v>100</v>
      </c>
      <c r="H1476" s="53">
        <f t="shared" si="719"/>
        <v>2864</v>
      </c>
      <c r="I1476" s="53">
        <f t="shared" si="719"/>
        <v>61</v>
      </c>
      <c r="J1476" s="53">
        <f t="shared" si="719"/>
        <v>8</v>
      </c>
      <c r="K1476" s="53">
        <f t="shared" si="719"/>
        <v>19</v>
      </c>
      <c r="L1476" s="53">
        <f t="shared" si="719"/>
        <v>66</v>
      </c>
      <c r="M1476" s="53">
        <f t="shared" si="719"/>
        <v>32</v>
      </c>
      <c r="N1476" s="53">
        <f t="shared" si="719"/>
        <v>74</v>
      </c>
      <c r="O1476" s="53">
        <f t="shared" si="719"/>
        <v>11</v>
      </c>
      <c r="P1476" s="53">
        <f t="shared" si="719"/>
        <v>15</v>
      </c>
      <c r="Q1476" s="53">
        <f t="shared" si="719"/>
        <v>10</v>
      </c>
      <c r="R1476" s="53">
        <f t="shared" si="719"/>
        <v>8</v>
      </c>
      <c r="S1476" s="53">
        <f t="shared" si="719"/>
        <v>7</v>
      </c>
      <c r="T1476" s="53">
        <f t="shared" si="719"/>
        <v>30</v>
      </c>
      <c r="U1476" s="53">
        <f t="shared" si="719"/>
        <v>20966</v>
      </c>
      <c r="V1476" s="53">
        <f t="shared" si="719"/>
        <v>61</v>
      </c>
      <c r="W1476" s="53">
        <f t="shared" si="719"/>
        <v>18</v>
      </c>
      <c r="X1476" s="53">
        <f t="shared" si="719"/>
        <v>22</v>
      </c>
      <c r="Y1476" s="53">
        <f t="shared" si="719"/>
        <v>271</v>
      </c>
      <c r="Z1476" s="53">
        <f t="shared" si="719"/>
        <v>33</v>
      </c>
      <c r="AA1476" s="53">
        <f t="shared" si="719"/>
        <v>24</v>
      </c>
      <c r="AB1476" s="53">
        <f t="shared" si="719"/>
        <v>26</v>
      </c>
      <c r="AC1476" s="53">
        <f t="shared" si="719"/>
        <v>28</v>
      </c>
      <c r="AD1476" s="53">
        <f t="shared" si="719"/>
        <v>323</v>
      </c>
      <c r="AE1476" s="53">
        <f t="shared" si="719"/>
        <v>0</v>
      </c>
      <c r="AF1476" s="53">
        <f t="shared" si="719"/>
        <v>25077</v>
      </c>
      <c r="AG1476" s="53">
        <f t="shared" si="719"/>
        <v>24754</v>
      </c>
    </row>
    <row r="1477" spans="6:33" ht="36.75" customHeight="1" x14ac:dyDescent="0.3">
      <c r="F1477" s="52" t="s">
        <v>2056</v>
      </c>
      <c r="G1477" s="53">
        <f t="shared" ref="G1477:AG1477" si="720">G858</f>
        <v>63</v>
      </c>
      <c r="H1477" s="53">
        <f t="shared" si="720"/>
        <v>2383</v>
      </c>
      <c r="I1477" s="53">
        <f t="shared" si="720"/>
        <v>49</v>
      </c>
      <c r="J1477" s="53">
        <f t="shared" si="720"/>
        <v>6</v>
      </c>
      <c r="K1477" s="53">
        <f t="shared" si="720"/>
        <v>15</v>
      </c>
      <c r="L1477" s="53">
        <f t="shared" si="720"/>
        <v>53</v>
      </c>
      <c r="M1477" s="53">
        <f t="shared" si="720"/>
        <v>17</v>
      </c>
      <c r="N1477" s="53">
        <f t="shared" si="720"/>
        <v>70</v>
      </c>
      <c r="O1477" s="53">
        <f t="shared" si="720"/>
        <v>4</v>
      </c>
      <c r="P1477" s="53">
        <f t="shared" si="720"/>
        <v>13</v>
      </c>
      <c r="Q1477" s="53">
        <f t="shared" si="720"/>
        <v>6</v>
      </c>
      <c r="R1477" s="53">
        <f t="shared" si="720"/>
        <v>12</v>
      </c>
      <c r="S1477" s="53">
        <f t="shared" si="720"/>
        <v>5</v>
      </c>
      <c r="T1477" s="53">
        <f t="shared" si="720"/>
        <v>28</v>
      </c>
      <c r="U1477" s="53">
        <f t="shared" si="720"/>
        <v>16625</v>
      </c>
      <c r="V1477" s="53">
        <f t="shared" si="720"/>
        <v>34</v>
      </c>
      <c r="W1477" s="53">
        <f t="shared" si="720"/>
        <v>6</v>
      </c>
      <c r="X1477" s="53">
        <f t="shared" si="720"/>
        <v>25</v>
      </c>
      <c r="Y1477" s="53">
        <f t="shared" si="720"/>
        <v>313</v>
      </c>
      <c r="Z1477" s="53">
        <f t="shared" si="720"/>
        <v>29</v>
      </c>
      <c r="AA1477" s="53">
        <f t="shared" si="720"/>
        <v>31</v>
      </c>
      <c r="AB1477" s="53">
        <f t="shared" si="720"/>
        <v>25</v>
      </c>
      <c r="AC1477" s="53">
        <f t="shared" si="720"/>
        <v>32</v>
      </c>
      <c r="AD1477" s="53">
        <f t="shared" si="720"/>
        <v>374</v>
      </c>
      <c r="AE1477" s="53">
        <f t="shared" si="720"/>
        <v>1</v>
      </c>
      <c r="AF1477" s="53">
        <f t="shared" si="720"/>
        <v>20218</v>
      </c>
      <c r="AG1477" s="53">
        <f t="shared" si="720"/>
        <v>19844</v>
      </c>
    </row>
    <row r="1478" spans="6:33" ht="32.25" customHeight="1" x14ac:dyDescent="0.3">
      <c r="F1478" s="52" t="s">
        <v>2057</v>
      </c>
      <c r="G1478" s="53">
        <f t="shared" ref="G1478:AG1478" si="721">G936</f>
        <v>54</v>
      </c>
      <c r="H1478" s="53">
        <f t="shared" si="721"/>
        <v>4539</v>
      </c>
      <c r="I1478" s="53">
        <f t="shared" si="721"/>
        <v>37</v>
      </c>
      <c r="J1478" s="53">
        <f t="shared" si="721"/>
        <v>8</v>
      </c>
      <c r="K1478" s="53">
        <f t="shared" si="721"/>
        <v>11</v>
      </c>
      <c r="L1478" s="53">
        <f t="shared" si="721"/>
        <v>43</v>
      </c>
      <c r="M1478" s="53">
        <f t="shared" si="721"/>
        <v>18</v>
      </c>
      <c r="N1478" s="53">
        <f t="shared" si="721"/>
        <v>53</v>
      </c>
      <c r="O1478" s="53">
        <f t="shared" si="721"/>
        <v>7</v>
      </c>
      <c r="P1478" s="53">
        <f t="shared" si="721"/>
        <v>9</v>
      </c>
      <c r="Q1478" s="53">
        <f t="shared" si="721"/>
        <v>9</v>
      </c>
      <c r="R1478" s="53">
        <f t="shared" si="721"/>
        <v>4</v>
      </c>
      <c r="S1478" s="53">
        <f t="shared" si="721"/>
        <v>8</v>
      </c>
      <c r="T1478" s="53">
        <f t="shared" si="721"/>
        <v>577</v>
      </c>
      <c r="U1478" s="53">
        <f t="shared" si="721"/>
        <v>19755</v>
      </c>
      <c r="V1478" s="53">
        <f t="shared" si="721"/>
        <v>49</v>
      </c>
      <c r="W1478" s="53">
        <f t="shared" si="721"/>
        <v>30</v>
      </c>
      <c r="X1478" s="53">
        <f t="shared" si="721"/>
        <v>36</v>
      </c>
      <c r="Y1478" s="53">
        <f t="shared" si="721"/>
        <v>219</v>
      </c>
      <c r="Z1478" s="53">
        <f t="shared" si="721"/>
        <v>46</v>
      </c>
      <c r="AA1478" s="53">
        <f t="shared" si="721"/>
        <v>18</v>
      </c>
      <c r="AB1478" s="53">
        <f t="shared" si="721"/>
        <v>9</v>
      </c>
      <c r="AC1478" s="53">
        <f t="shared" si="721"/>
        <v>17</v>
      </c>
      <c r="AD1478" s="53">
        <f t="shared" si="721"/>
        <v>283</v>
      </c>
      <c r="AE1478" s="53">
        <f t="shared" si="721"/>
        <v>1</v>
      </c>
      <c r="AF1478" s="53">
        <f t="shared" si="721"/>
        <v>25839</v>
      </c>
      <c r="AG1478" s="53">
        <f t="shared" si="721"/>
        <v>25556</v>
      </c>
    </row>
    <row r="1479" spans="6:33" ht="31.5" customHeight="1" x14ac:dyDescent="0.3">
      <c r="F1479" s="52" t="s">
        <v>2058</v>
      </c>
      <c r="G1479" s="53">
        <f t="shared" ref="G1479:AG1479" si="722">G1011</f>
        <v>65</v>
      </c>
      <c r="H1479" s="53">
        <f t="shared" si="722"/>
        <v>3505</v>
      </c>
      <c r="I1479" s="53">
        <f t="shared" si="722"/>
        <v>60</v>
      </c>
      <c r="J1479" s="53">
        <f t="shared" si="722"/>
        <v>15</v>
      </c>
      <c r="K1479" s="53">
        <f t="shared" si="722"/>
        <v>16</v>
      </c>
      <c r="L1479" s="53">
        <f t="shared" si="722"/>
        <v>65</v>
      </c>
      <c r="M1479" s="53">
        <f t="shared" si="722"/>
        <v>26</v>
      </c>
      <c r="N1479" s="53">
        <f t="shared" si="722"/>
        <v>126</v>
      </c>
      <c r="O1479" s="53">
        <f t="shared" si="722"/>
        <v>9</v>
      </c>
      <c r="P1479" s="53">
        <f t="shared" si="722"/>
        <v>19</v>
      </c>
      <c r="Q1479" s="53">
        <f t="shared" si="722"/>
        <v>6</v>
      </c>
      <c r="R1479" s="53">
        <f t="shared" si="722"/>
        <v>7</v>
      </c>
      <c r="S1479" s="53">
        <f t="shared" si="722"/>
        <v>25</v>
      </c>
      <c r="T1479" s="53">
        <f t="shared" si="722"/>
        <v>46</v>
      </c>
      <c r="U1479" s="53">
        <f t="shared" si="722"/>
        <v>20350</v>
      </c>
      <c r="V1479" s="53">
        <f t="shared" si="722"/>
        <v>55</v>
      </c>
      <c r="W1479" s="53">
        <f t="shared" si="722"/>
        <v>12</v>
      </c>
      <c r="X1479" s="53">
        <f t="shared" si="722"/>
        <v>21</v>
      </c>
      <c r="Y1479" s="53">
        <f t="shared" si="722"/>
        <v>931</v>
      </c>
      <c r="Z1479" s="53">
        <f t="shared" si="722"/>
        <v>27</v>
      </c>
      <c r="AA1479" s="53">
        <f t="shared" si="722"/>
        <v>27</v>
      </c>
      <c r="AB1479" s="53">
        <f t="shared" si="722"/>
        <v>15</v>
      </c>
      <c r="AC1479" s="53">
        <f t="shared" si="722"/>
        <v>35</v>
      </c>
      <c r="AD1479" s="53">
        <f t="shared" si="722"/>
        <v>320</v>
      </c>
      <c r="AE1479" s="53">
        <f t="shared" si="722"/>
        <v>0</v>
      </c>
      <c r="AF1479" s="53">
        <f t="shared" si="722"/>
        <v>25783</v>
      </c>
      <c r="AG1479" s="53">
        <f t="shared" si="722"/>
        <v>25463</v>
      </c>
    </row>
    <row r="1480" spans="6:33" ht="30" customHeight="1" x14ac:dyDescent="0.3">
      <c r="F1480" s="52" t="s">
        <v>2059</v>
      </c>
      <c r="G1480" s="53">
        <f t="shared" ref="G1480:AG1480" si="723">G1081</f>
        <v>35</v>
      </c>
      <c r="H1480" s="53">
        <f t="shared" si="723"/>
        <v>1786</v>
      </c>
      <c r="I1480" s="53">
        <f t="shared" si="723"/>
        <v>14</v>
      </c>
      <c r="J1480" s="53">
        <f t="shared" si="723"/>
        <v>2</v>
      </c>
      <c r="K1480" s="53">
        <f t="shared" si="723"/>
        <v>4</v>
      </c>
      <c r="L1480" s="53">
        <f t="shared" si="723"/>
        <v>12</v>
      </c>
      <c r="M1480" s="53">
        <f t="shared" si="723"/>
        <v>12</v>
      </c>
      <c r="N1480" s="53">
        <f t="shared" si="723"/>
        <v>26</v>
      </c>
      <c r="O1480" s="53">
        <f t="shared" si="723"/>
        <v>3</v>
      </c>
      <c r="P1480" s="53">
        <f t="shared" si="723"/>
        <v>11</v>
      </c>
      <c r="Q1480" s="53">
        <f t="shared" si="723"/>
        <v>1</v>
      </c>
      <c r="R1480" s="53">
        <f t="shared" si="723"/>
        <v>2</v>
      </c>
      <c r="S1480" s="53">
        <f t="shared" si="723"/>
        <v>2</v>
      </c>
      <c r="T1480" s="53">
        <f t="shared" si="723"/>
        <v>22</v>
      </c>
      <c r="U1480" s="53">
        <f t="shared" si="723"/>
        <v>16616</v>
      </c>
      <c r="V1480" s="53">
        <f t="shared" si="723"/>
        <v>15</v>
      </c>
      <c r="W1480" s="53">
        <f t="shared" si="723"/>
        <v>1</v>
      </c>
      <c r="X1480" s="53">
        <f t="shared" si="723"/>
        <v>6</v>
      </c>
      <c r="Y1480" s="53">
        <f t="shared" si="723"/>
        <v>14</v>
      </c>
      <c r="Z1480" s="53">
        <f t="shared" si="723"/>
        <v>10</v>
      </c>
      <c r="AA1480" s="53">
        <f t="shared" si="723"/>
        <v>7</v>
      </c>
      <c r="AB1480" s="53">
        <f t="shared" si="723"/>
        <v>8</v>
      </c>
      <c r="AC1480" s="53">
        <f t="shared" si="723"/>
        <v>14</v>
      </c>
      <c r="AD1480" s="53">
        <f t="shared" si="723"/>
        <v>194</v>
      </c>
      <c r="AE1480" s="53">
        <f t="shared" si="723"/>
        <v>5</v>
      </c>
      <c r="AF1480" s="53">
        <f t="shared" si="723"/>
        <v>18817</v>
      </c>
      <c r="AG1480" s="53">
        <f t="shared" si="723"/>
        <v>18623</v>
      </c>
    </row>
    <row r="1481" spans="6:33" ht="33" customHeight="1" x14ac:dyDescent="0.3">
      <c r="F1481" s="52" t="s">
        <v>2060</v>
      </c>
      <c r="G1481" s="53">
        <f t="shared" ref="G1481:AG1481" si="724">G1172</f>
        <v>38</v>
      </c>
      <c r="H1481" s="53">
        <f t="shared" si="724"/>
        <v>2169</v>
      </c>
      <c r="I1481" s="53">
        <f t="shared" si="724"/>
        <v>30</v>
      </c>
      <c r="J1481" s="53">
        <f t="shared" si="724"/>
        <v>2</v>
      </c>
      <c r="K1481" s="53">
        <f t="shared" si="724"/>
        <v>5</v>
      </c>
      <c r="L1481" s="53">
        <f t="shared" si="724"/>
        <v>34</v>
      </c>
      <c r="M1481" s="53">
        <f t="shared" si="724"/>
        <v>15</v>
      </c>
      <c r="N1481" s="53">
        <f t="shared" si="724"/>
        <v>29</v>
      </c>
      <c r="O1481" s="53">
        <f t="shared" si="724"/>
        <v>4</v>
      </c>
      <c r="P1481" s="53">
        <f t="shared" si="724"/>
        <v>7</v>
      </c>
      <c r="Q1481" s="53">
        <f t="shared" si="724"/>
        <v>5</v>
      </c>
      <c r="R1481" s="53">
        <f t="shared" si="724"/>
        <v>4</v>
      </c>
      <c r="S1481" s="53">
        <f t="shared" si="724"/>
        <v>4</v>
      </c>
      <c r="T1481" s="53">
        <f t="shared" si="724"/>
        <v>25</v>
      </c>
      <c r="U1481" s="53">
        <f t="shared" si="724"/>
        <v>23115</v>
      </c>
      <c r="V1481" s="53">
        <f t="shared" si="724"/>
        <v>23</v>
      </c>
      <c r="W1481" s="53">
        <f t="shared" si="724"/>
        <v>2</v>
      </c>
      <c r="X1481" s="53">
        <f t="shared" si="724"/>
        <v>10</v>
      </c>
      <c r="Y1481" s="53">
        <f t="shared" si="724"/>
        <v>24</v>
      </c>
      <c r="Z1481" s="53">
        <f t="shared" si="724"/>
        <v>6</v>
      </c>
      <c r="AA1481" s="53">
        <f t="shared" si="724"/>
        <v>7</v>
      </c>
      <c r="AB1481" s="53">
        <f t="shared" si="724"/>
        <v>3</v>
      </c>
      <c r="AC1481" s="53">
        <f t="shared" si="724"/>
        <v>14</v>
      </c>
      <c r="AD1481" s="53">
        <f t="shared" si="724"/>
        <v>283</v>
      </c>
      <c r="AE1481" s="53">
        <f t="shared" si="724"/>
        <v>17</v>
      </c>
      <c r="AF1481" s="53">
        <f t="shared" si="724"/>
        <v>25858</v>
      </c>
      <c r="AG1481" s="53">
        <f t="shared" si="724"/>
        <v>25575</v>
      </c>
    </row>
    <row r="1482" spans="6:33" ht="20.100000000000001" customHeight="1" x14ac:dyDescent="0.3">
      <c r="F1482" s="52" t="s">
        <v>2061</v>
      </c>
      <c r="G1482" s="53">
        <f t="shared" ref="G1482:AG1482" si="725">G1296</f>
        <v>83</v>
      </c>
      <c r="H1482" s="53">
        <f t="shared" si="725"/>
        <v>4770</v>
      </c>
      <c r="I1482" s="53">
        <f t="shared" si="725"/>
        <v>43</v>
      </c>
      <c r="J1482" s="53">
        <f t="shared" si="725"/>
        <v>4</v>
      </c>
      <c r="K1482" s="53">
        <f t="shared" si="725"/>
        <v>13</v>
      </c>
      <c r="L1482" s="53">
        <f t="shared" si="725"/>
        <v>46</v>
      </c>
      <c r="M1482" s="53">
        <f t="shared" si="725"/>
        <v>18</v>
      </c>
      <c r="N1482" s="53">
        <f t="shared" si="725"/>
        <v>77</v>
      </c>
      <c r="O1482" s="53">
        <f t="shared" si="725"/>
        <v>2</v>
      </c>
      <c r="P1482" s="53">
        <f t="shared" si="725"/>
        <v>11</v>
      </c>
      <c r="Q1482" s="53">
        <f t="shared" si="725"/>
        <v>8</v>
      </c>
      <c r="R1482" s="53">
        <f t="shared" si="725"/>
        <v>14</v>
      </c>
      <c r="S1482" s="53">
        <f t="shared" si="725"/>
        <v>8</v>
      </c>
      <c r="T1482" s="53">
        <f t="shared" si="725"/>
        <v>39</v>
      </c>
      <c r="U1482" s="53">
        <f t="shared" si="725"/>
        <v>27343</v>
      </c>
      <c r="V1482" s="53">
        <f t="shared" si="725"/>
        <v>46</v>
      </c>
      <c r="W1482" s="53">
        <f t="shared" si="725"/>
        <v>18</v>
      </c>
      <c r="X1482" s="53">
        <f t="shared" si="725"/>
        <v>16</v>
      </c>
      <c r="Y1482" s="53">
        <f t="shared" si="725"/>
        <v>136</v>
      </c>
      <c r="Z1482" s="53">
        <f t="shared" si="725"/>
        <v>17</v>
      </c>
      <c r="AA1482" s="53">
        <f t="shared" si="725"/>
        <v>17</v>
      </c>
      <c r="AB1482" s="53">
        <f t="shared" si="725"/>
        <v>10</v>
      </c>
      <c r="AC1482" s="53">
        <f t="shared" si="725"/>
        <v>25</v>
      </c>
      <c r="AD1482" s="53">
        <f t="shared" si="725"/>
        <v>325</v>
      </c>
      <c r="AE1482" s="53">
        <f t="shared" si="725"/>
        <v>4</v>
      </c>
      <c r="AF1482" s="53">
        <f t="shared" si="725"/>
        <v>33089</v>
      </c>
      <c r="AG1482" s="53">
        <f t="shared" si="725"/>
        <v>32764</v>
      </c>
    </row>
    <row r="1483" spans="6:33" ht="22.5" customHeight="1" x14ac:dyDescent="0.3">
      <c r="F1483" s="52" t="s">
        <v>2062</v>
      </c>
      <c r="G1483" s="53">
        <f t="shared" ref="G1483:AG1483" si="726">G1371</f>
        <v>96</v>
      </c>
      <c r="H1483" s="53">
        <f t="shared" si="726"/>
        <v>4503</v>
      </c>
      <c r="I1483" s="53">
        <f t="shared" si="726"/>
        <v>65</v>
      </c>
      <c r="J1483" s="53">
        <f t="shared" si="726"/>
        <v>8</v>
      </c>
      <c r="K1483" s="53">
        <f t="shared" si="726"/>
        <v>19</v>
      </c>
      <c r="L1483" s="53">
        <f t="shared" si="726"/>
        <v>57</v>
      </c>
      <c r="M1483" s="53">
        <f t="shared" si="726"/>
        <v>31</v>
      </c>
      <c r="N1483" s="53">
        <f t="shared" si="726"/>
        <v>105</v>
      </c>
      <c r="O1483" s="53">
        <f t="shared" si="726"/>
        <v>7</v>
      </c>
      <c r="P1483" s="53">
        <f t="shared" si="726"/>
        <v>13</v>
      </c>
      <c r="Q1483" s="53">
        <f t="shared" si="726"/>
        <v>14</v>
      </c>
      <c r="R1483" s="53">
        <f t="shared" si="726"/>
        <v>6</v>
      </c>
      <c r="S1483" s="53">
        <f t="shared" si="726"/>
        <v>6</v>
      </c>
      <c r="T1483" s="53">
        <f t="shared" si="726"/>
        <v>18</v>
      </c>
      <c r="U1483" s="53">
        <f t="shared" si="726"/>
        <v>18843</v>
      </c>
      <c r="V1483" s="53">
        <f t="shared" si="726"/>
        <v>36</v>
      </c>
      <c r="W1483" s="53">
        <f t="shared" si="726"/>
        <v>11</v>
      </c>
      <c r="X1483" s="53">
        <f t="shared" si="726"/>
        <v>19</v>
      </c>
      <c r="Y1483" s="53">
        <f t="shared" si="726"/>
        <v>75</v>
      </c>
      <c r="Z1483" s="53">
        <f t="shared" si="726"/>
        <v>16</v>
      </c>
      <c r="AA1483" s="53">
        <f t="shared" si="726"/>
        <v>20</v>
      </c>
      <c r="AB1483" s="53">
        <f t="shared" si="726"/>
        <v>8</v>
      </c>
      <c r="AC1483" s="53">
        <f t="shared" si="726"/>
        <v>22</v>
      </c>
      <c r="AD1483" s="53">
        <f t="shared" si="726"/>
        <v>241</v>
      </c>
      <c r="AE1483" s="53">
        <f t="shared" si="726"/>
        <v>4</v>
      </c>
      <c r="AF1483" s="53">
        <f t="shared" si="726"/>
        <v>24239</v>
      </c>
      <c r="AG1483" s="53">
        <f t="shared" si="726"/>
        <v>23998</v>
      </c>
    </row>
    <row r="1484" spans="6:33" ht="20.100000000000001" customHeight="1" x14ac:dyDescent="0.3">
      <c r="F1484" s="52" t="s">
        <v>2063</v>
      </c>
      <c r="G1484" s="53">
        <f t="shared" ref="G1484:AG1484" si="727">G1459</f>
        <v>63</v>
      </c>
      <c r="H1484" s="53">
        <f t="shared" si="727"/>
        <v>4478</v>
      </c>
      <c r="I1484" s="53">
        <f t="shared" si="727"/>
        <v>32</v>
      </c>
      <c r="J1484" s="53">
        <f t="shared" si="727"/>
        <v>4</v>
      </c>
      <c r="K1484" s="53">
        <f t="shared" si="727"/>
        <v>11</v>
      </c>
      <c r="L1484" s="53">
        <f t="shared" si="727"/>
        <v>28</v>
      </c>
      <c r="M1484" s="53">
        <f t="shared" si="727"/>
        <v>16</v>
      </c>
      <c r="N1484" s="53">
        <f t="shared" si="727"/>
        <v>39</v>
      </c>
      <c r="O1484" s="53">
        <f t="shared" si="727"/>
        <v>5</v>
      </c>
      <c r="P1484" s="53">
        <f t="shared" si="727"/>
        <v>6</v>
      </c>
      <c r="Q1484" s="53">
        <f t="shared" si="727"/>
        <v>4</v>
      </c>
      <c r="R1484" s="53">
        <f t="shared" si="727"/>
        <v>6</v>
      </c>
      <c r="S1484" s="53">
        <f t="shared" si="727"/>
        <v>1</v>
      </c>
      <c r="T1484" s="53">
        <f t="shared" si="727"/>
        <v>14</v>
      </c>
      <c r="U1484" s="53">
        <f t="shared" si="727"/>
        <v>26316</v>
      </c>
      <c r="V1484" s="53">
        <f t="shared" si="727"/>
        <v>28</v>
      </c>
      <c r="W1484" s="53">
        <f t="shared" si="727"/>
        <v>8</v>
      </c>
      <c r="X1484" s="53">
        <f t="shared" si="727"/>
        <v>21</v>
      </c>
      <c r="Y1484" s="53">
        <f t="shared" si="727"/>
        <v>47</v>
      </c>
      <c r="Z1484" s="53">
        <f t="shared" si="727"/>
        <v>18</v>
      </c>
      <c r="AA1484" s="53">
        <f t="shared" si="727"/>
        <v>13</v>
      </c>
      <c r="AB1484" s="53">
        <f t="shared" si="727"/>
        <v>9</v>
      </c>
      <c r="AC1484" s="53">
        <f t="shared" si="727"/>
        <v>13</v>
      </c>
      <c r="AD1484" s="53">
        <f t="shared" si="727"/>
        <v>484</v>
      </c>
      <c r="AE1484" s="53">
        <f t="shared" si="727"/>
        <v>1</v>
      </c>
      <c r="AF1484" s="53">
        <f t="shared" si="727"/>
        <v>31664</v>
      </c>
      <c r="AG1484" s="53">
        <f t="shared" si="727"/>
        <v>31180</v>
      </c>
    </row>
    <row r="1485" spans="6:33" ht="37.200000000000003" x14ac:dyDescent="0.3">
      <c r="F1485" s="12" t="s">
        <v>1807</v>
      </c>
      <c r="G1485" s="45">
        <f t="shared" ref="G1485:AG1485" si="728">G1461</f>
        <v>1480</v>
      </c>
      <c r="H1485" s="45">
        <f t="shared" si="728"/>
        <v>97097</v>
      </c>
      <c r="I1485" s="45">
        <f t="shared" si="728"/>
        <v>872</v>
      </c>
      <c r="J1485" s="45">
        <f t="shared" si="728"/>
        <v>151</v>
      </c>
      <c r="K1485" s="45">
        <f t="shared" si="728"/>
        <v>232</v>
      </c>
      <c r="L1485" s="45">
        <f t="shared" si="728"/>
        <v>861</v>
      </c>
      <c r="M1485" s="45">
        <f t="shared" si="728"/>
        <v>383</v>
      </c>
      <c r="N1485" s="45">
        <f t="shared" si="728"/>
        <v>1557</v>
      </c>
      <c r="O1485" s="45">
        <f t="shared" si="728"/>
        <v>150</v>
      </c>
      <c r="P1485" s="45">
        <f t="shared" si="728"/>
        <v>187</v>
      </c>
      <c r="Q1485" s="45">
        <f t="shared" si="728"/>
        <v>139</v>
      </c>
      <c r="R1485" s="45">
        <f t="shared" si="728"/>
        <v>120</v>
      </c>
      <c r="S1485" s="45">
        <f t="shared" si="728"/>
        <v>110</v>
      </c>
      <c r="T1485" s="45">
        <f t="shared" si="728"/>
        <v>1047</v>
      </c>
      <c r="U1485" s="45">
        <f t="shared" si="728"/>
        <v>366785</v>
      </c>
      <c r="V1485" s="45">
        <f t="shared" si="728"/>
        <v>907</v>
      </c>
      <c r="W1485" s="45">
        <f t="shared" si="728"/>
        <v>247</v>
      </c>
      <c r="X1485" s="45">
        <f t="shared" si="728"/>
        <v>421</v>
      </c>
      <c r="Y1485" s="45">
        <f t="shared" si="728"/>
        <v>2616</v>
      </c>
      <c r="Z1485" s="45">
        <f t="shared" si="728"/>
        <v>413</v>
      </c>
      <c r="AA1485" s="45">
        <f t="shared" si="728"/>
        <v>373</v>
      </c>
      <c r="AB1485" s="45">
        <f t="shared" si="728"/>
        <v>254</v>
      </c>
      <c r="AC1485" s="45">
        <f t="shared" si="728"/>
        <v>447</v>
      </c>
      <c r="AD1485" s="45">
        <f t="shared" si="728"/>
        <v>6574</v>
      </c>
      <c r="AE1485" s="45">
        <f t="shared" si="728"/>
        <v>47</v>
      </c>
      <c r="AF1485" s="45">
        <f t="shared" si="728"/>
        <v>483423</v>
      </c>
      <c r="AG1485" s="45">
        <f t="shared" si="728"/>
        <v>476849</v>
      </c>
    </row>
    <row r="1486" spans="6:33" ht="3" customHeight="1" x14ac:dyDescent="0.3">
      <c r="F1486" s="54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5"/>
      <c r="S1486" s="55"/>
      <c r="T1486" s="55"/>
      <c r="U1486" s="55"/>
      <c r="V1486" s="55"/>
      <c r="W1486" s="55"/>
      <c r="X1486" s="55"/>
      <c r="Y1486" s="55"/>
      <c r="Z1486" s="55"/>
      <c r="AA1486" s="55"/>
      <c r="AB1486" s="55"/>
      <c r="AC1486" s="55"/>
      <c r="AD1486" s="55"/>
      <c r="AE1486" s="55"/>
      <c r="AF1486" s="55"/>
      <c r="AG1486" s="55"/>
    </row>
    <row r="1487" spans="6:33" ht="51" customHeight="1" x14ac:dyDescent="0.3">
      <c r="F1487" s="12" t="s">
        <v>1784</v>
      </c>
      <c r="G1487" s="56">
        <f>G1485/$AF1485*100</f>
        <v>0.30615010042964441</v>
      </c>
      <c r="H1487" s="56">
        <f t="shared" ref="H1487:AG1487" si="729">H1485/$AF1485*100</f>
        <v>20.085308311768369</v>
      </c>
      <c r="I1487" s="56">
        <f t="shared" si="729"/>
        <v>0.18038032944233104</v>
      </c>
      <c r="J1487" s="56">
        <f>J1485/$AF1485*100</f>
        <v>3.1235584570862375E-2</v>
      </c>
      <c r="K1487" s="56">
        <f t="shared" si="729"/>
        <v>4.7991096824106426E-2</v>
      </c>
      <c r="L1487" s="56">
        <f>L1485/$AF1485*100</f>
        <v>0.17810488950670531</v>
      </c>
      <c r="M1487" s="56">
        <f t="shared" si="729"/>
        <v>7.9226681394968801E-2</v>
      </c>
      <c r="N1487" s="56">
        <f t="shared" si="729"/>
        <v>0.3220781799790246</v>
      </c>
      <c r="O1487" s="56">
        <f>O1485/$AF1485*100</f>
        <v>3.1028726394896393E-2</v>
      </c>
      <c r="P1487" s="56">
        <f t="shared" si="729"/>
        <v>3.8682478905637509E-2</v>
      </c>
      <c r="Q1487" s="56">
        <f t="shared" si="729"/>
        <v>2.8753286459270659E-2</v>
      </c>
      <c r="R1487" s="56">
        <f t="shared" si="729"/>
        <v>2.4822981115917117E-2</v>
      </c>
      <c r="S1487" s="56">
        <f t="shared" si="729"/>
        <v>2.2754399356257358E-2</v>
      </c>
      <c r="T1487" s="56">
        <f t="shared" si="729"/>
        <v>0.21658051023637684</v>
      </c>
      <c r="U1487" s="56">
        <f t="shared" si="729"/>
        <v>75.872476071680495</v>
      </c>
      <c r="V1487" s="56">
        <f t="shared" si="729"/>
        <v>0.1876203656011402</v>
      </c>
      <c r="W1487" s="56">
        <f t="shared" si="729"/>
        <v>5.109396946359606E-2</v>
      </c>
      <c r="X1487" s="56">
        <f t="shared" si="729"/>
        <v>8.7087292081675885E-2</v>
      </c>
      <c r="Y1487" s="56">
        <f t="shared" si="729"/>
        <v>0.54114098832699309</v>
      </c>
      <c r="Z1487" s="56">
        <f t="shared" si="729"/>
        <v>8.543242667394807E-2</v>
      </c>
      <c r="AA1487" s="56">
        <f t="shared" si="729"/>
        <v>7.7158099635309035E-2</v>
      </c>
      <c r="AB1487" s="56">
        <f t="shared" si="729"/>
        <v>5.2541976695357893E-2</v>
      </c>
      <c r="AC1487" s="56">
        <f t="shared" si="729"/>
        <v>9.2465604656791253E-2</v>
      </c>
      <c r="AD1487" s="56">
        <f t="shared" si="729"/>
        <v>1.3598856488003261</v>
      </c>
      <c r="AE1487" s="56"/>
      <c r="AF1487" s="56">
        <f t="shared" si="729"/>
        <v>100</v>
      </c>
      <c r="AG1487" s="56">
        <f t="shared" si="729"/>
        <v>98.640114351199671</v>
      </c>
    </row>
    <row r="1491" spans="8:8" x14ac:dyDescent="0.3">
      <c r="H1491" s="46"/>
    </row>
    <row r="1492" spans="8:8" x14ac:dyDescent="0.3">
      <c r="H1492" s="46"/>
    </row>
    <row r="1493" spans="8:8" x14ac:dyDescent="0.3">
      <c r="H1493" s="46"/>
    </row>
    <row r="1494" spans="8:8" x14ac:dyDescent="0.3">
      <c r="H1494" s="46"/>
    </row>
  </sheetData>
  <sheetProtection selectLockedCells="1" sort="0" autoFilter="0" selectUnlockedCells="1"/>
  <autoFilter ref="A3:AG1487"/>
  <sortState columnSort="1" ref="G3:AC3">
    <sortCondition ref="G3:AC3"/>
  </sortState>
  <mergeCells count="19">
    <mergeCell ref="A1458:AG1458"/>
    <mergeCell ref="A1:AG1"/>
    <mergeCell ref="F1464:AG1464"/>
    <mergeCell ref="A723:AG723"/>
    <mergeCell ref="A640:AG640"/>
    <mergeCell ref="A566:AG566"/>
    <mergeCell ref="A490:AG490"/>
    <mergeCell ref="A432:AG432"/>
    <mergeCell ref="A381:AG381"/>
    <mergeCell ref="A295:AG295"/>
    <mergeCell ref="A8:AG8"/>
    <mergeCell ref="A795:AG795"/>
    <mergeCell ref="A857:AG857"/>
    <mergeCell ref="A935:AG935"/>
    <mergeCell ref="A1010:AG1010"/>
    <mergeCell ref="A1080:AG1080"/>
    <mergeCell ref="A1171:AG1171"/>
    <mergeCell ref="A1295:AG1295"/>
    <mergeCell ref="A1370:AG1370"/>
  </mergeCells>
  <conditionalFormatting sqref="G4:AC6">
    <cfRule type="cellIs" dxfId="5" priority="6" operator="lessThan">
      <formula>0</formula>
    </cfRule>
  </conditionalFormatting>
  <conditionalFormatting sqref="G4:AE6">
    <cfRule type="cellIs" dxfId="4" priority="5" operator="lessThan">
      <formula>0</formula>
    </cfRule>
  </conditionalFormatting>
  <conditionalFormatting sqref="G9:AC11">
    <cfRule type="cellIs" dxfId="3" priority="4" operator="lessThan">
      <formula>0</formula>
    </cfRule>
  </conditionalFormatting>
  <conditionalFormatting sqref="G9:AE11">
    <cfRule type="cellIs" dxfId="2" priority="3" operator="lessThan">
      <formula>0</formula>
    </cfRule>
  </conditionalFormatting>
  <conditionalFormatting sqref="G14:AC15">
    <cfRule type="cellIs" dxfId="1" priority="2" operator="lessThan">
      <formula>0</formula>
    </cfRule>
  </conditionalFormatting>
  <conditionalFormatting sqref="G14:AE15">
    <cfRule type="cellIs" dxfId="0" priority="1" operator="lessThan">
      <formula>0</formula>
    </cfRule>
  </conditionalFormatting>
  <dataValidations count="1">
    <dataValidation type="whole" errorStyle="warning" operator="greaterThanOrEqual" allowBlank="1" showInputMessage="1" showErrorMessage="1" errorTitle="Invalid Entry" error="Negative numbers are not valid for this cell. " sqref="G4:AE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"/>
  <sheetViews>
    <sheetView workbookViewId="0">
      <selection activeCell="A31" sqref="A31"/>
    </sheetView>
  </sheetViews>
  <sheetFormatPr defaultRowHeight="14.4" x14ac:dyDescent="0.3"/>
  <cols>
    <col min="1" max="1" width="17.6640625" customWidth="1"/>
  </cols>
  <sheetData>
    <row r="1" spans="1:33" ht="26.25" x14ac:dyDescent="0.4">
      <c r="A1" s="94" t="str">
        <f>'MashCentral Provincial Results'!A1:AG1</f>
        <v>MASHONALAND CENTRAL PROVINCE:  2018 HARMONISED PRESIDENTIAL ELECTION RESULTS: 30 JULY 2018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3"/>
      <c r="Z1" s="3"/>
      <c r="AA1" s="3"/>
      <c r="AB1" s="3"/>
      <c r="AC1" s="3"/>
      <c r="AD1" s="3"/>
      <c r="AE1" s="3"/>
      <c r="AF1" s="3"/>
      <c r="AG1" s="3"/>
    </row>
    <row r="3" spans="1:33" ht="176.25" customHeight="1" x14ac:dyDescent="0.25">
      <c r="A3" s="5" t="s">
        <v>1806</v>
      </c>
      <c r="B3" s="1" t="str">
        <f>'MashCentral Provincial Results'!G3</f>
        <v>Busha Joseph Makamba
FreeZim Congress</v>
      </c>
      <c r="C3" s="1" t="str">
        <f>'MashCentral Provincial Results'!H3</f>
        <v>Chamisa Nelson
Movement for Democratic Change Alliance</v>
      </c>
      <c r="D3" s="1" t="str">
        <f>'MashCentral Provincial Results'!I3</f>
        <v>Chikanga Everisto Washington
Rebuild Zimbabwe</v>
      </c>
      <c r="E3" s="1" t="str">
        <f>'MashCentral Provincial Results'!J3</f>
        <v>Dzapasi Melbah
#1980 Freedom Movement Zimbabwe</v>
      </c>
      <c r="F3" s="1" t="str">
        <f>'MashCentral Provincial Results'!K3</f>
        <v>Gava Mapfumo Peter
United Democratic Front</v>
      </c>
      <c r="G3" s="1" t="str">
        <f>'MashCentral Provincial Results'!L3</f>
        <v>Hlabangana Kwanele
Republican Party of Zimbabwe</v>
      </c>
      <c r="H3" s="1" t="str">
        <f>'MashCentral Provincial Results'!M3</f>
        <v>Kasiyamhuru Blessing
Zimbabwe Partnership for Prosperity</v>
      </c>
      <c r="I3" s="1" t="str">
        <f>'MashCentral Provincial Results'!N3</f>
        <v>Khupe Thokozani
Movement for Democratic Change</v>
      </c>
      <c r="J3" s="1" t="str">
        <f>'MashCentral Provincial Results'!O3</f>
        <v>Madhuku Lovemore
National Constitutional Assembly</v>
      </c>
      <c r="K3" s="1" t="str">
        <f>'MashCentral Provincial Results'!P3</f>
        <v>Mangoma Elton Steers
Coalition of Democrats</v>
      </c>
      <c r="L3" s="1" t="str">
        <f>'MashCentral Provincial Results'!Q3</f>
        <v>Manyika Noah Ngoni
Build Zimbabwe Alliance</v>
      </c>
      <c r="M3" s="1" t="str">
        <f>'MashCentral Provincial Results'!R3</f>
        <v>Mapfumo-Chiguvare Tonderai Johannes Timothy
People's Progressive Party Zimbabwe</v>
      </c>
      <c r="N3" s="1" t="str">
        <f>'MashCentral Provincial Results'!S3</f>
        <v>Mariyacha Violet
United Democracy Movement</v>
      </c>
      <c r="O3" s="1" t="str">
        <f>'MashCentral Provincial Results'!T3</f>
        <v>Mhambi-Hove Divine
National Alliance of Patriotic and Democratic Republicans</v>
      </c>
      <c r="P3" s="1" t="str">
        <f>'MashCentral Provincial Results'!U3</f>
        <v>Mnangagwa Emmerson Dambudzo
Zimbabwe African National Union Patriotic Front</v>
      </c>
      <c r="Q3" s="1" t="str">
        <f>'MashCentral Provincial Results'!V3</f>
        <v>Moyo Nkosana Donald
Alliance for the People's Agenda</v>
      </c>
      <c r="R3" s="1" t="str">
        <f>'MashCentral Provincial Results'!W3</f>
        <v>Mteki Bryn Taurai
Independent</v>
      </c>
      <c r="S3" s="1" t="str">
        <f>'MashCentral Provincial Results'!X3</f>
        <v>Mugadza Willard Tawonezvi
Bethel Christian Party</v>
      </c>
      <c r="T3" s="1" t="str">
        <f>'MashCentral Provincial Results'!Y3</f>
        <v>Mujuru Joice Teurai Ropa
People's Rainbow Coalition</v>
      </c>
      <c r="U3" s="1" t="str">
        <f>'MashCentral Provincial Results'!Z3</f>
        <v>Munyanduri Tendai Peter
New Patriotic Front</v>
      </c>
      <c r="V3" s="1" t="str">
        <f>'MashCentral Provincial Results'!AA3</f>
        <v>Mutinhiri Ambrose
National Patriotic Front</v>
      </c>
      <c r="W3" s="1" t="str">
        <f>'MashCentral Provincial Results'!AB3</f>
        <v>Shumba Kuzozvirava Daniel
United Democratic Alliance</v>
      </c>
      <c r="X3" s="1" t="str">
        <f>'MashCentral Provincial Results'!AC3</f>
        <v>Wilson Harry Peter
Democratic Opposition Party</v>
      </c>
    </row>
    <row r="4" spans="1:33" ht="48" customHeight="1" x14ac:dyDescent="0.3">
      <c r="A4" s="6" t="s">
        <v>1807</v>
      </c>
      <c r="B4" s="4">
        <f>'MashCentral Provincial Results'!G1485</f>
        <v>1480</v>
      </c>
      <c r="C4" s="4">
        <f>'MashCentral Provincial Results'!H1485</f>
        <v>97097</v>
      </c>
      <c r="D4" s="4">
        <f>'MashCentral Provincial Results'!I1485</f>
        <v>872</v>
      </c>
      <c r="E4" s="4">
        <f>'MashCentral Provincial Results'!J1485</f>
        <v>151</v>
      </c>
      <c r="F4" s="4">
        <f>'MashCentral Provincial Results'!K1485</f>
        <v>232</v>
      </c>
      <c r="G4" s="4">
        <f>'MashCentral Provincial Results'!L1485</f>
        <v>861</v>
      </c>
      <c r="H4" s="4">
        <f>'MashCentral Provincial Results'!M1485</f>
        <v>383</v>
      </c>
      <c r="I4" s="4">
        <f>'MashCentral Provincial Results'!N1485</f>
        <v>1557</v>
      </c>
      <c r="J4" s="4">
        <f>'MashCentral Provincial Results'!O1485</f>
        <v>150</v>
      </c>
      <c r="K4" s="4">
        <f>'MashCentral Provincial Results'!P1485</f>
        <v>187</v>
      </c>
      <c r="L4" s="4">
        <f>'MashCentral Provincial Results'!Q1485</f>
        <v>139</v>
      </c>
      <c r="M4" s="4">
        <f>'MashCentral Provincial Results'!R1485</f>
        <v>120</v>
      </c>
      <c r="N4" s="4">
        <f>'MashCentral Provincial Results'!S1485</f>
        <v>110</v>
      </c>
      <c r="O4" s="4">
        <f>'MashCentral Provincial Results'!T1485</f>
        <v>1047</v>
      </c>
      <c r="P4" s="4">
        <f>'MashCentral Provincial Results'!U1485</f>
        <v>366785</v>
      </c>
      <c r="Q4" s="4">
        <f>'MashCentral Provincial Results'!V1485</f>
        <v>907</v>
      </c>
      <c r="R4" s="4">
        <f>'MashCentral Provincial Results'!W1485</f>
        <v>247</v>
      </c>
      <c r="S4" s="4">
        <f>'MashCentral Provincial Results'!X1485</f>
        <v>421</v>
      </c>
      <c r="T4" s="4">
        <f>'MashCentral Provincial Results'!Y1485</f>
        <v>2616</v>
      </c>
      <c r="U4" s="4">
        <f>'MashCentral Provincial Results'!Z1485</f>
        <v>413</v>
      </c>
      <c r="V4" s="4">
        <f>'MashCentral Provincial Results'!AA1485</f>
        <v>373</v>
      </c>
      <c r="W4" s="4">
        <f>'MashCentral Provincial Results'!AB1485</f>
        <v>254</v>
      </c>
      <c r="X4" s="4">
        <f>'MashCentral Provincial Results'!AC1485</f>
        <v>447</v>
      </c>
    </row>
  </sheetData>
  <sheetProtection algorithmName="SHA-512" hashValue="7uG+1ky5gQP7ahDQDIL8dmsN8K5+nPs7dFnp0QX3tq9AUDH1EEfmfeyz+3Kf5pWSD+KT8ZVPht8QlthRJdL86w==" saltValue="/mlhDaQg6xPzGIqKyo9gtQ==" spinCount="100000" sheet="1" objects="1" scenarios="1"/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MashCentral Provincial Results</vt:lpstr>
      <vt:lpstr>MashCentral Province Graph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2018-07-04T05:32:52Z</dcterms:created>
  <dcterms:modified xsi:type="dcterms:W3CDTF">2018-08-04T17:42:37Z</dcterms:modified>
</cp:coreProperties>
</file>