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JChRdOpcM5AQHp+0xU+Anztudb1L0kvK1oZVtkIMkUJyO9ifP9YfzZb857IoHZHK59iL0WMgnC+/Jbs/0tPBGg==" workbookSaltValue="/SR7I3ySIh2Joif1pdhiKw==" workbookSpinCount="100000" lockStructure="1"/>
  <bookViews>
    <workbookView xWindow="0" yWindow="1260" windowWidth="23256" windowHeight="12348"/>
  </bookViews>
  <sheets>
    <sheet name="Matebeleland South" sheetId="1" r:id="rId1"/>
    <sheet name="Matabeleland South Graphs" sheetId="2" r:id="rId2"/>
  </sheets>
  <definedNames>
    <definedName name="_xlnm._FilterDatabase" localSheetId="0" hidden="1">'Matebeleland South'!$A$2:$AG$1084</definedName>
    <definedName name="_xlnm.Print_Area" localSheetId="0">'Matebeleland South'!$A$1:$AG$1084</definedName>
    <definedName name="_xlnm.Print_Titles" localSheetId="0">'Matebeleland South'!$2:$2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7" i="1" l="1"/>
  <c r="H241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G247" i="1"/>
  <c r="AF27" i="1" l="1"/>
  <c r="AF28" i="1"/>
  <c r="AF29" i="1"/>
  <c r="AF30" i="1"/>
  <c r="AF26" i="1"/>
  <c r="AF5" i="1"/>
  <c r="AF6" i="1"/>
  <c r="AF7" i="1"/>
  <c r="AF8" i="1"/>
  <c r="AF4" i="1"/>
  <c r="H1066" i="1" l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G1066" i="1"/>
  <c r="H9" i="1" l="1"/>
  <c r="G9" i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  <c r="H138" i="1" l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G138" i="1"/>
  <c r="AG53" i="1" l="1"/>
  <c r="AF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G54" i="1"/>
  <c r="H1059" i="1" l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G1059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G1053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G1044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G1038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G1032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G1028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G1023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G1016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G1010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G1003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G998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G993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G987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G981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G976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G970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G963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G955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G94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G939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G935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G931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G926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G922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G917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G912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G906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G902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G896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G887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G882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G876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G871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G867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G864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G858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G250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G244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G241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G236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G2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G333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G328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G806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G800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G795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G789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G785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G779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G771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G765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G761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G757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G751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G744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G740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G733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G728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G716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G711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G706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G701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G696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G691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G685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G680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G674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G667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G662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G653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G646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G639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G631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G622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G614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G608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G599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G593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G585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G579" i="1"/>
  <c r="AF568" i="1"/>
  <c r="AG568" i="1"/>
  <c r="AF569" i="1"/>
  <c r="AG569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G570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G557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G552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H545" i="1"/>
  <c r="I545" i="1"/>
  <c r="J545" i="1"/>
  <c r="K545" i="1"/>
  <c r="L545" i="1"/>
  <c r="M545" i="1"/>
  <c r="N545" i="1"/>
  <c r="O545" i="1"/>
  <c r="P545" i="1"/>
  <c r="Q545" i="1"/>
  <c r="G545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G539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G534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G527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G519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G51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G504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G496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G493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G487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G479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G472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G464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G460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G454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G449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G442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G43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G422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G41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G401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G39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G383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G379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G375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G370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G364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G359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G354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G350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G347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G343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G321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G315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G309" i="1"/>
  <c r="AF307" i="1"/>
  <c r="AG307" i="1"/>
  <c r="AF308" i="1"/>
  <c r="AG308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G304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G297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G291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G286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G279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G273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G267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G259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G228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G223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G21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G209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G204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G201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G195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G187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G179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G172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G166" i="1"/>
  <c r="M434" i="1" l="1"/>
  <c r="M1071" i="1" s="1"/>
  <c r="J434" i="1"/>
  <c r="J1071" i="1" s="1"/>
  <c r="Y336" i="1"/>
  <c r="Y1070" i="1" s="1"/>
  <c r="I336" i="1"/>
  <c r="I1070" i="1" s="1"/>
  <c r="G336" i="1"/>
  <c r="G1070" i="1" s="1"/>
  <c r="P336" i="1"/>
  <c r="P1070" i="1" s="1"/>
  <c r="AE336" i="1"/>
  <c r="AE1070" i="1" s="1"/>
  <c r="AC809" i="1"/>
  <c r="AC1076" i="1" s="1"/>
  <c r="U809" i="1"/>
  <c r="U1076" i="1" s="1"/>
  <c r="M809" i="1"/>
  <c r="M1076" i="1" s="1"/>
  <c r="S809" i="1"/>
  <c r="S1076" i="1" s="1"/>
  <c r="K809" i="1"/>
  <c r="K1076" i="1" s="1"/>
  <c r="AA809" i="1"/>
  <c r="AA1076" i="1" s="1"/>
  <c r="Z809" i="1"/>
  <c r="Z1076" i="1" s="1"/>
  <c r="R809" i="1"/>
  <c r="R1076" i="1" s="1"/>
  <c r="J809" i="1"/>
  <c r="J1076" i="1" s="1"/>
  <c r="Y809" i="1"/>
  <c r="Y1076" i="1" s="1"/>
  <c r="Q809" i="1"/>
  <c r="Q1076" i="1" s="1"/>
  <c r="I809" i="1"/>
  <c r="I1076" i="1" s="1"/>
  <c r="G809" i="1"/>
  <c r="G1076" i="1" s="1"/>
  <c r="X809" i="1"/>
  <c r="X1076" i="1" s="1"/>
  <c r="P809" i="1"/>
  <c r="P1076" i="1" s="1"/>
  <c r="H809" i="1"/>
  <c r="H1076" i="1" s="1"/>
  <c r="AB809" i="1"/>
  <c r="AB1076" i="1" s="1"/>
  <c r="T809" i="1"/>
  <c r="T1076" i="1" s="1"/>
  <c r="L809" i="1"/>
  <c r="L1076" i="1" s="1"/>
  <c r="AE809" i="1"/>
  <c r="AE1076" i="1" s="1"/>
  <c r="W809" i="1"/>
  <c r="W1076" i="1" s="1"/>
  <c r="O809" i="1"/>
  <c r="O1076" i="1" s="1"/>
  <c r="AD809" i="1"/>
  <c r="AD1076" i="1" s="1"/>
  <c r="V809" i="1"/>
  <c r="V1076" i="1" s="1"/>
  <c r="N809" i="1"/>
  <c r="N1076" i="1" s="1"/>
  <c r="N336" i="1"/>
  <c r="N1070" i="1" s="1"/>
  <c r="AC336" i="1"/>
  <c r="AC1070" i="1" s="1"/>
  <c r="M336" i="1"/>
  <c r="M1070" i="1" s="1"/>
  <c r="T336" i="1"/>
  <c r="T1070" i="1" s="1"/>
  <c r="L336" i="1"/>
  <c r="L1070" i="1" s="1"/>
  <c r="X336" i="1"/>
  <c r="X1070" i="1" s="1"/>
  <c r="H336" i="1"/>
  <c r="H1070" i="1" s="1"/>
  <c r="AB336" i="1"/>
  <c r="AB1070" i="1" s="1"/>
  <c r="W336" i="1"/>
  <c r="W1070" i="1" s="1"/>
  <c r="AD336" i="1"/>
  <c r="AD1070" i="1" s="1"/>
  <c r="O336" i="1"/>
  <c r="O1070" i="1" s="1"/>
  <c r="AA336" i="1"/>
  <c r="AA1070" i="1" s="1"/>
  <c r="S336" i="1"/>
  <c r="S1070" i="1" s="1"/>
  <c r="Q336" i="1"/>
  <c r="Q1070" i="1" s="1"/>
  <c r="V336" i="1"/>
  <c r="V1070" i="1" s="1"/>
  <c r="Z336" i="1"/>
  <c r="Z1070" i="1" s="1"/>
  <c r="U336" i="1"/>
  <c r="U1070" i="1" s="1"/>
  <c r="R336" i="1"/>
  <c r="R1070" i="1" s="1"/>
  <c r="K336" i="1"/>
  <c r="K1070" i="1" s="1"/>
  <c r="J336" i="1"/>
  <c r="J1070" i="1" s="1"/>
  <c r="W1062" i="1"/>
  <c r="W1079" i="1" s="1"/>
  <c r="O1062" i="1"/>
  <c r="O1079" i="1" s="1"/>
  <c r="AD1062" i="1"/>
  <c r="AD1079" i="1" s="1"/>
  <c r="V1062" i="1"/>
  <c r="V1079" i="1" s="1"/>
  <c r="N1062" i="1"/>
  <c r="N1079" i="1" s="1"/>
  <c r="AC1062" i="1"/>
  <c r="AC1079" i="1" s="1"/>
  <c r="U1062" i="1"/>
  <c r="U1079" i="1" s="1"/>
  <c r="M1062" i="1"/>
  <c r="M1079" i="1" s="1"/>
  <c r="AB1062" i="1"/>
  <c r="AB1079" i="1" s="1"/>
  <c r="T1062" i="1"/>
  <c r="T1079" i="1" s="1"/>
  <c r="L1062" i="1"/>
  <c r="L1079" i="1" s="1"/>
  <c r="AA1062" i="1"/>
  <c r="AA1079" i="1" s="1"/>
  <c r="S1062" i="1"/>
  <c r="S1079" i="1" s="1"/>
  <c r="K1062" i="1"/>
  <c r="K1079" i="1" s="1"/>
  <c r="Z1062" i="1"/>
  <c r="Z1079" i="1" s="1"/>
  <c r="R1062" i="1"/>
  <c r="R1079" i="1" s="1"/>
  <c r="J1062" i="1"/>
  <c r="J1079" i="1" s="1"/>
  <c r="Y1062" i="1"/>
  <c r="Y1079" i="1" s="1"/>
  <c r="Q1062" i="1"/>
  <c r="Q1079" i="1" s="1"/>
  <c r="I1062" i="1"/>
  <c r="I1079" i="1" s="1"/>
  <c r="AE1062" i="1"/>
  <c r="AE1079" i="1" s="1"/>
  <c r="X1062" i="1"/>
  <c r="X1079" i="1" s="1"/>
  <c r="P1062" i="1"/>
  <c r="P1079" i="1" s="1"/>
  <c r="H1062" i="1"/>
  <c r="H1079" i="1" s="1"/>
  <c r="X253" i="1"/>
  <c r="X1069" i="1" s="1"/>
  <c r="G253" i="1"/>
  <c r="G1069" i="1" s="1"/>
  <c r="AD253" i="1"/>
  <c r="AD1069" i="1" s="1"/>
  <c r="V253" i="1"/>
  <c r="V1069" i="1" s="1"/>
  <c r="N253" i="1"/>
  <c r="N1069" i="1" s="1"/>
  <c r="P253" i="1"/>
  <c r="P1069" i="1" s="1"/>
  <c r="O253" i="1"/>
  <c r="O1069" i="1" s="1"/>
  <c r="AC253" i="1"/>
  <c r="AC1069" i="1" s="1"/>
  <c r="U253" i="1"/>
  <c r="U1069" i="1" s="1"/>
  <c r="M253" i="1"/>
  <c r="M1069" i="1" s="1"/>
  <c r="H253" i="1"/>
  <c r="H1069" i="1" s="1"/>
  <c r="W253" i="1"/>
  <c r="W1069" i="1" s="1"/>
  <c r="AB253" i="1"/>
  <c r="AB1069" i="1" s="1"/>
  <c r="T253" i="1"/>
  <c r="T1069" i="1" s="1"/>
  <c r="L253" i="1"/>
  <c r="L1069" i="1" s="1"/>
  <c r="AE253" i="1"/>
  <c r="AE1069" i="1" s="1"/>
  <c r="AA253" i="1"/>
  <c r="AA1069" i="1" s="1"/>
  <c r="S253" i="1"/>
  <c r="S1069" i="1" s="1"/>
  <c r="K253" i="1"/>
  <c r="K1069" i="1" s="1"/>
  <c r="Z253" i="1"/>
  <c r="Z1069" i="1" s="1"/>
  <c r="R253" i="1"/>
  <c r="R1069" i="1" s="1"/>
  <c r="J253" i="1"/>
  <c r="J1069" i="1" s="1"/>
  <c r="Y253" i="1"/>
  <c r="Y1069" i="1" s="1"/>
  <c r="Q253" i="1"/>
  <c r="Q1069" i="1" s="1"/>
  <c r="I253" i="1"/>
  <c r="I1069" i="1" s="1"/>
  <c r="G1062" i="1"/>
  <c r="G1079" i="1" s="1"/>
  <c r="Z434" i="1"/>
  <c r="Z1071" i="1" s="1"/>
  <c r="R434" i="1"/>
  <c r="R1071" i="1" s="1"/>
  <c r="H719" i="1"/>
  <c r="H1075" i="1" s="1"/>
  <c r="K942" i="1"/>
  <c r="K1078" i="1" s="1"/>
  <c r="AE560" i="1"/>
  <c r="AE1073" i="1" s="1"/>
  <c r="O560" i="1"/>
  <c r="O1073" i="1" s="1"/>
  <c r="P719" i="1"/>
  <c r="P1075" i="1" s="1"/>
  <c r="V507" i="1"/>
  <c r="V1072" i="1" s="1"/>
  <c r="AC890" i="1"/>
  <c r="AC1077" i="1" s="1"/>
  <c r="AD507" i="1"/>
  <c r="AD1072" i="1" s="1"/>
  <c r="N507" i="1"/>
  <c r="N1072" i="1" s="1"/>
  <c r="AA942" i="1"/>
  <c r="AA1078" i="1" s="1"/>
  <c r="S942" i="1"/>
  <c r="S1078" i="1" s="1"/>
  <c r="L942" i="1"/>
  <c r="L1078" i="1" s="1"/>
  <c r="X560" i="1"/>
  <c r="X1073" i="1" s="1"/>
  <c r="P560" i="1"/>
  <c r="P1073" i="1" s="1"/>
  <c r="H560" i="1"/>
  <c r="H1073" i="1" s="1"/>
  <c r="Y507" i="1"/>
  <c r="Y1072" i="1" s="1"/>
  <c r="Q507" i="1"/>
  <c r="Q1072" i="1" s="1"/>
  <c r="I507" i="1"/>
  <c r="I1072" i="1" s="1"/>
  <c r="W560" i="1"/>
  <c r="W1073" i="1" s="1"/>
  <c r="S656" i="1"/>
  <c r="S1074" i="1" s="1"/>
  <c r="AD434" i="1"/>
  <c r="AD1071" i="1" s="1"/>
  <c r="V434" i="1"/>
  <c r="V1071" i="1" s="1"/>
  <c r="Z507" i="1"/>
  <c r="Z1072" i="1" s="1"/>
  <c r="R507" i="1"/>
  <c r="R1072" i="1" s="1"/>
  <c r="J507" i="1"/>
  <c r="J1072" i="1" s="1"/>
  <c r="G942" i="1"/>
  <c r="G1078" i="1" s="1"/>
  <c r="AB942" i="1"/>
  <c r="AB1078" i="1" s="1"/>
  <c r="T942" i="1"/>
  <c r="T1078" i="1" s="1"/>
  <c r="AB560" i="1"/>
  <c r="AB1073" i="1" s="1"/>
  <c r="T560" i="1"/>
  <c r="T1073" i="1" s="1"/>
  <c r="L560" i="1"/>
  <c r="L1073" i="1" s="1"/>
  <c r="AB719" i="1"/>
  <c r="AB1075" i="1" s="1"/>
  <c r="T719" i="1"/>
  <c r="T1075" i="1" s="1"/>
  <c r="L719" i="1"/>
  <c r="L1075" i="1" s="1"/>
  <c r="AC507" i="1"/>
  <c r="AC1072" i="1" s="1"/>
  <c r="U507" i="1"/>
  <c r="U1072" i="1" s="1"/>
  <c r="M507" i="1"/>
  <c r="M1072" i="1" s="1"/>
  <c r="AA560" i="1"/>
  <c r="AA1073" i="1" s="1"/>
  <c r="S560" i="1"/>
  <c r="S1073" i="1" s="1"/>
  <c r="K560" i="1"/>
  <c r="K1073" i="1" s="1"/>
  <c r="AC656" i="1"/>
  <c r="AC1074" i="1" s="1"/>
  <c r="M656" i="1"/>
  <c r="M1074" i="1" s="1"/>
  <c r="X656" i="1"/>
  <c r="X1074" i="1" s="1"/>
  <c r="H656" i="1"/>
  <c r="H1074" i="1" s="1"/>
  <c r="G719" i="1"/>
  <c r="G1075" i="1" s="1"/>
  <c r="X719" i="1"/>
  <c r="X1075" i="1" s="1"/>
  <c r="U890" i="1"/>
  <c r="U1077" i="1" s="1"/>
  <c r="M890" i="1"/>
  <c r="M1077" i="1" s="1"/>
  <c r="N434" i="1"/>
  <c r="N1071" i="1" s="1"/>
  <c r="AC434" i="1"/>
  <c r="AC1071" i="1" s="1"/>
  <c r="Y434" i="1"/>
  <c r="Y1071" i="1" s="1"/>
  <c r="U434" i="1"/>
  <c r="U1071" i="1" s="1"/>
  <c r="Q434" i="1"/>
  <c r="Q1071" i="1" s="1"/>
  <c r="I434" i="1"/>
  <c r="I1071" i="1" s="1"/>
  <c r="O434" i="1"/>
  <c r="O1071" i="1" s="1"/>
  <c r="AE434" i="1"/>
  <c r="AE1071" i="1" s="1"/>
  <c r="AA434" i="1"/>
  <c r="AA1071" i="1" s="1"/>
  <c r="W434" i="1"/>
  <c r="W1071" i="1" s="1"/>
  <c r="S434" i="1"/>
  <c r="S1071" i="1" s="1"/>
  <c r="G434" i="1"/>
  <c r="G1071" i="1" s="1"/>
  <c r="AB434" i="1"/>
  <c r="AB1071" i="1" s="1"/>
  <c r="X434" i="1"/>
  <c r="X1071" i="1" s="1"/>
  <c r="T434" i="1"/>
  <c r="T1071" i="1" s="1"/>
  <c r="L656" i="1"/>
  <c r="L1074" i="1" s="1"/>
  <c r="P434" i="1"/>
  <c r="P1071" i="1" s="1"/>
  <c r="L434" i="1"/>
  <c r="L1071" i="1" s="1"/>
  <c r="H434" i="1"/>
  <c r="H1071" i="1" s="1"/>
  <c r="G507" i="1"/>
  <c r="G1072" i="1" s="1"/>
  <c r="AB507" i="1"/>
  <c r="AB1072" i="1" s="1"/>
  <c r="X507" i="1"/>
  <c r="X1072" i="1" s="1"/>
  <c r="T507" i="1"/>
  <c r="T1072" i="1" s="1"/>
  <c r="P507" i="1"/>
  <c r="P1072" i="1" s="1"/>
  <c r="L507" i="1"/>
  <c r="L1072" i="1" s="1"/>
  <c r="H507" i="1"/>
  <c r="H1072" i="1" s="1"/>
  <c r="G560" i="1"/>
  <c r="G1073" i="1" s="1"/>
  <c r="AD560" i="1"/>
  <c r="AD1073" i="1" s="1"/>
  <c r="Z560" i="1"/>
  <c r="Z1073" i="1" s="1"/>
  <c r="V560" i="1"/>
  <c r="V1073" i="1" s="1"/>
  <c r="R560" i="1"/>
  <c r="R1073" i="1" s="1"/>
  <c r="N560" i="1"/>
  <c r="N1073" i="1" s="1"/>
  <c r="J560" i="1"/>
  <c r="J1073" i="1" s="1"/>
  <c r="AE656" i="1"/>
  <c r="AE1074" i="1" s="1"/>
  <c r="AA656" i="1"/>
  <c r="AA1074" i="1" s="1"/>
  <c r="W656" i="1"/>
  <c r="W1074" i="1" s="1"/>
  <c r="K656" i="1"/>
  <c r="K1074" i="1" s="1"/>
  <c r="AC719" i="1"/>
  <c r="AC1075" i="1" s="1"/>
  <c r="Y719" i="1"/>
  <c r="Y1075" i="1" s="1"/>
  <c r="U719" i="1"/>
  <c r="U1075" i="1" s="1"/>
  <c r="Q719" i="1"/>
  <c r="Q1075" i="1" s="1"/>
  <c r="M719" i="1"/>
  <c r="M1075" i="1" s="1"/>
  <c r="I719" i="1"/>
  <c r="I1075" i="1" s="1"/>
  <c r="AE719" i="1"/>
  <c r="AE1075" i="1" s="1"/>
  <c r="AA719" i="1"/>
  <c r="AA1075" i="1" s="1"/>
  <c r="W719" i="1"/>
  <c r="W1075" i="1" s="1"/>
  <c r="S719" i="1"/>
  <c r="S1075" i="1" s="1"/>
  <c r="O719" i="1"/>
  <c r="O1075" i="1" s="1"/>
  <c r="K719" i="1"/>
  <c r="K1075" i="1" s="1"/>
  <c r="AD890" i="1"/>
  <c r="AD1077" i="1" s="1"/>
  <c r="Z890" i="1"/>
  <c r="Z1077" i="1" s="1"/>
  <c r="V890" i="1"/>
  <c r="V1077" i="1" s="1"/>
  <c r="R890" i="1"/>
  <c r="R1077" i="1" s="1"/>
  <c r="N890" i="1"/>
  <c r="N1077" i="1" s="1"/>
  <c r="J890" i="1"/>
  <c r="J1077" i="1" s="1"/>
  <c r="O656" i="1"/>
  <c r="O1074" i="1" s="1"/>
  <c r="AB656" i="1"/>
  <c r="AB1074" i="1" s="1"/>
  <c r="P656" i="1"/>
  <c r="P1074" i="1" s="1"/>
  <c r="K434" i="1"/>
  <c r="K1071" i="1" s="1"/>
  <c r="AE507" i="1"/>
  <c r="AE1072" i="1" s="1"/>
  <c r="AA507" i="1"/>
  <c r="AA1072" i="1" s="1"/>
  <c r="W507" i="1"/>
  <c r="W1072" i="1" s="1"/>
  <c r="S507" i="1"/>
  <c r="S1072" i="1" s="1"/>
  <c r="O507" i="1"/>
  <c r="O1072" i="1" s="1"/>
  <c r="K507" i="1"/>
  <c r="K1072" i="1" s="1"/>
  <c r="AC560" i="1"/>
  <c r="AC1073" i="1" s="1"/>
  <c r="Y560" i="1"/>
  <c r="Y1073" i="1" s="1"/>
  <c r="U560" i="1"/>
  <c r="U1073" i="1" s="1"/>
  <c r="Q560" i="1"/>
  <c r="Q1073" i="1" s="1"/>
  <c r="M560" i="1"/>
  <c r="M1073" i="1" s="1"/>
  <c r="I560" i="1"/>
  <c r="I1073" i="1" s="1"/>
  <c r="AE942" i="1"/>
  <c r="AE1078" i="1" s="1"/>
  <c r="W942" i="1"/>
  <c r="W1078" i="1" s="1"/>
  <c r="O942" i="1"/>
  <c r="O1078" i="1" s="1"/>
  <c r="AD656" i="1"/>
  <c r="AD1074" i="1" s="1"/>
  <c r="G656" i="1"/>
  <c r="G1074" i="1" s="1"/>
  <c r="T656" i="1"/>
  <c r="T1074" i="1" s="1"/>
  <c r="Y656" i="1"/>
  <c r="Y1074" i="1" s="1"/>
  <c r="U656" i="1"/>
  <c r="U1074" i="1" s="1"/>
  <c r="Q656" i="1"/>
  <c r="Q1074" i="1" s="1"/>
  <c r="I656" i="1"/>
  <c r="I1074" i="1" s="1"/>
  <c r="L890" i="1"/>
  <c r="L1077" i="1" s="1"/>
  <c r="T890" i="1"/>
  <c r="T1077" i="1" s="1"/>
  <c r="AB890" i="1"/>
  <c r="AB1077" i="1" s="1"/>
  <c r="Y890" i="1"/>
  <c r="Y1077" i="1" s="1"/>
  <c r="Q890" i="1"/>
  <c r="Q1077" i="1" s="1"/>
  <c r="I890" i="1"/>
  <c r="I1077" i="1" s="1"/>
  <c r="G890" i="1"/>
  <c r="G1077" i="1" s="1"/>
  <c r="X890" i="1"/>
  <c r="X1077" i="1" s="1"/>
  <c r="P890" i="1"/>
  <c r="P1077" i="1" s="1"/>
  <c r="H890" i="1"/>
  <c r="H1077" i="1" s="1"/>
  <c r="X942" i="1"/>
  <c r="X1078" i="1" s="1"/>
  <c r="P942" i="1"/>
  <c r="P1078" i="1" s="1"/>
  <c r="H942" i="1"/>
  <c r="H1078" i="1" s="1"/>
  <c r="AD719" i="1"/>
  <c r="AD1075" i="1" s="1"/>
  <c r="Z719" i="1"/>
  <c r="Z1075" i="1" s="1"/>
  <c r="V719" i="1"/>
  <c r="V1075" i="1" s="1"/>
  <c r="R719" i="1"/>
  <c r="R1075" i="1" s="1"/>
  <c r="N719" i="1"/>
  <c r="N1075" i="1" s="1"/>
  <c r="J719" i="1"/>
  <c r="J1075" i="1" s="1"/>
  <c r="Z656" i="1"/>
  <c r="Z1074" i="1" s="1"/>
  <c r="V656" i="1"/>
  <c r="V1074" i="1" s="1"/>
  <c r="R656" i="1"/>
  <c r="R1074" i="1" s="1"/>
  <c r="N656" i="1"/>
  <c r="N1074" i="1" s="1"/>
  <c r="J656" i="1"/>
  <c r="J1074" i="1" s="1"/>
  <c r="AD942" i="1"/>
  <c r="AD1078" i="1" s="1"/>
  <c r="Z942" i="1"/>
  <c r="Z1078" i="1" s="1"/>
  <c r="V942" i="1"/>
  <c r="V1078" i="1" s="1"/>
  <c r="R942" i="1"/>
  <c r="R1078" i="1" s="1"/>
  <c r="N942" i="1"/>
  <c r="N1078" i="1" s="1"/>
  <c r="J942" i="1"/>
  <c r="J1078" i="1" s="1"/>
  <c r="AE890" i="1"/>
  <c r="AE1077" i="1" s="1"/>
  <c r="AA890" i="1"/>
  <c r="AA1077" i="1" s="1"/>
  <c r="W890" i="1"/>
  <c r="W1077" i="1" s="1"/>
  <c r="S890" i="1"/>
  <c r="S1077" i="1" s="1"/>
  <c r="O890" i="1"/>
  <c r="O1077" i="1" s="1"/>
  <c r="K890" i="1"/>
  <c r="K1077" i="1" s="1"/>
  <c r="AC942" i="1"/>
  <c r="AC1078" i="1" s="1"/>
  <c r="Y942" i="1"/>
  <c r="Y1078" i="1" s="1"/>
  <c r="U942" i="1"/>
  <c r="U1078" i="1" s="1"/>
  <c r="Q942" i="1"/>
  <c r="Q1078" i="1" s="1"/>
  <c r="M942" i="1"/>
  <c r="M1078" i="1" s="1"/>
  <c r="I942" i="1"/>
  <c r="I1078" i="1" s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G15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G145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G12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G119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G111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G104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G99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G8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G77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G70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G62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G58" i="1"/>
  <c r="AG349" i="1"/>
  <c r="AG350" i="1" s="1"/>
  <c r="AF349" i="1"/>
  <c r="AF350" i="1" s="1"/>
  <c r="AF318" i="1"/>
  <c r="AG318" i="1"/>
  <c r="AF319" i="1"/>
  <c r="AG319" i="1"/>
  <c r="AF320" i="1"/>
  <c r="AG320" i="1"/>
  <c r="AF312" i="1"/>
  <c r="AG312" i="1"/>
  <c r="AF313" i="1"/>
  <c r="AG313" i="1"/>
  <c r="AF314" i="1"/>
  <c r="AG314" i="1"/>
  <c r="AF300" i="1"/>
  <c r="AG300" i="1"/>
  <c r="AF301" i="1"/>
  <c r="AG301" i="1"/>
  <c r="AF302" i="1"/>
  <c r="AG302" i="1"/>
  <c r="AF303" i="1"/>
  <c r="AG303" i="1"/>
  <c r="AF294" i="1"/>
  <c r="AG294" i="1"/>
  <c r="AF295" i="1"/>
  <c r="AG295" i="1"/>
  <c r="AF296" i="1"/>
  <c r="AG296" i="1"/>
  <c r="AF289" i="1"/>
  <c r="AG289" i="1"/>
  <c r="AF290" i="1"/>
  <c r="AG290" i="1"/>
  <c r="AF282" i="1"/>
  <c r="AG282" i="1"/>
  <c r="AF283" i="1"/>
  <c r="AG283" i="1"/>
  <c r="AF284" i="1"/>
  <c r="AG284" i="1"/>
  <c r="AF285" i="1"/>
  <c r="AG285" i="1"/>
  <c r="AF276" i="1"/>
  <c r="AG276" i="1"/>
  <c r="AF277" i="1"/>
  <c r="AG277" i="1"/>
  <c r="AF278" i="1"/>
  <c r="AG278" i="1"/>
  <c r="AF270" i="1"/>
  <c r="AG270" i="1"/>
  <c r="AF271" i="1"/>
  <c r="AG271" i="1"/>
  <c r="AF272" i="1"/>
  <c r="AG272" i="1"/>
  <c r="AF262" i="1"/>
  <c r="AG262" i="1"/>
  <c r="AF263" i="1"/>
  <c r="AG263" i="1"/>
  <c r="AF264" i="1"/>
  <c r="AG264" i="1"/>
  <c r="AF265" i="1"/>
  <c r="AG265" i="1"/>
  <c r="AF266" i="1"/>
  <c r="AG266" i="1"/>
  <c r="AF257" i="1"/>
  <c r="AG257" i="1"/>
  <c r="AF258" i="1"/>
  <c r="AG258" i="1"/>
  <c r="AF226" i="1"/>
  <c r="AG226" i="1"/>
  <c r="AF227" i="1"/>
  <c r="AG227" i="1"/>
  <c r="AF222" i="1"/>
  <c r="AG222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07" i="1"/>
  <c r="AG207" i="1"/>
  <c r="AF208" i="1"/>
  <c r="AG208" i="1"/>
  <c r="AF198" i="1"/>
  <c r="AG198" i="1"/>
  <c r="AF199" i="1"/>
  <c r="AG199" i="1"/>
  <c r="AF200" i="1"/>
  <c r="AG200" i="1"/>
  <c r="AF190" i="1"/>
  <c r="AG190" i="1"/>
  <c r="AF191" i="1"/>
  <c r="AG191" i="1"/>
  <c r="AF192" i="1"/>
  <c r="AG192" i="1"/>
  <c r="AF193" i="1"/>
  <c r="AG193" i="1"/>
  <c r="AF194" i="1"/>
  <c r="AG194" i="1"/>
  <c r="AF182" i="1"/>
  <c r="AG182" i="1"/>
  <c r="AF183" i="1"/>
  <c r="AG183" i="1"/>
  <c r="AF184" i="1"/>
  <c r="AG184" i="1"/>
  <c r="AF185" i="1"/>
  <c r="AG185" i="1"/>
  <c r="AF186" i="1"/>
  <c r="AG186" i="1"/>
  <c r="AF175" i="1"/>
  <c r="AG175" i="1"/>
  <c r="AF176" i="1"/>
  <c r="AG176" i="1"/>
  <c r="AF177" i="1"/>
  <c r="AG177" i="1"/>
  <c r="AF178" i="1"/>
  <c r="AG178" i="1"/>
  <c r="AF169" i="1"/>
  <c r="AG169" i="1"/>
  <c r="AF170" i="1"/>
  <c r="AG170" i="1"/>
  <c r="AF171" i="1"/>
  <c r="AG171" i="1"/>
  <c r="AF163" i="1"/>
  <c r="AG163" i="1"/>
  <c r="AF164" i="1"/>
  <c r="AG164" i="1"/>
  <c r="AF165" i="1"/>
  <c r="AG165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41" i="1"/>
  <c r="AG141" i="1"/>
  <c r="AF142" i="1"/>
  <c r="AG142" i="1"/>
  <c r="AF143" i="1"/>
  <c r="AG143" i="1"/>
  <c r="AF144" i="1"/>
  <c r="AG144" i="1"/>
  <c r="AF136" i="1"/>
  <c r="AG136" i="1"/>
  <c r="AF137" i="1"/>
  <c r="AG137" i="1"/>
  <c r="AF131" i="1"/>
  <c r="AG131" i="1"/>
  <c r="AF132" i="1"/>
  <c r="AG132" i="1"/>
  <c r="AF133" i="1"/>
  <c r="AG133" i="1"/>
  <c r="AF134" i="1"/>
  <c r="AG134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14" i="1"/>
  <c r="AG114" i="1"/>
  <c r="AF115" i="1"/>
  <c r="AG115" i="1"/>
  <c r="AF116" i="1"/>
  <c r="AG116" i="1"/>
  <c r="AF117" i="1"/>
  <c r="AG117" i="1"/>
  <c r="AF118" i="1"/>
  <c r="AG118" i="1"/>
  <c r="AF107" i="1"/>
  <c r="AG107" i="1"/>
  <c r="AF108" i="1"/>
  <c r="AG108" i="1"/>
  <c r="AF109" i="1"/>
  <c r="AG109" i="1"/>
  <c r="AF110" i="1"/>
  <c r="AG110" i="1"/>
  <c r="AF102" i="1"/>
  <c r="AG102" i="1"/>
  <c r="AF103" i="1"/>
  <c r="AG103" i="1"/>
  <c r="AF94" i="1"/>
  <c r="AG94" i="1"/>
  <c r="AF95" i="1"/>
  <c r="AG95" i="1"/>
  <c r="AF96" i="1"/>
  <c r="AG96" i="1"/>
  <c r="AF97" i="1"/>
  <c r="AG97" i="1"/>
  <c r="AF98" i="1"/>
  <c r="AG98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73" i="1"/>
  <c r="AG73" i="1"/>
  <c r="AF74" i="1"/>
  <c r="AG74" i="1"/>
  <c r="AF75" i="1"/>
  <c r="AG75" i="1"/>
  <c r="AF76" i="1"/>
  <c r="AG76" i="1"/>
  <c r="AF65" i="1"/>
  <c r="AG65" i="1"/>
  <c r="AF66" i="1"/>
  <c r="AG66" i="1"/>
  <c r="AF67" i="1"/>
  <c r="AG67" i="1"/>
  <c r="AF68" i="1"/>
  <c r="AG68" i="1"/>
  <c r="AF69" i="1"/>
  <c r="AG69" i="1"/>
  <c r="AF61" i="1"/>
  <c r="AG61" i="1"/>
  <c r="AF57" i="1"/>
  <c r="AG57" i="1"/>
  <c r="AF1056" i="1"/>
  <c r="AG1056" i="1"/>
  <c r="AF1057" i="1"/>
  <c r="AG1057" i="1"/>
  <c r="AF1058" i="1"/>
  <c r="AG1058" i="1"/>
  <c r="AG1055" i="1"/>
  <c r="AF1055" i="1"/>
  <c r="AF1047" i="1"/>
  <c r="AG1047" i="1"/>
  <c r="AF1048" i="1"/>
  <c r="AG1048" i="1"/>
  <c r="AF1049" i="1"/>
  <c r="AG1049" i="1"/>
  <c r="AF1050" i="1"/>
  <c r="AG1050" i="1"/>
  <c r="AF1051" i="1"/>
  <c r="AG1051" i="1"/>
  <c r="AF1052" i="1"/>
  <c r="AG1052" i="1"/>
  <c r="AG1046" i="1"/>
  <c r="AF1046" i="1"/>
  <c r="AF1041" i="1"/>
  <c r="AG1041" i="1"/>
  <c r="AF1042" i="1"/>
  <c r="AG1042" i="1"/>
  <c r="AF1043" i="1"/>
  <c r="AG1043" i="1"/>
  <c r="AG1040" i="1"/>
  <c r="AF1040" i="1"/>
  <c r="AF1035" i="1"/>
  <c r="AG1035" i="1"/>
  <c r="AF1036" i="1"/>
  <c r="AG1036" i="1"/>
  <c r="AF1037" i="1"/>
  <c r="AG1037" i="1"/>
  <c r="AG1034" i="1"/>
  <c r="AF1034" i="1"/>
  <c r="AF1031" i="1"/>
  <c r="AG1031" i="1"/>
  <c r="AG1030" i="1"/>
  <c r="AF1030" i="1"/>
  <c r="AF1026" i="1"/>
  <c r="AG1026" i="1"/>
  <c r="AF1027" i="1"/>
  <c r="AG1027" i="1"/>
  <c r="AG1025" i="1"/>
  <c r="AF1025" i="1"/>
  <c r="AF1019" i="1"/>
  <c r="AG1019" i="1"/>
  <c r="AF1020" i="1"/>
  <c r="AG1020" i="1"/>
  <c r="AF1021" i="1"/>
  <c r="AG1021" i="1"/>
  <c r="AF1022" i="1"/>
  <c r="AG1022" i="1"/>
  <c r="AG1018" i="1"/>
  <c r="AF1018" i="1"/>
  <c r="AF1013" i="1"/>
  <c r="AG1013" i="1"/>
  <c r="AF1014" i="1"/>
  <c r="AG1014" i="1"/>
  <c r="AF1015" i="1"/>
  <c r="AG1015" i="1"/>
  <c r="AG1012" i="1"/>
  <c r="AF1012" i="1"/>
  <c r="AF1006" i="1"/>
  <c r="AG1006" i="1"/>
  <c r="AF1007" i="1"/>
  <c r="AG1007" i="1"/>
  <c r="AF1008" i="1"/>
  <c r="AG1008" i="1"/>
  <c r="AF1009" i="1"/>
  <c r="AG1009" i="1"/>
  <c r="AG1005" i="1"/>
  <c r="AF1005" i="1"/>
  <c r="AF1001" i="1"/>
  <c r="AG1001" i="1"/>
  <c r="AF1002" i="1"/>
  <c r="AG1002" i="1"/>
  <c r="AG1000" i="1"/>
  <c r="AF1000" i="1"/>
  <c r="AF996" i="1"/>
  <c r="AG996" i="1"/>
  <c r="AF997" i="1"/>
  <c r="AG997" i="1"/>
  <c r="AG995" i="1"/>
  <c r="AF995" i="1"/>
  <c r="AF990" i="1"/>
  <c r="AG990" i="1"/>
  <c r="AF991" i="1"/>
  <c r="AG991" i="1"/>
  <c r="AF992" i="1"/>
  <c r="AG992" i="1"/>
  <c r="AG989" i="1"/>
  <c r="AF989" i="1"/>
  <c r="AF984" i="1"/>
  <c r="AG984" i="1"/>
  <c r="AF985" i="1"/>
  <c r="AG985" i="1"/>
  <c r="AF986" i="1"/>
  <c r="AG986" i="1"/>
  <c r="AG983" i="1"/>
  <c r="AF983" i="1"/>
  <c r="AF979" i="1"/>
  <c r="AG979" i="1"/>
  <c r="AF980" i="1"/>
  <c r="AG980" i="1"/>
  <c r="AG978" i="1"/>
  <c r="AF978" i="1"/>
  <c r="AF973" i="1"/>
  <c r="AG973" i="1"/>
  <c r="AF974" i="1"/>
  <c r="AG974" i="1"/>
  <c r="AF975" i="1"/>
  <c r="AG975" i="1"/>
  <c r="AG972" i="1"/>
  <c r="AF972" i="1"/>
  <c r="AF966" i="1"/>
  <c r="AG966" i="1"/>
  <c r="AF967" i="1"/>
  <c r="AG967" i="1"/>
  <c r="AF968" i="1"/>
  <c r="AG968" i="1"/>
  <c r="AF969" i="1"/>
  <c r="AG969" i="1"/>
  <c r="AG965" i="1"/>
  <c r="AF965" i="1"/>
  <c r="AF958" i="1"/>
  <c r="AG958" i="1"/>
  <c r="AF959" i="1"/>
  <c r="AG959" i="1"/>
  <c r="AF960" i="1"/>
  <c r="AG960" i="1"/>
  <c r="AF961" i="1"/>
  <c r="AG961" i="1"/>
  <c r="AF962" i="1"/>
  <c r="AG962" i="1"/>
  <c r="AG957" i="1"/>
  <c r="AF957" i="1"/>
  <c r="AF952" i="1"/>
  <c r="AG952" i="1"/>
  <c r="AF953" i="1"/>
  <c r="AG953" i="1"/>
  <c r="AF954" i="1"/>
  <c r="AG954" i="1"/>
  <c r="AG951" i="1"/>
  <c r="AF951" i="1"/>
  <c r="AF947" i="1"/>
  <c r="AG947" i="1"/>
  <c r="AF948" i="1"/>
  <c r="AG948" i="1"/>
  <c r="AG946" i="1"/>
  <c r="AF946" i="1"/>
  <c r="AF938" i="1"/>
  <c r="AG938" i="1"/>
  <c r="AG937" i="1"/>
  <c r="AF937" i="1"/>
  <c r="AF934" i="1"/>
  <c r="AG934" i="1"/>
  <c r="AG933" i="1"/>
  <c r="AF933" i="1"/>
  <c r="AF929" i="1"/>
  <c r="AG929" i="1"/>
  <c r="AF930" i="1"/>
  <c r="AG930" i="1"/>
  <c r="AG928" i="1"/>
  <c r="AF928" i="1"/>
  <c r="AF925" i="1"/>
  <c r="AG925" i="1"/>
  <c r="AG924" i="1"/>
  <c r="AF924" i="1"/>
  <c r="AF920" i="1"/>
  <c r="AG920" i="1"/>
  <c r="AF921" i="1"/>
  <c r="AG921" i="1"/>
  <c r="AG919" i="1"/>
  <c r="AF919" i="1"/>
  <c r="AF915" i="1"/>
  <c r="AG915" i="1"/>
  <c r="AF916" i="1"/>
  <c r="AG916" i="1"/>
  <c r="AG914" i="1"/>
  <c r="AF914" i="1"/>
  <c r="AF909" i="1"/>
  <c r="AG909" i="1"/>
  <c r="AF910" i="1"/>
  <c r="AG910" i="1"/>
  <c r="AF911" i="1"/>
  <c r="AG911" i="1"/>
  <c r="AG908" i="1"/>
  <c r="AF908" i="1"/>
  <c r="AF905" i="1"/>
  <c r="AG905" i="1"/>
  <c r="AG904" i="1"/>
  <c r="AF904" i="1"/>
  <c r="AF899" i="1"/>
  <c r="AG899" i="1"/>
  <c r="AF900" i="1"/>
  <c r="AG900" i="1"/>
  <c r="AF901" i="1"/>
  <c r="AG901" i="1"/>
  <c r="AG898" i="1"/>
  <c r="AF898" i="1"/>
  <c r="AF894" i="1"/>
  <c r="AG894" i="1"/>
  <c r="AF895" i="1"/>
  <c r="AG895" i="1"/>
  <c r="AG893" i="1"/>
  <c r="AF893" i="1"/>
  <c r="AF885" i="1"/>
  <c r="AG885" i="1"/>
  <c r="AF886" i="1"/>
  <c r="AG886" i="1"/>
  <c r="AG884" i="1"/>
  <c r="AF884" i="1"/>
  <c r="AF879" i="1"/>
  <c r="AG879" i="1"/>
  <c r="AF880" i="1"/>
  <c r="AG880" i="1"/>
  <c r="AF881" i="1"/>
  <c r="AG881" i="1"/>
  <c r="AG878" i="1"/>
  <c r="AF878" i="1"/>
  <c r="AF874" i="1"/>
  <c r="AG874" i="1"/>
  <c r="AF875" i="1"/>
  <c r="AG875" i="1"/>
  <c r="AG873" i="1"/>
  <c r="AF873" i="1"/>
  <c r="AF870" i="1"/>
  <c r="AG870" i="1"/>
  <c r="AG869" i="1"/>
  <c r="AF869" i="1"/>
  <c r="AG866" i="1"/>
  <c r="AG867" i="1" s="1"/>
  <c r="AF866" i="1"/>
  <c r="AF867" i="1" s="1"/>
  <c r="AF861" i="1"/>
  <c r="AG861" i="1"/>
  <c r="AF862" i="1"/>
  <c r="AG862" i="1"/>
  <c r="AF863" i="1"/>
  <c r="AG863" i="1"/>
  <c r="AG860" i="1"/>
  <c r="AF860" i="1"/>
  <c r="AF855" i="1"/>
  <c r="AG855" i="1"/>
  <c r="AF856" i="1"/>
  <c r="AG856" i="1"/>
  <c r="AF857" i="1"/>
  <c r="AG857" i="1"/>
  <c r="AG854" i="1"/>
  <c r="AF854" i="1"/>
  <c r="AF850" i="1"/>
  <c r="AG850" i="1"/>
  <c r="AF851" i="1"/>
  <c r="AG851" i="1"/>
  <c r="AG849" i="1"/>
  <c r="AF849" i="1"/>
  <c r="AF845" i="1"/>
  <c r="AG845" i="1"/>
  <c r="AF846" i="1"/>
  <c r="AG846" i="1"/>
  <c r="AG844" i="1"/>
  <c r="AF844" i="1"/>
  <c r="AF840" i="1"/>
  <c r="AG840" i="1"/>
  <c r="AF841" i="1"/>
  <c r="AG841" i="1"/>
  <c r="AG839" i="1"/>
  <c r="AF839" i="1"/>
  <c r="AF835" i="1"/>
  <c r="AG835" i="1"/>
  <c r="AF836" i="1"/>
  <c r="AG836" i="1"/>
  <c r="AG834" i="1"/>
  <c r="AF834" i="1"/>
  <c r="AF830" i="1"/>
  <c r="AG830" i="1"/>
  <c r="AF831" i="1"/>
  <c r="AG831" i="1"/>
  <c r="AG829" i="1"/>
  <c r="AF829" i="1"/>
  <c r="AF825" i="1"/>
  <c r="AG825" i="1"/>
  <c r="AF826" i="1"/>
  <c r="AG826" i="1"/>
  <c r="AG824" i="1"/>
  <c r="AF824" i="1"/>
  <c r="AF820" i="1"/>
  <c r="AG820" i="1"/>
  <c r="AF821" i="1"/>
  <c r="AG821" i="1"/>
  <c r="AG819" i="1"/>
  <c r="AF819" i="1"/>
  <c r="AF815" i="1"/>
  <c r="AG815" i="1"/>
  <c r="AF816" i="1"/>
  <c r="AG816" i="1"/>
  <c r="AG814" i="1"/>
  <c r="AF814" i="1"/>
  <c r="AG249" i="1"/>
  <c r="AG250" i="1" s="1"/>
  <c r="AF249" i="1"/>
  <c r="AF250" i="1" s="1"/>
  <c r="AG246" i="1"/>
  <c r="AG247" i="1" s="1"/>
  <c r="AF246" i="1"/>
  <c r="AF247" i="1" s="1"/>
  <c r="AG243" i="1"/>
  <c r="AF243" i="1"/>
  <c r="AF239" i="1"/>
  <c r="AG239" i="1"/>
  <c r="AF240" i="1"/>
  <c r="AG240" i="1"/>
  <c r="AG238" i="1"/>
  <c r="AF238" i="1"/>
  <c r="AF235" i="1"/>
  <c r="AG235" i="1"/>
  <c r="AG234" i="1"/>
  <c r="AF234" i="1"/>
  <c r="AF231" i="1"/>
  <c r="AG231" i="1"/>
  <c r="AG230" i="1"/>
  <c r="AF230" i="1"/>
  <c r="AF331" i="1"/>
  <c r="AG331" i="1"/>
  <c r="AF332" i="1"/>
  <c r="AG332" i="1"/>
  <c r="AG330" i="1"/>
  <c r="AF330" i="1"/>
  <c r="AF324" i="1"/>
  <c r="AG324" i="1"/>
  <c r="AF325" i="1"/>
  <c r="AG325" i="1"/>
  <c r="AF326" i="1"/>
  <c r="AG326" i="1"/>
  <c r="AF327" i="1"/>
  <c r="AG327" i="1"/>
  <c r="AG323" i="1"/>
  <c r="AF323" i="1"/>
  <c r="AF803" i="1"/>
  <c r="AG803" i="1"/>
  <c r="AF804" i="1"/>
  <c r="AG804" i="1"/>
  <c r="AF805" i="1"/>
  <c r="AG805" i="1"/>
  <c r="AG802" i="1"/>
  <c r="AF802" i="1"/>
  <c r="AF798" i="1"/>
  <c r="AG798" i="1"/>
  <c r="AF799" i="1"/>
  <c r="AG799" i="1"/>
  <c r="AG797" i="1"/>
  <c r="AF797" i="1"/>
  <c r="AF792" i="1"/>
  <c r="AG792" i="1"/>
  <c r="AF793" i="1"/>
  <c r="AG793" i="1"/>
  <c r="AF794" i="1"/>
  <c r="AG794" i="1"/>
  <c r="AG791" i="1"/>
  <c r="AF791" i="1"/>
  <c r="AF788" i="1"/>
  <c r="AG788" i="1"/>
  <c r="AG787" i="1"/>
  <c r="AF787" i="1"/>
  <c r="AF782" i="1"/>
  <c r="AG782" i="1"/>
  <c r="AF783" i="1"/>
  <c r="AG783" i="1"/>
  <c r="AF784" i="1"/>
  <c r="AG784" i="1"/>
  <c r="AG781" i="1"/>
  <c r="AF781" i="1"/>
  <c r="AF774" i="1"/>
  <c r="AG774" i="1"/>
  <c r="AF775" i="1"/>
  <c r="AG775" i="1"/>
  <c r="AF776" i="1"/>
  <c r="AG776" i="1"/>
  <c r="AF777" i="1"/>
  <c r="AG777" i="1"/>
  <c r="AF778" i="1"/>
  <c r="AG778" i="1"/>
  <c r="AG773" i="1"/>
  <c r="AF773" i="1"/>
  <c r="AF768" i="1"/>
  <c r="AG768" i="1"/>
  <c r="AF769" i="1"/>
  <c r="AG769" i="1"/>
  <c r="AF770" i="1"/>
  <c r="AG770" i="1"/>
  <c r="AG767" i="1"/>
  <c r="AF767" i="1"/>
  <c r="AF764" i="1"/>
  <c r="AG764" i="1"/>
  <c r="AG763" i="1"/>
  <c r="AF763" i="1"/>
  <c r="AF760" i="1"/>
  <c r="AG760" i="1"/>
  <c r="AG759" i="1"/>
  <c r="AF759" i="1"/>
  <c r="AF754" i="1"/>
  <c r="AG754" i="1"/>
  <c r="AF755" i="1"/>
  <c r="AG755" i="1"/>
  <c r="AF756" i="1"/>
  <c r="AG756" i="1"/>
  <c r="AG753" i="1"/>
  <c r="AF753" i="1"/>
  <c r="AF747" i="1"/>
  <c r="AG747" i="1"/>
  <c r="AF748" i="1"/>
  <c r="AG748" i="1"/>
  <c r="AF749" i="1"/>
  <c r="AG749" i="1"/>
  <c r="AF750" i="1"/>
  <c r="AG750" i="1"/>
  <c r="AG746" i="1"/>
  <c r="AF746" i="1"/>
  <c r="AF743" i="1"/>
  <c r="AG743" i="1"/>
  <c r="AG742" i="1"/>
  <c r="AF742" i="1"/>
  <c r="AF736" i="1"/>
  <c r="AG736" i="1"/>
  <c r="AF737" i="1"/>
  <c r="AG737" i="1"/>
  <c r="AF738" i="1"/>
  <c r="AG738" i="1"/>
  <c r="AF739" i="1"/>
  <c r="AG739" i="1"/>
  <c r="AG735" i="1"/>
  <c r="AF735" i="1"/>
  <c r="AF731" i="1"/>
  <c r="AG731" i="1"/>
  <c r="AF732" i="1"/>
  <c r="AG732" i="1"/>
  <c r="AG730" i="1"/>
  <c r="AF730" i="1"/>
  <c r="AF725" i="1"/>
  <c r="AG725" i="1"/>
  <c r="AF726" i="1"/>
  <c r="AG726" i="1"/>
  <c r="AF727" i="1"/>
  <c r="AG727" i="1"/>
  <c r="AG724" i="1"/>
  <c r="AF724" i="1"/>
  <c r="AF714" i="1"/>
  <c r="AG714" i="1"/>
  <c r="AF715" i="1"/>
  <c r="AG715" i="1"/>
  <c r="AG713" i="1"/>
  <c r="AF713" i="1"/>
  <c r="AF709" i="1"/>
  <c r="AG709" i="1"/>
  <c r="AF710" i="1"/>
  <c r="AG710" i="1"/>
  <c r="AG708" i="1"/>
  <c r="AF708" i="1"/>
  <c r="AF704" i="1"/>
  <c r="AG704" i="1"/>
  <c r="AF705" i="1"/>
  <c r="AG705" i="1"/>
  <c r="AG703" i="1"/>
  <c r="AF703" i="1"/>
  <c r="AF699" i="1"/>
  <c r="AG699" i="1"/>
  <c r="AF700" i="1"/>
  <c r="AG700" i="1"/>
  <c r="AG698" i="1"/>
  <c r="AF698" i="1"/>
  <c r="AF694" i="1"/>
  <c r="AG694" i="1"/>
  <c r="AF695" i="1"/>
  <c r="AG695" i="1"/>
  <c r="AG693" i="1"/>
  <c r="AF693" i="1"/>
  <c r="AF688" i="1"/>
  <c r="AG688" i="1"/>
  <c r="AF689" i="1"/>
  <c r="AG689" i="1"/>
  <c r="AF690" i="1"/>
  <c r="AG690" i="1"/>
  <c r="AG687" i="1"/>
  <c r="AF687" i="1"/>
  <c r="AF683" i="1"/>
  <c r="AG683" i="1"/>
  <c r="AF684" i="1"/>
  <c r="AG684" i="1"/>
  <c r="AG682" i="1"/>
  <c r="AF682" i="1"/>
  <c r="AF677" i="1"/>
  <c r="AG677" i="1"/>
  <c r="AF678" i="1"/>
  <c r="AG678" i="1"/>
  <c r="AF679" i="1"/>
  <c r="AG679" i="1"/>
  <c r="AG676" i="1"/>
  <c r="AF676" i="1"/>
  <c r="AF670" i="1"/>
  <c r="AG670" i="1"/>
  <c r="AF671" i="1"/>
  <c r="AG671" i="1"/>
  <c r="AF672" i="1"/>
  <c r="AG672" i="1"/>
  <c r="AF673" i="1"/>
  <c r="AG673" i="1"/>
  <c r="AG669" i="1"/>
  <c r="AF669" i="1"/>
  <c r="AF665" i="1"/>
  <c r="AG665" i="1"/>
  <c r="AF666" i="1"/>
  <c r="AG666" i="1"/>
  <c r="AG664" i="1"/>
  <c r="AF664" i="1"/>
  <c r="AF660" i="1"/>
  <c r="AG660" i="1"/>
  <c r="AF661" i="1"/>
  <c r="AG661" i="1"/>
  <c r="AG659" i="1"/>
  <c r="AF659" i="1"/>
  <c r="AF649" i="1"/>
  <c r="AG649" i="1"/>
  <c r="AF650" i="1"/>
  <c r="AG650" i="1"/>
  <c r="AF651" i="1"/>
  <c r="AG651" i="1"/>
  <c r="AF652" i="1"/>
  <c r="AG652" i="1"/>
  <c r="AG648" i="1"/>
  <c r="AF648" i="1"/>
  <c r="AF642" i="1"/>
  <c r="AG642" i="1"/>
  <c r="AF643" i="1"/>
  <c r="AG643" i="1"/>
  <c r="AF644" i="1"/>
  <c r="AG644" i="1"/>
  <c r="AF645" i="1"/>
  <c r="AG645" i="1"/>
  <c r="AG641" i="1"/>
  <c r="AF641" i="1"/>
  <c r="AF634" i="1"/>
  <c r="AG634" i="1"/>
  <c r="AF635" i="1"/>
  <c r="AG635" i="1"/>
  <c r="AF636" i="1"/>
  <c r="AG636" i="1"/>
  <c r="AF637" i="1"/>
  <c r="AG637" i="1"/>
  <c r="AF638" i="1"/>
  <c r="AG638" i="1"/>
  <c r="AG633" i="1"/>
  <c r="AF633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G624" i="1"/>
  <c r="AF624" i="1"/>
  <c r="AF617" i="1"/>
  <c r="AG617" i="1"/>
  <c r="AF618" i="1"/>
  <c r="AG618" i="1"/>
  <c r="AF619" i="1"/>
  <c r="AG619" i="1"/>
  <c r="AF620" i="1"/>
  <c r="AG620" i="1"/>
  <c r="AF621" i="1"/>
  <c r="AG621" i="1"/>
  <c r="AG616" i="1"/>
  <c r="AF616" i="1"/>
  <c r="AF611" i="1"/>
  <c r="AG611" i="1"/>
  <c r="AF612" i="1"/>
  <c r="AG612" i="1"/>
  <c r="AF613" i="1"/>
  <c r="AG613" i="1"/>
  <c r="AG610" i="1"/>
  <c r="AF610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G601" i="1"/>
  <c r="AF601" i="1"/>
  <c r="AF596" i="1"/>
  <c r="AG596" i="1"/>
  <c r="AF597" i="1"/>
  <c r="AG597" i="1"/>
  <c r="AF598" i="1"/>
  <c r="AG598" i="1"/>
  <c r="AG595" i="1"/>
  <c r="AF595" i="1"/>
  <c r="AF588" i="1"/>
  <c r="AG588" i="1"/>
  <c r="AF589" i="1"/>
  <c r="AG589" i="1"/>
  <c r="AF590" i="1"/>
  <c r="AG590" i="1"/>
  <c r="AF591" i="1"/>
  <c r="AG591" i="1"/>
  <c r="AF592" i="1"/>
  <c r="AG592" i="1"/>
  <c r="AG587" i="1"/>
  <c r="AF587" i="1"/>
  <c r="AF582" i="1"/>
  <c r="AG582" i="1"/>
  <c r="AF583" i="1"/>
  <c r="AG583" i="1"/>
  <c r="AF584" i="1"/>
  <c r="AG584" i="1"/>
  <c r="AG581" i="1"/>
  <c r="AF581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G572" i="1"/>
  <c r="AF572" i="1"/>
  <c r="AF566" i="1"/>
  <c r="AG566" i="1"/>
  <c r="AF567" i="1"/>
  <c r="AG567" i="1"/>
  <c r="AG565" i="1"/>
  <c r="AF565" i="1"/>
  <c r="AF555" i="1"/>
  <c r="AG555" i="1"/>
  <c r="AF556" i="1"/>
  <c r="AG556" i="1"/>
  <c r="AG554" i="1"/>
  <c r="AF554" i="1"/>
  <c r="AF548" i="1"/>
  <c r="AG548" i="1"/>
  <c r="AF549" i="1"/>
  <c r="AG549" i="1"/>
  <c r="AF550" i="1"/>
  <c r="AG550" i="1"/>
  <c r="AF551" i="1"/>
  <c r="AG551" i="1"/>
  <c r="AG547" i="1"/>
  <c r="AF547" i="1"/>
  <c r="AF542" i="1"/>
  <c r="AG542" i="1"/>
  <c r="AF543" i="1"/>
  <c r="AG543" i="1"/>
  <c r="AF544" i="1"/>
  <c r="AG544" i="1"/>
  <c r="AG541" i="1"/>
  <c r="AF541" i="1"/>
  <c r="AF537" i="1"/>
  <c r="AG537" i="1"/>
  <c r="AF538" i="1"/>
  <c r="AG538" i="1"/>
  <c r="AG536" i="1"/>
  <c r="AF536" i="1"/>
  <c r="AF530" i="1"/>
  <c r="AG530" i="1"/>
  <c r="AF531" i="1"/>
  <c r="AG531" i="1"/>
  <c r="AF532" i="1"/>
  <c r="AG532" i="1"/>
  <c r="AF533" i="1"/>
  <c r="AG533" i="1"/>
  <c r="AG529" i="1"/>
  <c r="AF529" i="1"/>
  <c r="AF522" i="1"/>
  <c r="AG522" i="1"/>
  <c r="AF523" i="1"/>
  <c r="AG523" i="1"/>
  <c r="AF524" i="1"/>
  <c r="AG524" i="1"/>
  <c r="AF525" i="1"/>
  <c r="AG525" i="1"/>
  <c r="AF526" i="1"/>
  <c r="AG526" i="1"/>
  <c r="AG521" i="1"/>
  <c r="AF521" i="1"/>
  <c r="AF517" i="1"/>
  <c r="AG517" i="1"/>
  <c r="AF518" i="1"/>
  <c r="AG518" i="1"/>
  <c r="AG516" i="1"/>
  <c r="AF516" i="1"/>
  <c r="AF511" i="1"/>
  <c r="AG511" i="1"/>
  <c r="AF512" i="1"/>
  <c r="AG512" i="1"/>
  <c r="AF513" i="1"/>
  <c r="AG513" i="1"/>
  <c r="AG510" i="1"/>
  <c r="AF510" i="1"/>
  <c r="AF499" i="1"/>
  <c r="AG499" i="1"/>
  <c r="AF500" i="1"/>
  <c r="AG500" i="1"/>
  <c r="AF501" i="1"/>
  <c r="AG501" i="1"/>
  <c r="AF502" i="1"/>
  <c r="AG502" i="1"/>
  <c r="AF503" i="1"/>
  <c r="AG503" i="1"/>
  <c r="AG498" i="1"/>
  <c r="AF498" i="1"/>
  <c r="AG495" i="1"/>
  <c r="AG496" i="1" s="1"/>
  <c r="AF495" i="1"/>
  <c r="AF496" i="1" s="1"/>
  <c r="AF490" i="1"/>
  <c r="AG490" i="1"/>
  <c r="AF491" i="1"/>
  <c r="AG491" i="1"/>
  <c r="AF492" i="1"/>
  <c r="AG492" i="1"/>
  <c r="AG489" i="1"/>
  <c r="AF489" i="1"/>
  <c r="AF482" i="1"/>
  <c r="AG482" i="1"/>
  <c r="AF483" i="1"/>
  <c r="AG483" i="1"/>
  <c r="AF484" i="1"/>
  <c r="AG484" i="1"/>
  <c r="AF485" i="1"/>
  <c r="AG485" i="1"/>
  <c r="AF486" i="1"/>
  <c r="AG486" i="1"/>
  <c r="AG481" i="1"/>
  <c r="AF481" i="1"/>
  <c r="AF475" i="1"/>
  <c r="AG475" i="1"/>
  <c r="AF476" i="1"/>
  <c r="AG476" i="1"/>
  <c r="AF477" i="1"/>
  <c r="AG477" i="1"/>
  <c r="AF478" i="1"/>
  <c r="AG478" i="1"/>
  <c r="AG474" i="1"/>
  <c r="AF474" i="1"/>
  <c r="AF467" i="1"/>
  <c r="AG467" i="1"/>
  <c r="AF468" i="1"/>
  <c r="AG468" i="1"/>
  <c r="AF469" i="1"/>
  <c r="AG469" i="1"/>
  <c r="AF470" i="1"/>
  <c r="AG470" i="1"/>
  <c r="AF471" i="1"/>
  <c r="AG471" i="1"/>
  <c r="AG466" i="1"/>
  <c r="AF466" i="1"/>
  <c r="AF463" i="1"/>
  <c r="AG463" i="1"/>
  <c r="AG462" i="1"/>
  <c r="AF462" i="1"/>
  <c r="AF457" i="1"/>
  <c r="AG457" i="1"/>
  <c r="AF458" i="1"/>
  <c r="AG458" i="1"/>
  <c r="AF459" i="1"/>
  <c r="AG459" i="1"/>
  <c r="AG456" i="1"/>
  <c r="AF456" i="1"/>
  <c r="AF452" i="1"/>
  <c r="AG452" i="1"/>
  <c r="AF453" i="1"/>
  <c r="AG453" i="1"/>
  <c r="AG451" i="1"/>
  <c r="AF451" i="1"/>
  <c r="AF445" i="1"/>
  <c r="AG445" i="1"/>
  <c r="AF446" i="1"/>
  <c r="AG446" i="1"/>
  <c r="AF447" i="1"/>
  <c r="AG447" i="1"/>
  <c r="AF448" i="1"/>
  <c r="AG448" i="1"/>
  <c r="AG444" i="1"/>
  <c r="AF444" i="1"/>
  <c r="AF438" i="1"/>
  <c r="AG438" i="1"/>
  <c r="AF439" i="1"/>
  <c r="AG439" i="1"/>
  <c r="AF440" i="1"/>
  <c r="AG440" i="1"/>
  <c r="AF441" i="1"/>
  <c r="AG441" i="1"/>
  <c r="AG437" i="1"/>
  <c r="AF437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G424" i="1"/>
  <c r="AF424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G413" i="1"/>
  <c r="AF41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G403" i="1"/>
  <c r="AF403" i="1"/>
  <c r="AF396" i="1"/>
  <c r="AG396" i="1"/>
  <c r="AF397" i="1"/>
  <c r="AG397" i="1"/>
  <c r="AF398" i="1"/>
  <c r="AG398" i="1"/>
  <c r="AF399" i="1"/>
  <c r="AG399" i="1"/>
  <c r="AF400" i="1"/>
  <c r="AG400" i="1"/>
  <c r="AG395" i="1"/>
  <c r="AF39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G385" i="1"/>
  <c r="AF385" i="1"/>
  <c r="AF342" i="1"/>
  <c r="AG342" i="1"/>
  <c r="AF346" i="1"/>
  <c r="AG346" i="1"/>
  <c r="AF353" i="1"/>
  <c r="AG353" i="1"/>
  <c r="AF357" i="1"/>
  <c r="AG357" i="1"/>
  <c r="AF358" i="1"/>
  <c r="AG358" i="1"/>
  <c r="AF362" i="1"/>
  <c r="AG362" i="1"/>
  <c r="AF363" i="1"/>
  <c r="AG363" i="1"/>
  <c r="AF367" i="1"/>
  <c r="AG367" i="1"/>
  <c r="AF368" i="1"/>
  <c r="AG368" i="1"/>
  <c r="AF369" i="1"/>
  <c r="AG369" i="1"/>
  <c r="AF373" i="1"/>
  <c r="AG373" i="1"/>
  <c r="AF374" i="1"/>
  <c r="AG374" i="1"/>
  <c r="AF378" i="1"/>
  <c r="AG378" i="1"/>
  <c r="AF382" i="1"/>
  <c r="AG382" i="1"/>
  <c r="AG381" i="1"/>
  <c r="AF381" i="1"/>
  <c r="AG377" i="1"/>
  <c r="AF377" i="1"/>
  <c r="AG372" i="1"/>
  <c r="AF372" i="1"/>
  <c r="AG366" i="1"/>
  <c r="AF366" i="1"/>
  <c r="AG361" i="1"/>
  <c r="AF361" i="1"/>
  <c r="AG356" i="1"/>
  <c r="AF356" i="1"/>
  <c r="AG352" i="1"/>
  <c r="AF352" i="1"/>
  <c r="AG345" i="1"/>
  <c r="AF345" i="1"/>
  <c r="AG341" i="1"/>
  <c r="AF341" i="1"/>
  <c r="AG317" i="1"/>
  <c r="AF317" i="1"/>
  <c r="AG311" i="1"/>
  <c r="AF311" i="1"/>
  <c r="AG306" i="1"/>
  <c r="AG309" i="1" s="1"/>
  <c r="AF306" i="1"/>
  <c r="AF309" i="1" s="1"/>
  <c r="AG299" i="1"/>
  <c r="AF299" i="1"/>
  <c r="AG293" i="1"/>
  <c r="AF293" i="1"/>
  <c r="AG288" i="1"/>
  <c r="AF288" i="1"/>
  <c r="AG281" i="1"/>
  <c r="AF281" i="1"/>
  <c r="AG275" i="1"/>
  <c r="AF275" i="1"/>
  <c r="AG269" i="1"/>
  <c r="AF269" i="1"/>
  <c r="AG261" i="1"/>
  <c r="AF261" i="1"/>
  <c r="AG256" i="1"/>
  <c r="AF256" i="1"/>
  <c r="AG225" i="1"/>
  <c r="AF225" i="1"/>
  <c r="AG221" i="1"/>
  <c r="AF221" i="1"/>
  <c r="AG211" i="1"/>
  <c r="AF211" i="1"/>
  <c r="AG206" i="1"/>
  <c r="AF206" i="1"/>
  <c r="AG203" i="1"/>
  <c r="AG204" i="1" s="1"/>
  <c r="AF203" i="1"/>
  <c r="AF204" i="1" s="1"/>
  <c r="AG197" i="1"/>
  <c r="AF197" i="1"/>
  <c r="AG189" i="1"/>
  <c r="AF189" i="1"/>
  <c r="AG181" i="1"/>
  <c r="AF181" i="1"/>
  <c r="AG174" i="1"/>
  <c r="AF174" i="1"/>
  <c r="AG168" i="1"/>
  <c r="AF168" i="1"/>
  <c r="AG162" i="1"/>
  <c r="AF162" i="1"/>
  <c r="AG147" i="1"/>
  <c r="AF147" i="1"/>
  <c r="AG140" i="1"/>
  <c r="AF140" i="1"/>
  <c r="AG135" i="1"/>
  <c r="AF135" i="1"/>
  <c r="AG130" i="1"/>
  <c r="AF130" i="1"/>
  <c r="AG121" i="1"/>
  <c r="AF121" i="1"/>
  <c r="AG113" i="1"/>
  <c r="AF113" i="1"/>
  <c r="AG106" i="1"/>
  <c r="AF106" i="1"/>
  <c r="AG101" i="1"/>
  <c r="AF101" i="1"/>
  <c r="AG93" i="1"/>
  <c r="AF93" i="1"/>
  <c r="AG79" i="1"/>
  <c r="AF79" i="1"/>
  <c r="AG72" i="1"/>
  <c r="AF72" i="1"/>
  <c r="AG64" i="1"/>
  <c r="AF64" i="1"/>
  <c r="AG60" i="1"/>
  <c r="AF60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G44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G38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G31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G24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G17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G50" i="1"/>
  <c r="AG56" i="1"/>
  <c r="AF56" i="1"/>
  <c r="AF47" i="1"/>
  <c r="AG47" i="1"/>
  <c r="AF48" i="1"/>
  <c r="AG48" i="1"/>
  <c r="AF49" i="1"/>
  <c r="AG49" i="1"/>
  <c r="AG46" i="1"/>
  <c r="AF46" i="1"/>
  <c r="AG52" i="1"/>
  <c r="AG54" i="1" s="1"/>
  <c r="AF52" i="1"/>
  <c r="AF54" i="1" s="1"/>
  <c r="AF41" i="1"/>
  <c r="AG41" i="1"/>
  <c r="AF42" i="1"/>
  <c r="AG42" i="1"/>
  <c r="AF43" i="1"/>
  <c r="AG43" i="1"/>
  <c r="AG40" i="1"/>
  <c r="AF40" i="1"/>
  <c r="AF34" i="1"/>
  <c r="AG34" i="1"/>
  <c r="AF35" i="1"/>
  <c r="AG35" i="1"/>
  <c r="AF36" i="1"/>
  <c r="AG36" i="1"/>
  <c r="AF37" i="1"/>
  <c r="AG37" i="1"/>
  <c r="AG33" i="1"/>
  <c r="AF33" i="1"/>
  <c r="AG27" i="1"/>
  <c r="AG28" i="1"/>
  <c r="AG29" i="1"/>
  <c r="AG30" i="1"/>
  <c r="AG26" i="1"/>
  <c r="AF20" i="1"/>
  <c r="AG20" i="1"/>
  <c r="AF21" i="1"/>
  <c r="AG21" i="1"/>
  <c r="AF22" i="1"/>
  <c r="AG22" i="1"/>
  <c r="AF23" i="1"/>
  <c r="AG23" i="1"/>
  <c r="AG19" i="1"/>
  <c r="AF19" i="1"/>
  <c r="AF12" i="1"/>
  <c r="AG12" i="1"/>
  <c r="AF13" i="1"/>
  <c r="AG13" i="1"/>
  <c r="AF14" i="1"/>
  <c r="AG14" i="1"/>
  <c r="AF15" i="1"/>
  <c r="AG15" i="1"/>
  <c r="AF16" i="1"/>
  <c r="AG16" i="1"/>
  <c r="AG11" i="1"/>
  <c r="AF11" i="1"/>
  <c r="AG5" i="1"/>
  <c r="AG6" i="1"/>
  <c r="AG7" i="1"/>
  <c r="AG8" i="1"/>
  <c r="AG4" i="1"/>
  <c r="AF223" i="1" l="1"/>
  <c r="AE90" i="1"/>
  <c r="AE1067" i="1" s="1"/>
  <c r="I90" i="1"/>
  <c r="I1067" i="1" s="1"/>
  <c r="W90" i="1"/>
  <c r="W1067" i="1" s="1"/>
  <c r="O90" i="1"/>
  <c r="O1067" i="1" s="1"/>
  <c r="Q90" i="1"/>
  <c r="Q1067" i="1" s="1"/>
  <c r="M90" i="1"/>
  <c r="M1067" i="1" s="1"/>
  <c r="AD90" i="1"/>
  <c r="AD1067" i="1" s="1"/>
  <c r="AC90" i="1"/>
  <c r="AC1067" i="1" s="1"/>
  <c r="AB90" i="1"/>
  <c r="AB1067" i="1" s="1"/>
  <c r="AA90" i="1"/>
  <c r="AA1067" i="1" s="1"/>
  <c r="Z90" i="1"/>
  <c r="Z1067" i="1" s="1"/>
  <c r="Y90" i="1"/>
  <c r="Y1067" i="1" s="1"/>
  <c r="X90" i="1"/>
  <c r="X1067" i="1" s="1"/>
  <c r="V90" i="1"/>
  <c r="V1067" i="1" s="1"/>
  <c r="U90" i="1"/>
  <c r="U1067" i="1" s="1"/>
  <c r="T90" i="1"/>
  <c r="T1067" i="1" s="1"/>
  <c r="S90" i="1"/>
  <c r="S1067" i="1" s="1"/>
  <c r="R90" i="1"/>
  <c r="R1067" i="1" s="1"/>
  <c r="P90" i="1"/>
  <c r="P1067" i="1" s="1"/>
  <c r="N90" i="1"/>
  <c r="N1067" i="1" s="1"/>
  <c r="K90" i="1"/>
  <c r="K1067" i="1" s="1"/>
  <c r="J90" i="1"/>
  <c r="J1067" i="1" s="1"/>
  <c r="G90" i="1"/>
  <c r="G1067" i="1" s="1"/>
  <c r="H90" i="1"/>
  <c r="H1067" i="1" s="1"/>
  <c r="L90" i="1"/>
  <c r="L1067" i="1" s="1"/>
  <c r="AF343" i="1"/>
  <c r="AF138" i="1"/>
  <c r="Y157" i="1"/>
  <c r="Y1068" i="1" s="1"/>
  <c r="Q157" i="1"/>
  <c r="Q1068" i="1" s="1"/>
  <c r="I157" i="1"/>
  <c r="I1068" i="1" s="1"/>
  <c r="G157" i="1"/>
  <c r="G1068" i="1" s="1"/>
  <c r="X157" i="1"/>
  <c r="X1068" i="1" s="1"/>
  <c r="P157" i="1"/>
  <c r="P1068" i="1" s="1"/>
  <c r="H157" i="1"/>
  <c r="H1068" i="1" s="1"/>
  <c r="AE157" i="1"/>
  <c r="AE1068" i="1" s="1"/>
  <c r="W157" i="1"/>
  <c r="W1068" i="1" s="1"/>
  <c r="O157" i="1"/>
  <c r="O1068" i="1" s="1"/>
  <c r="AG343" i="1"/>
  <c r="AD157" i="1"/>
  <c r="AD1068" i="1" s="1"/>
  <c r="V157" i="1"/>
  <c r="V1068" i="1" s="1"/>
  <c r="N157" i="1"/>
  <c r="N1068" i="1" s="1"/>
  <c r="AC157" i="1"/>
  <c r="AC1068" i="1" s="1"/>
  <c r="U157" i="1"/>
  <c r="U1068" i="1" s="1"/>
  <c r="M157" i="1"/>
  <c r="M1068" i="1" s="1"/>
  <c r="AB157" i="1"/>
  <c r="AB1068" i="1" s="1"/>
  <c r="T157" i="1"/>
  <c r="T1068" i="1" s="1"/>
  <c r="L157" i="1"/>
  <c r="L1068" i="1" s="1"/>
  <c r="AA157" i="1"/>
  <c r="AA1068" i="1" s="1"/>
  <c r="S157" i="1"/>
  <c r="S1068" i="1" s="1"/>
  <c r="K157" i="1"/>
  <c r="K1068" i="1" s="1"/>
  <c r="AG138" i="1"/>
  <c r="Z157" i="1"/>
  <c r="Z1068" i="1" s="1"/>
  <c r="R157" i="1"/>
  <c r="R1068" i="1" s="1"/>
  <c r="J157" i="1"/>
  <c r="J1068" i="1" s="1"/>
  <c r="AF761" i="1"/>
  <c r="AF939" i="1"/>
  <c r="AF976" i="1"/>
  <c r="AF981" i="1"/>
  <c r="AF871" i="1"/>
  <c r="AF935" i="1"/>
  <c r="AF379" i="1"/>
  <c r="AF765" i="1"/>
  <c r="AF789" i="1"/>
  <c r="AF949" i="1"/>
  <c r="AF998" i="1"/>
  <c r="AF1028" i="1"/>
  <c r="AF1059" i="1"/>
  <c r="AG800" i="1"/>
  <c r="AG822" i="1"/>
  <c r="AG842" i="1"/>
  <c r="AF383" i="1"/>
  <c r="AF232" i="1"/>
  <c r="AF970" i="1"/>
  <c r="AF987" i="1"/>
  <c r="AF993" i="1"/>
  <c r="AF1038" i="1"/>
  <c r="AF1044" i="1"/>
  <c r="AF1053" i="1"/>
  <c r="AF347" i="1"/>
  <c r="AF1010" i="1"/>
  <c r="AF354" i="1"/>
  <c r="AF464" i="1"/>
  <c r="AF744" i="1"/>
  <c r="AF236" i="1"/>
  <c r="AF906" i="1"/>
  <c r="AF926" i="1"/>
  <c r="AF955" i="1"/>
  <c r="AF963" i="1"/>
  <c r="AF1003" i="1"/>
  <c r="AF1016" i="1"/>
  <c r="AF1023" i="1"/>
  <c r="AF1032" i="1"/>
  <c r="AG832" i="1"/>
  <c r="AG852" i="1"/>
  <c r="AG896" i="1"/>
  <c r="AG876" i="1"/>
  <c r="AG333" i="1"/>
  <c r="AF244" i="1"/>
  <c r="AG347" i="1"/>
  <c r="AG379" i="1"/>
  <c r="AG761" i="1"/>
  <c r="AG765" i="1"/>
  <c r="AG789" i="1"/>
  <c r="AG244" i="1"/>
  <c r="AG871" i="1"/>
  <c r="AG935" i="1"/>
  <c r="AG939" i="1"/>
  <c r="AG949" i="1"/>
  <c r="AG976" i="1"/>
  <c r="AG981" i="1"/>
  <c r="AG998" i="1"/>
  <c r="AG1010" i="1"/>
  <c r="AG1028" i="1"/>
  <c r="AG1059" i="1"/>
  <c r="AG354" i="1"/>
  <c r="AG383" i="1"/>
  <c r="AG464" i="1"/>
  <c r="AG744" i="1"/>
  <c r="AG232" i="1"/>
  <c r="AG236" i="1"/>
  <c r="AG906" i="1"/>
  <c r="AG926" i="1"/>
  <c r="AG955" i="1"/>
  <c r="AG963" i="1"/>
  <c r="AG970" i="1"/>
  <c r="AG987" i="1"/>
  <c r="AG993" i="1"/>
  <c r="AG1003" i="1"/>
  <c r="AG1016" i="1"/>
  <c r="AG1023" i="1"/>
  <c r="AG1032" i="1"/>
  <c r="AG1038" i="1"/>
  <c r="AG1044" i="1"/>
  <c r="AG1053" i="1"/>
  <c r="AF887" i="1"/>
  <c r="AF917" i="1"/>
  <c r="AF931" i="1"/>
  <c r="AG917" i="1"/>
  <c r="AG931" i="1"/>
  <c r="AG902" i="1"/>
  <c r="AG912" i="1"/>
  <c r="AG922" i="1"/>
  <c r="AF822" i="1"/>
  <c r="AF832" i="1"/>
  <c r="AF842" i="1"/>
  <c r="AF852" i="1"/>
  <c r="AF876" i="1"/>
  <c r="AF896" i="1"/>
  <c r="AF902" i="1"/>
  <c r="AF912" i="1"/>
  <c r="AF922" i="1"/>
  <c r="AG887" i="1"/>
  <c r="AG858" i="1"/>
  <c r="AG864" i="1"/>
  <c r="AG882" i="1"/>
  <c r="AF858" i="1"/>
  <c r="AF864" i="1"/>
  <c r="AF882" i="1"/>
  <c r="AG817" i="1"/>
  <c r="AG827" i="1"/>
  <c r="AG837" i="1"/>
  <c r="AG847" i="1"/>
  <c r="AF817" i="1"/>
  <c r="AF827" i="1"/>
  <c r="AF837" i="1"/>
  <c r="AF847" i="1"/>
  <c r="AF800" i="1"/>
  <c r="AF333" i="1"/>
  <c r="AG728" i="1"/>
  <c r="AG740" i="1"/>
  <c r="AG806" i="1"/>
  <c r="AF728" i="1"/>
  <c r="AF740" i="1"/>
  <c r="AF806" i="1"/>
  <c r="AG375" i="1"/>
  <c r="AG519" i="1"/>
  <c r="AG539" i="1"/>
  <c r="AG557" i="1"/>
  <c r="AG685" i="1"/>
  <c r="AG733" i="1"/>
  <c r="AG751" i="1"/>
  <c r="AG757" i="1"/>
  <c r="AG771" i="1"/>
  <c r="AG779" i="1"/>
  <c r="AG785" i="1"/>
  <c r="AG795" i="1"/>
  <c r="AG328" i="1"/>
  <c r="AG241" i="1"/>
  <c r="AF539" i="1"/>
  <c r="AF557" i="1"/>
  <c r="AF685" i="1"/>
  <c r="AF733" i="1"/>
  <c r="AF751" i="1"/>
  <c r="AF757" i="1"/>
  <c r="AF771" i="1"/>
  <c r="AF779" i="1"/>
  <c r="AF785" i="1"/>
  <c r="AF795" i="1"/>
  <c r="AF328" i="1"/>
  <c r="AF241" i="1"/>
  <c r="AG662" i="1"/>
  <c r="AG696" i="1"/>
  <c r="AG706" i="1"/>
  <c r="AG716" i="1"/>
  <c r="AF662" i="1"/>
  <c r="AF696" i="1"/>
  <c r="AF706" i="1"/>
  <c r="AF716" i="1"/>
  <c r="AG667" i="1"/>
  <c r="AG691" i="1"/>
  <c r="AG701" i="1"/>
  <c r="AG711" i="1"/>
  <c r="AF667" i="1"/>
  <c r="AF691" i="1"/>
  <c r="AF701" i="1"/>
  <c r="AF711" i="1"/>
  <c r="AG674" i="1"/>
  <c r="AG680" i="1"/>
  <c r="AF674" i="1"/>
  <c r="AF680" i="1"/>
  <c r="AG552" i="1"/>
  <c r="AG570" i="1"/>
  <c r="AG545" i="1"/>
  <c r="AG579" i="1"/>
  <c r="AF545" i="1"/>
  <c r="AF579" i="1"/>
  <c r="AF585" i="1"/>
  <c r="AF593" i="1"/>
  <c r="AF599" i="1"/>
  <c r="AF631" i="1"/>
  <c r="AF639" i="1"/>
  <c r="AF653" i="1"/>
  <c r="AG608" i="1"/>
  <c r="AG614" i="1"/>
  <c r="AG622" i="1"/>
  <c r="AG646" i="1"/>
  <c r="AG534" i="1"/>
  <c r="AF534" i="1"/>
  <c r="AF552" i="1"/>
  <c r="AF570" i="1"/>
  <c r="AF608" i="1"/>
  <c r="AF614" i="1"/>
  <c r="AF622" i="1"/>
  <c r="AF646" i="1"/>
  <c r="AG585" i="1"/>
  <c r="AG593" i="1"/>
  <c r="AG599" i="1"/>
  <c r="AG631" i="1"/>
  <c r="AG639" i="1"/>
  <c r="AG653" i="1"/>
  <c r="AF519" i="1"/>
  <c r="AG527" i="1"/>
  <c r="AF527" i="1"/>
  <c r="AG514" i="1"/>
  <c r="AF514" i="1"/>
  <c r="AG487" i="1"/>
  <c r="AG493" i="1"/>
  <c r="AF449" i="1"/>
  <c r="AF479" i="1"/>
  <c r="AF487" i="1"/>
  <c r="AF493" i="1"/>
  <c r="AG442" i="1"/>
  <c r="AG454" i="1"/>
  <c r="AG460" i="1"/>
  <c r="AG472" i="1"/>
  <c r="AG504" i="1"/>
  <c r="AG449" i="1"/>
  <c r="AG479" i="1"/>
  <c r="AF442" i="1"/>
  <c r="AF454" i="1"/>
  <c r="AF460" i="1"/>
  <c r="AF472" i="1"/>
  <c r="AF504" i="1"/>
  <c r="AF364" i="1"/>
  <c r="AG401" i="1"/>
  <c r="AG431" i="1"/>
  <c r="AF359" i="1"/>
  <c r="AG393" i="1"/>
  <c r="AF375" i="1"/>
  <c r="AF393" i="1"/>
  <c r="AF401" i="1"/>
  <c r="AF411" i="1"/>
  <c r="AF431" i="1"/>
  <c r="AG370" i="1"/>
  <c r="AG364" i="1"/>
  <c r="AG359" i="1"/>
  <c r="AG422" i="1"/>
  <c r="AG411" i="1"/>
  <c r="AF370" i="1"/>
  <c r="AF422" i="1"/>
  <c r="AF58" i="1"/>
  <c r="AF219" i="1"/>
  <c r="AF228" i="1"/>
  <c r="AG291" i="1"/>
  <c r="AF187" i="1"/>
  <c r="AF209" i="1"/>
  <c r="AF172" i="1"/>
  <c r="AF201" i="1"/>
  <c r="AF267" i="1"/>
  <c r="AF279" i="1"/>
  <c r="AF286" i="1"/>
  <c r="AF291" i="1"/>
  <c r="AF315" i="1"/>
  <c r="AG286" i="1"/>
  <c r="AG315" i="1"/>
  <c r="AG259" i="1"/>
  <c r="AG273" i="1"/>
  <c r="AG297" i="1"/>
  <c r="AG304" i="1"/>
  <c r="AG321" i="1"/>
  <c r="AG267" i="1"/>
  <c r="AG279" i="1"/>
  <c r="AF259" i="1"/>
  <c r="AF273" i="1"/>
  <c r="AF297" i="1"/>
  <c r="AF304" i="1"/>
  <c r="AF321" i="1"/>
  <c r="AG223" i="1"/>
  <c r="AG58" i="1"/>
  <c r="AG219" i="1"/>
  <c r="AG228" i="1"/>
  <c r="AG209" i="1"/>
  <c r="AG201" i="1"/>
  <c r="AF166" i="1"/>
  <c r="AF179" i="1"/>
  <c r="AF195" i="1"/>
  <c r="AG172" i="1"/>
  <c r="AG187" i="1"/>
  <c r="AG179" i="1"/>
  <c r="AG195" i="1"/>
  <c r="AG166" i="1"/>
  <c r="AG62" i="1"/>
  <c r="AF62" i="1"/>
  <c r="AF99" i="1"/>
  <c r="AF128" i="1"/>
  <c r="AF154" i="1"/>
  <c r="AG77" i="1"/>
  <c r="AG104" i="1"/>
  <c r="AG111" i="1"/>
  <c r="AF70" i="1"/>
  <c r="AF119" i="1"/>
  <c r="AG99" i="1"/>
  <c r="AF77" i="1"/>
  <c r="AF104" i="1"/>
  <c r="AF111" i="1"/>
  <c r="AF87" i="1"/>
  <c r="AF145" i="1"/>
  <c r="AG70" i="1"/>
  <c r="AG87" i="1"/>
  <c r="AG119" i="1"/>
  <c r="AG128" i="1"/>
  <c r="AG145" i="1"/>
  <c r="AG154" i="1"/>
  <c r="AF24" i="1"/>
  <c r="AF44" i="1"/>
  <c r="AG44" i="1"/>
  <c r="AG9" i="1"/>
  <c r="AG31" i="1"/>
  <c r="AF17" i="1"/>
  <c r="AF38" i="1"/>
  <c r="AG24" i="1"/>
  <c r="AG38" i="1"/>
  <c r="AF9" i="1"/>
  <c r="AG17" i="1"/>
  <c r="AF31" i="1"/>
  <c r="AF50" i="1"/>
  <c r="AG50" i="1"/>
  <c r="K1082" i="1" l="1"/>
  <c r="F3" i="2" s="1"/>
  <c r="L1082" i="1"/>
  <c r="G3" i="2" s="1"/>
  <c r="AE1082" i="1"/>
  <c r="Z3" i="2" s="1"/>
  <c r="H1082" i="1"/>
  <c r="C3" i="2" s="1"/>
  <c r="AC1082" i="1"/>
  <c r="X3" i="2" s="1"/>
  <c r="Z1082" i="1"/>
  <c r="U3" i="2" s="1"/>
  <c r="W1082" i="1"/>
  <c r="R3" i="2" s="1"/>
  <c r="AB1082" i="1"/>
  <c r="W3" i="2" s="1"/>
  <c r="T1082" i="1"/>
  <c r="O3" i="2" s="1"/>
  <c r="U1082" i="1"/>
  <c r="P3" i="2" s="1"/>
  <c r="AD1082" i="1"/>
  <c r="Y3" i="2" s="1"/>
  <c r="J1082" i="1"/>
  <c r="E3" i="2" s="1"/>
  <c r="V1082" i="1"/>
  <c r="Q3" i="2" s="1"/>
  <c r="M1082" i="1"/>
  <c r="H3" i="2" s="1"/>
  <c r="X1082" i="1"/>
  <c r="S3" i="2" s="1"/>
  <c r="Q1082" i="1"/>
  <c r="L3" i="2" s="1"/>
  <c r="N1082" i="1"/>
  <c r="I3" i="2" s="1"/>
  <c r="Y1082" i="1"/>
  <c r="T3" i="2" s="1"/>
  <c r="O1082" i="1"/>
  <c r="J3" i="2" s="1"/>
  <c r="P1082" i="1"/>
  <c r="K3" i="2" s="1"/>
  <c r="R1082" i="1"/>
  <c r="M3" i="2" s="1"/>
  <c r="AA1082" i="1"/>
  <c r="V3" i="2" s="1"/>
  <c r="I1082" i="1"/>
  <c r="D3" i="2" s="1"/>
  <c r="S1082" i="1"/>
  <c r="N3" i="2" s="1"/>
  <c r="AG90" i="1"/>
  <c r="AG1067" i="1" s="1"/>
  <c r="AF90" i="1"/>
  <c r="AF1067" i="1" s="1"/>
  <c r="AF809" i="1"/>
  <c r="AF1076" i="1" s="1"/>
  <c r="AG809" i="1"/>
  <c r="AG1076" i="1" s="1"/>
  <c r="AG336" i="1"/>
  <c r="AG1070" i="1" s="1"/>
  <c r="AF336" i="1"/>
  <c r="AF1070" i="1" s="1"/>
  <c r="G1082" i="1"/>
  <c r="B3" i="2" s="1"/>
  <c r="AG1062" i="1"/>
  <c r="AG1079" i="1" s="1"/>
  <c r="AF1062" i="1"/>
  <c r="AF1079" i="1" s="1"/>
  <c r="AG253" i="1"/>
  <c r="AG1069" i="1" s="1"/>
  <c r="AF253" i="1"/>
  <c r="AF1069" i="1" s="1"/>
  <c r="AG157" i="1"/>
  <c r="AG1068" i="1" s="1"/>
  <c r="AF157" i="1"/>
  <c r="AF1068" i="1" s="1"/>
  <c r="AF942" i="1"/>
  <c r="AF1078" i="1" s="1"/>
  <c r="AG942" i="1"/>
  <c r="AG1078" i="1" s="1"/>
  <c r="AF890" i="1"/>
  <c r="AF1077" i="1" s="1"/>
  <c r="AG890" i="1"/>
  <c r="AG1077" i="1" s="1"/>
  <c r="AG560" i="1"/>
  <c r="AG1073" i="1" s="1"/>
  <c r="AF719" i="1"/>
  <c r="AF1075" i="1" s="1"/>
  <c r="AG719" i="1"/>
  <c r="AG1075" i="1" s="1"/>
  <c r="AF656" i="1"/>
  <c r="AF1074" i="1" s="1"/>
  <c r="AG656" i="1"/>
  <c r="AG1074" i="1" s="1"/>
  <c r="AF560" i="1"/>
  <c r="AF1073" i="1" s="1"/>
  <c r="AG507" i="1"/>
  <c r="AG1072" i="1" s="1"/>
  <c r="AF507" i="1"/>
  <c r="AF1072" i="1" s="1"/>
  <c r="AG434" i="1"/>
  <c r="AG1071" i="1" s="1"/>
  <c r="AF434" i="1"/>
  <c r="AF1071" i="1" s="1"/>
  <c r="AF1082" i="1" l="1"/>
  <c r="AA3" i="2" s="1"/>
  <c r="AG1082" i="1"/>
  <c r="AB3" i="2" s="1"/>
  <c r="AF1084" i="1" l="1"/>
  <c r="AD1084" i="1"/>
  <c r="AE1084" i="1"/>
  <c r="V1084" i="1"/>
  <c r="X1084" i="1"/>
  <c r="L1084" i="1"/>
  <c r="J1084" i="1"/>
  <c r="P1084" i="1"/>
  <c r="U1084" i="1"/>
  <c r="Z1084" i="1"/>
  <c r="I1084" i="1"/>
  <c r="W1084" i="1"/>
  <c r="AB1084" i="1"/>
  <c r="Q1084" i="1"/>
  <c r="M1084" i="1"/>
  <c r="Y1084" i="1"/>
  <c r="N1084" i="1"/>
  <c r="T1084" i="1"/>
  <c r="O1084" i="1"/>
  <c r="S1084" i="1"/>
  <c r="H1084" i="1"/>
  <c r="R1084" i="1"/>
  <c r="K1084" i="1"/>
  <c r="AC1084" i="1"/>
  <c r="G1084" i="1"/>
  <c r="AA1084" i="1"/>
  <c r="AG1084" i="1"/>
</calcChain>
</file>

<file path=xl/sharedStrings.xml><?xml version="1.0" encoding="utf-8"?>
<sst xmlns="http://schemas.openxmlformats.org/spreadsheetml/2006/main" count="3637" uniqueCount="1436">
  <si>
    <t>DISTRICT</t>
  </si>
  <si>
    <t xml:space="preserve">CONSTITUENCY </t>
  </si>
  <si>
    <t>LOCAL AUTHORITY</t>
  </si>
  <si>
    <t>WARD NO.</t>
  </si>
  <si>
    <t>POLLING STATIONS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</si>
  <si>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</si>
  <si>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</si>
  <si>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</si>
  <si>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</si>
  <si>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</si>
  <si>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</si>
  <si>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Kasiyamhuru Blessing
Zimbabwe Partnership for Prosperity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</si>
  <si>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</si>
  <si>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</si>
  <si>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</si>
  <si>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</si>
  <si>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</si>
  <si>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</si>
  <si>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</si>
  <si>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</si>
  <si>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</si>
  <si>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</si>
  <si>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</si>
  <si>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</si>
  <si>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 xml:space="preserve">Total Votes Rejected </t>
  </si>
  <si>
    <t>Ballot Paper Unaccounted for</t>
  </si>
  <si>
    <t>Total Votes Cast</t>
  </si>
  <si>
    <t>Total Valid Votes Cast</t>
  </si>
  <si>
    <t>Beitbridge</t>
  </si>
  <si>
    <t>Beitbridge East</t>
  </si>
  <si>
    <t>Beitbridge RDC</t>
  </si>
  <si>
    <t>Chikwalakwala Primary School</t>
  </si>
  <si>
    <t>0200BBE0101</t>
  </si>
  <si>
    <t>Chipise Primary School</t>
  </si>
  <si>
    <t>0200BBE0102</t>
  </si>
  <si>
    <t>Chituripasi Primary School</t>
  </si>
  <si>
    <t>0200BBE0103</t>
  </si>
  <si>
    <t>Lungowe Primary School</t>
  </si>
  <si>
    <t>0200BBE0104</t>
  </si>
  <si>
    <t>Malabe Primary School</t>
  </si>
  <si>
    <t>0200BBE0105</t>
  </si>
  <si>
    <t>5 Polling Stations</t>
  </si>
  <si>
    <t>Chabili Primary School</t>
  </si>
  <si>
    <t>0200BBE0201</t>
  </si>
  <si>
    <t>Chapongwe Primary School</t>
  </si>
  <si>
    <t>0200BBE0202</t>
  </si>
  <si>
    <t>Dite Primary School</t>
  </si>
  <si>
    <t>0200BBE0203</t>
  </si>
  <si>
    <t>Lukange Primary School</t>
  </si>
  <si>
    <t>0200BBE0204</t>
  </si>
  <si>
    <t>Lukumbwe Diptank Tent</t>
  </si>
  <si>
    <t>0200BBE0205</t>
  </si>
  <si>
    <t>Panda mine Mine</t>
  </si>
  <si>
    <t>0200BBE0206</t>
  </si>
  <si>
    <t>6 Polling Stations</t>
  </si>
  <si>
    <t>Chaswingo Primary School</t>
  </si>
  <si>
    <t>0200BBE0301</t>
  </si>
  <si>
    <t>Fula Primary School</t>
  </si>
  <si>
    <t>0200BBE0302</t>
  </si>
  <si>
    <t>Madaula Primary School</t>
  </si>
  <si>
    <t>0200BBE0303</t>
  </si>
  <si>
    <t>Makombe Primary School</t>
  </si>
  <si>
    <t>0200BBE0304</t>
  </si>
  <si>
    <t>Mandate Primary School</t>
  </si>
  <si>
    <t>0200BBE0305</t>
  </si>
  <si>
    <t>Chamnanga Primary School</t>
  </si>
  <si>
    <t>0200BBE0501</t>
  </si>
  <si>
    <t>Chapfuce Primary School</t>
  </si>
  <si>
    <t>0200BBE0502</t>
  </si>
  <si>
    <t>Elangeni Primary School</t>
  </si>
  <si>
    <t>0200BBE0503</t>
  </si>
  <si>
    <t>0200BBE0504 A</t>
  </si>
  <si>
    <t>0200BBE0504 B</t>
  </si>
  <si>
    <t>Auridium Mine</t>
  </si>
  <si>
    <t>0200BBE0601</t>
  </si>
  <si>
    <t>Makakabule Primary School</t>
  </si>
  <si>
    <t>0200BBE0602</t>
  </si>
  <si>
    <t>Malala Primary School</t>
  </si>
  <si>
    <t>0200BBE0603</t>
  </si>
  <si>
    <t>Mtetengwe Primary School</t>
  </si>
  <si>
    <t>0200BBE0604</t>
  </si>
  <si>
    <t>Umzingwane Primary School</t>
  </si>
  <si>
    <t>0200BBE0605</t>
  </si>
  <si>
    <t>Bubi Village (Tshomwazi) Primary School</t>
  </si>
  <si>
    <t>0200BBE1301</t>
  </si>
  <si>
    <t>Joko Primary School</t>
  </si>
  <si>
    <t>0200BBE1302</t>
  </si>
  <si>
    <t>Kayansee (Matizwi) Primary School</t>
  </si>
  <si>
    <t>0200BBE1303</t>
  </si>
  <si>
    <t>Lesanth Primary School</t>
  </si>
  <si>
    <t>0200BBE1304</t>
  </si>
  <si>
    <t>4 Polling Stations</t>
  </si>
  <si>
    <t>Dumba Primary School</t>
  </si>
  <si>
    <t>0200BBE1501</t>
  </si>
  <si>
    <t>Mapai Primary School</t>
  </si>
  <si>
    <t>0200BBE1502</t>
  </si>
  <si>
    <t>Old Nuli Primary School</t>
  </si>
  <si>
    <t>0200BBE1503</t>
  </si>
  <si>
    <t>Shabwe Primary School</t>
  </si>
  <si>
    <t>0200BBE1504</t>
  </si>
  <si>
    <t>Beitbridge Town Council</t>
  </si>
  <si>
    <t>0201BTC0101 A</t>
  </si>
  <si>
    <t>0201BTC0101 B</t>
  </si>
  <si>
    <t>2 Polling Stations</t>
  </si>
  <si>
    <t>0201BTC0201 A</t>
  </si>
  <si>
    <t>0201BTC0201 B</t>
  </si>
  <si>
    <t>0201BTC0301 A</t>
  </si>
  <si>
    <t>0201BTC0301 B</t>
  </si>
  <si>
    <t>Betbridge Mission Primary School A</t>
  </si>
  <si>
    <t>0201BTC0401</t>
  </si>
  <si>
    <t>0201BTC0402 A</t>
  </si>
  <si>
    <t>0201BTC0402 B</t>
  </si>
  <si>
    <t>0201BTC0402 C</t>
  </si>
  <si>
    <t>0201BTC0402 D</t>
  </si>
  <si>
    <t>0201BTC0402 E</t>
  </si>
  <si>
    <t>0201BTC0501 A</t>
  </si>
  <si>
    <t>0201BTC0501 B</t>
  </si>
  <si>
    <t>0201BTC0501 C</t>
  </si>
  <si>
    <t>0201BTC0501 D</t>
  </si>
  <si>
    <t>0201BTC0501 E</t>
  </si>
  <si>
    <t>0201BTC0601 A</t>
  </si>
  <si>
    <t>0201BTC0601 B</t>
  </si>
  <si>
    <t>0201BTC0601 C</t>
  </si>
  <si>
    <t>0201BTC0602 A</t>
  </si>
  <si>
    <t>0201BTC0602 B</t>
  </si>
  <si>
    <t>0201BTC0603 A</t>
  </si>
  <si>
    <t>0201BTC0603 B</t>
  </si>
  <si>
    <t>0201BTC0603 C</t>
  </si>
  <si>
    <t>Beitbridge West</t>
  </si>
  <si>
    <t>Jopembe Primary School</t>
  </si>
  <si>
    <t>0200BBE0401</t>
  </si>
  <si>
    <t>Manazwe Tent</t>
  </si>
  <si>
    <t>0200BBE0402</t>
  </si>
  <si>
    <t>Matshiloni Primary School</t>
  </si>
  <si>
    <t>0200BBE0403</t>
  </si>
  <si>
    <t>Mugaladivha Primary School</t>
  </si>
  <si>
    <t>0200BBE0404</t>
  </si>
  <si>
    <t>Penemene Primary School</t>
  </si>
  <si>
    <t>0200BBE0405</t>
  </si>
  <si>
    <t>Tongwe Primary School</t>
  </si>
  <si>
    <t>0200BBE0406</t>
  </si>
  <si>
    <t>Mutshilashokwe Primary School</t>
  </si>
  <si>
    <t>0200BBE0701</t>
  </si>
  <si>
    <t>Ndambe Primary School</t>
  </si>
  <si>
    <t>0200BBE0702</t>
  </si>
  <si>
    <t>Number 7 Area Tent</t>
  </si>
  <si>
    <t>0200BBE0703</t>
  </si>
  <si>
    <t>3 Polling Stations</t>
  </si>
  <si>
    <t>Jalukange Primary School</t>
  </si>
  <si>
    <t>0200BBE0801</t>
  </si>
  <si>
    <t>Limpopo Primary School</t>
  </si>
  <si>
    <t>0200BBE0802</t>
  </si>
  <si>
    <t>Shashe Number 12 Tent</t>
  </si>
  <si>
    <t>0200BBE0803</t>
  </si>
  <si>
    <t>Shashe Primary School</t>
  </si>
  <si>
    <t>0200BBE0804</t>
  </si>
  <si>
    <t>Shashe number 15 Tent</t>
  </si>
  <si>
    <t>0200BBE0805</t>
  </si>
  <si>
    <t>Bili irrigation Tent</t>
  </si>
  <si>
    <t>0200BBE0901</t>
  </si>
  <si>
    <t>Malibeng Primary School</t>
  </si>
  <si>
    <t>0200BBE0902</t>
  </si>
  <si>
    <t>Old Machuchuta Shed</t>
  </si>
  <si>
    <t>0200BBE0903</t>
  </si>
  <si>
    <t>Swereki Primary School</t>
  </si>
  <si>
    <t>0200BBE0904</t>
  </si>
  <si>
    <t>Toporo Primary School</t>
  </si>
  <si>
    <t>0200BBE0905</t>
  </si>
  <si>
    <t>Tuli camp Tent</t>
  </si>
  <si>
    <t>0200BBE0906</t>
  </si>
  <si>
    <t>Dendele Primary School</t>
  </si>
  <si>
    <t>0200BBE1001</t>
  </si>
  <si>
    <t>Dombolidenje Business Centre Tent</t>
  </si>
  <si>
    <t>0200BBE1002</t>
  </si>
  <si>
    <t>Madali Primary School</t>
  </si>
  <si>
    <t>0200BBE1003</t>
  </si>
  <si>
    <t>Novhe Area Tent</t>
  </si>
  <si>
    <t>0200BBE1004</t>
  </si>
  <si>
    <t>Vuturura Primary School</t>
  </si>
  <si>
    <t>0200BBE1005</t>
  </si>
  <si>
    <t>Whunga Primary School</t>
  </si>
  <si>
    <t>0200BBE1006</t>
  </si>
  <si>
    <t>Zezani Secondary School</t>
  </si>
  <si>
    <t>0200BBE1007</t>
  </si>
  <si>
    <t>Govha Primary School</t>
  </si>
  <si>
    <t>0200BBE1101</t>
  </si>
  <si>
    <t>Bwemula Primary School</t>
  </si>
  <si>
    <t>0200BBE1102</t>
  </si>
  <si>
    <t>Chabeta Primary School</t>
  </si>
  <si>
    <t>0200BBE1103</t>
  </si>
  <si>
    <t>Chamnangana Primary School</t>
  </si>
  <si>
    <t>0200BBE1104</t>
  </si>
  <si>
    <t>Masungane Primary School</t>
  </si>
  <si>
    <t>0200BBE1105</t>
  </si>
  <si>
    <t>Msane Primary School</t>
  </si>
  <si>
    <t>0200BBE1106</t>
  </si>
  <si>
    <t>Zezani DDF Rest Camp Shed</t>
  </si>
  <si>
    <t>0200BBE1107</t>
  </si>
  <si>
    <t>Kwalu Irrigation Tent</t>
  </si>
  <si>
    <t>0200BBE1108</t>
  </si>
  <si>
    <t>Madzivhe Primary School</t>
  </si>
  <si>
    <t>0200BBE1201</t>
  </si>
  <si>
    <t>Majini Primary School</t>
  </si>
  <si>
    <t>0200BBE1202</t>
  </si>
  <si>
    <t>Mapili Primary School</t>
  </si>
  <si>
    <t>0200BBE1203</t>
  </si>
  <si>
    <t>Mpande Primary School</t>
  </si>
  <si>
    <t>0200BBE1204</t>
  </si>
  <si>
    <t>Mtangamcena Primary School</t>
  </si>
  <si>
    <t>0200BBE1205</t>
  </si>
  <si>
    <t>Bishopstone Estate Shed</t>
  </si>
  <si>
    <t>0200BBE1401</t>
  </si>
  <si>
    <t>Luwadhe Primary School</t>
  </si>
  <si>
    <t>0200BBE1402</t>
  </si>
  <si>
    <t>Mazunga Ranch Headquarters Shed</t>
  </si>
  <si>
    <t>0200BBE1403</t>
  </si>
  <si>
    <t>Mudzwiti Primary School</t>
  </si>
  <si>
    <t>0200BBE1404</t>
  </si>
  <si>
    <t>Nottingham Primary School</t>
  </si>
  <si>
    <t>0200BBE1405</t>
  </si>
  <si>
    <t>Towla Primary School</t>
  </si>
  <si>
    <t>0200BBE1406</t>
  </si>
  <si>
    <t>Tshiwonzeni Primary School</t>
  </si>
  <si>
    <t>0200BBE1407</t>
  </si>
  <si>
    <t>Beitbridge East Total</t>
  </si>
  <si>
    <t>Ward Total</t>
  </si>
  <si>
    <t>Beitbridge West Total</t>
  </si>
  <si>
    <t>Bulilima</t>
  </si>
  <si>
    <t>Bulilima East</t>
  </si>
  <si>
    <t>Bulilima RDC</t>
  </si>
  <si>
    <t>Nyabane Primary School</t>
  </si>
  <si>
    <t>5600BLM0101</t>
  </si>
  <si>
    <t>Sheila Farm Tent</t>
  </si>
  <si>
    <t>5600BLM0102</t>
  </si>
  <si>
    <t>Sikhathini Clinic</t>
  </si>
  <si>
    <t>5600BLM0103</t>
  </si>
  <si>
    <t>Sikhathini High School</t>
  </si>
  <si>
    <t>5600BLM0104</t>
  </si>
  <si>
    <t>Bhagani Business Centre Tent</t>
  </si>
  <si>
    <t>5600BLM0201</t>
  </si>
  <si>
    <t>Diba Primary School</t>
  </si>
  <si>
    <t>5600BLM0202</t>
  </si>
  <si>
    <t>Gwambe Primary School</t>
  </si>
  <si>
    <t>5600BLM0203</t>
  </si>
  <si>
    <t>Kandana Primary School</t>
  </si>
  <si>
    <t>5600BLM0204</t>
  </si>
  <si>
    <t>Bezu Primary School</t>
  </si>
  <si>
    <t>5600BLM0301</t>
  </si>
  <si>
    <t>Mbila Business Centre Tent</t>
  </si>
  <si>
    <t>5600BLM0302</t>
  </si>
  <si>
    <t>Mlomwe Primary School</t>
  </si>
  <si>
    <t>5600BLM0303</t>
  </si>
  <si>
    <t>Ntunungwe Primary School</t>
  </si>
  <si>
    <t>5600BLM0304</t>
  </si>
  <si>
    <t>Pumuza Primary School</t>
  </si>
  <si>
    <t>5600BLM0305</t>
  </si>
  <si>
    <t>Goba Pre-School Tent</t>
  </si>
  <si>
    <t>5600BLM0501</t>
  </si>
  <si>
    <t>Mapango Business Centre Tent</t>
  </si>
  <si>
    <t>5600BLM0502</t>
  </si>
  <si>
    <t>Maqhekeni Secondary School</t>
  </si>
  <si>
    <t>5600BLM0503</t>
  </si>
  <si>
    <t>Matjinge High School</t>
  </si>
  <si>
    <t>5600BLM0504</t>
  </si>
  <si>
    <t>Ngwana Primary School</t>
  </si>
  <si>
    <t>5600BLM0505</t>
  </si>
  <si>
    <t>Sinotsi Primary School</t>
  </si>
  <si>
    <t>5600BLM0506</t>
  </si>
  <si>
    <t>Gala Primary School</t>
  </si>
  <si>
    <t>5600BLM0601</t>
  </si>
  <si>
    <t>Goho Business Centre Tent</t>
  </si>
  <si>
    <t>5600BLM0602</t>
  </si>
  <si>
    <t>Khekethe Village Centre Tent</t>
  </si>
  <si>
    <t>5600BLM0603</t>
  </si>
  <si>
    <t>Kungubo Primary School</t>
  </si>
  <si>
    <t>5600BLM0604</t>
  </si>
  <si>
    <t>Manguba Primary School</t>
  </si>
  <si>
    <t>5600BLM0605</t>
  </si>
  <si>
    <t>Ntoli Primary School</t>
  </si>
  <si>
    <t>5600BLM0606</t>
  </si>
  <si>
    <t>Huwana Primary School</t>
  </si>
  <si>
    <t>5600BLM0801</t>
  </si>
  <si>
    <t>Malambuka Clinic Tent</t>
  </si>
  <si>
    <t>5600BLM0802</t>
  </si>
  <si>
    <t>Ndutshwa Primary School</t>
  </si>
  <si>
    <t>5600BLM0803</t>
  </si>
  <si>
    <t>Ntambana Primary School</t>
  </si>
  <si>
    <t>5600BLM0804</t>
  </si>
  <si>
    <t>Norwood Business Centre Tent</t>
  </si>
  <si>
    <t>5600BLM1701</t>
  </si>
  <si>
    <t>1 Polling Station</t>
  </si>
  <si>
    <t>Balule Primary School</t>
  </si>
  <si>
    <t>5600BLM1801</t>
  </si>
  <si>
    <t>Mayembe Primary School</t>
  </si>
  <si>
    <t>5600BLM1802</t>
  </si>
  <si>
    <t>Somnene Hall</t>
  </si>
  <si>
    <t>5600BLM1803</t>
  </si>
  <si>
    <t>Entenjane Primary School</t>
  </si>
  <si>
    <t>5600BLM1901</t>
  </si>
  <si>
    <t>Fairview Primary School</t>
  </si>
  <si>
    <t>5600BLM1902</t>
  </si>
  <si>
    <t>Manda Farm Tent</t>
  </si>
  <si>
    <t>5600BLM1903</t>
  </si>
  <si>
    <t>Masotsha Primary School</t>
  </si>
  <si>
    <t>5600BLM1904</t>
  </si>
  <si>
    <t>Peace and Good Hope Primary School</t>
  </si>
  <si>
    <t>5600BLM1905</t>
  </si>
  <si>
    <t>Solusi Secondary School Tent</t>
  </si>
  <si>
    <t>5600BLM1906</t>
  </si>
  <si>
    <t>Usher High School</t>
  </si>
  <si>
    <t>5600BLM1907</t>
  </si>
  <si>
    <t>Watershed Farm Tent</t>
  </si>
  <si>
    <t>5600BLM1908</t>
  </si>
  <si>
    <t>8 Polling Stations</t>
  </si>
  <si>
    <t>Ndiweni Business Centre Hall</t>
  </si>
  <si>
    <t>5600BLM2101</t>
  </si>
  <si>
    <t>Thekwane High School</t>
  </si>
  <si>
    <t>5600BLM2102</t>
  </si>
  <si>
    <t>Gonde Primary School</t>
  </si>
  <si>
    <t>5600BLM2201</t>
  </si>
  <si>
    <t>Khame Primary School</t>
  </si>
  <si>
    <t>5600BLM2202</t>
  </si>
  <si>
    <t>Matama Business Centre Tent</t>
  </si>
  <si>
    <t>5600BLM2203</t>
  </si>
  <si>
    <t>Bulilima West</t>
  </si>
  <si>
    <t>Nyele Primary School</t>
  </si>
  <si>
    <t>5600BLM0401</t>
  </si>
  <si>
    <t>Tjehanga Primary School</t>
  </si>
  <si>
    <t>5600BLM0402</t>
  </si>
  <si>
    <t>Tokwana Primary School</t>
  </si>
  <si>
    <t>5600BLM0403</t>
  </si>
  <si>
    <t xml:space="preserve"> </t>
  </si>
  <si>
    <t>Luvuluma Business Centre Tent</t>
  </si>
  <si>
    <t>5600BLM0701</t>
  </si>
  <si>
    <t>Makumbi Primary School</t>
  </si>
  <si>
    <t>5600BLM0702</t>
  </si>
  <si>
    <t>Masendu Primary School</t>
  </si>
  <si>
    <t>5600BLM0703</t>
  </si>
  <si>
    <t>Mazwaligwe Primary School</t>
  </si>
  <si>
    <t>5600BLM0704</t>
  </si>
  <si>
    <t>Muke Primary School</t>
  </si>
  <si>
    <t>5600BLM0705</t>
  </si>
  <si>
    <t>Nopemano Primary School</t>
  </si>
  <si>
    <t>5600BLM0706</t>
  </si>
  <si>
    <t>Butshe Primary School</t>
  </si>
  <si>
    <t>5600BLM0901</t>
  </si>
  <si>
    <t>Dupute Primary School</t>
  </si>
  <si>
    <t>5600BLM0902</t>
  </si>
  <si>
    <t>Gwamagwama Business Centre Tent</t>
  </si>
  <si>
    <t>5600BLM0903</t>
  </si>
  <si>
    <t>Makhulela Primary School</t>
  </si>
  <si>
    <t>5600BLM0904</t>
  </si>
  <si>
    <t>Bambadzi Primary School</t>
  </si>
  <si>
    <t>5600BLM1001</t>
  </si>
  <si>
    <t>Mafa Business Centre Tent</t>
  </si>
  <si>
    <t>5600BLM1002</t>
  </si>
  <si>
    <t>Mbimba 1 Primary School</t>
  </si>
  <si>
    <t>5600BLM1003</t>
  </si>
  <si>
    <t>Mbimba 2 Primary School</t>
  </si>
  <si>
    <t>5600BLM1004</t>
  </si>
  <si>
    <t>Madlambudzi Primary School</t>
  </si>
  <si>
    <t>5600BLM1101</t>
  </si>
  <si>
    <t>Madlambudzi High School</t>
  </si>
  <si>
    <t>5600BLM1102</t>
  </si>
  <si>
    <t>Mkhomeni Business Centre Tent</t>
  </si>
  <si>
    <t>5600BLM1103</t>
  </si>
  <si>
    <t>Tsukuru Business Centre Tent</t>
  </si>
  <si>
    <t>5600BLM1104</t>
  </si>
  <si>
    <t>Tsukuru Primary School</t>
  </si>
  <si>
    <t>5600BLM1105</t>
  </si>
  <si>
    <t>Hingwe Primary School</t>
  </si>
  <si>
    <t>5600BLM1201</t>
  </si>
  <si>
    <t>Mangubo Primary School</t>
  </si>
  <si>
    <t>5600BLM1202</t>
  </si>
  <si>
    <t>Mpoyi Business Centre Tent</t>
  </si>
  <si>
    <t>5600BLM1203</t>
  </si>
  <si>
    <t>Matilikwe Hall</t>
  </si>
  <si>
    <t>5600BLM1301</t>
  </si>
  <si>
    <t>Siyaphambili Secondary School</t>
  </si>
  <si>
    <t>5600BLM1302</t>
  </si>
  <si>
    <t>Woki Business Centre Tent</t>
  </si>
  <si>
    <t>5600BLM1303</t>
  </si>
  <si>
    <t>Zuzaphi Primary School</t>
  </si>
  <si>
    <t>5600BLM1304</t>
  </si>
  <si>
    <t>Gotshombo Primary School</t>
  </si>
  <si>
    <t>5600BLM1401</t>
  </si>
  <si>
    <t>Mafeha Primary School</t>
  </si>
  <si>
    <t>5600BLM1402</t>
  </si>
  <si>
    <t>Malalume Secondary School</t>
  </si>
  <si>
    <t>5600BLM1403</t>
  </si>
  <si>
    <t>Malopa Dam Primary School</t>
  </si>
  <si>
    <t>5600BLM1404</t>
  </si>
  <si>
    <t>Nswazi Primary School</t>
  </si>
  <si>
    <t>5600BLM1405</t>
  </si>
  <si>
    <t>Mboma Primary School</t>
  </si>
  <si>
    <t>5600BLM1501</t>
  </si>
  <si>
    <t>Nlongwe Secondary School</t>
  </si>
  <si>
    <t>5600BLM1502</t>
  </si>
  <si>
    <t>Sevaka Primary School</t>
  </si>
  <si>
    <t>5600BLM1503</t>
  </si>
  <si>
    <t>Mathambo Primary School</t>
  </si>
  <si>
    <t>5600BLM1601</t>
  </si>
  <si>
    <t>Mbwenda Primary School</t>
  </si>
  <si>
    <t>5600BLM1602</t>
  </si>
  <si>
    <t>Village 18 Tent</t>
  </si>
  <si>
    <t>5600BLM1603</t>
  </si>
  <si>
    <t>Village 30 Tent</t>
  </si>
  <si>
    <t>5600BLM1604</t>
  </si>
  <si>
    <t>Dombodema High School</t>
  </si>
  <si>
    <t>5600BLM2001</t>
  </si>
  <si>
    <t>Male Primary School</t>
  </si>
  <si>
    <t>5600BLM2002</t>
  </si>
  <si>
    <t>Mnigau Primary School</t>
  </si>
  <si>
    <t>5600BLM2003</t>
  </si>
  <si>
    <t>Tjompani Primary School</t>
  </si>
  <si>
    <t>5600BLM2004</t>
  </si>
  <si>
    <t>Bulilima West Total</t>
  </si>
  <si>
    <t>7 Polling Stations</t>
  </si>
  <si>
    <t>Gwanda</t>
  </si>
  <si>
    <t>Gwanda Central</t>
  </si>
  <si>
    <t>Gwanda Municipality</t>
  </si>
  <si>
    <t>Gwanda Government Secondary School</t>
  </si>
  <si>
    <t>2801GWM0101</t>
  </si>
  <si>
    <t>Mt Cazalet Primary School</t>
  </si>
  <si>
    <t>2801GWM0102</t>
  </si>
  <si>
    <t>Roman Catholic Church</t>
  </si>
  <si>
    <t>2801GWM0201</t>
  </si>
  <si>
    <t>St Christopher's Primary School</t>
  </si>
  <si>
    <t>2801GWM0202</t>
  </si>
  <si>
    <t>Municipality Workshop Tent</t>
  </si>
  <si>
    <t>2801GWM0301</t>
  </si>
  <si>
    <t>1 Polling Stations</t>
  </si>
  <si>
    <t>Jahunda Hall</t>
  </si>
  <si>
    <t>2801GWM0401</t>
  </si>
  <si>
    <t>Jahunda Primary School</t>
  </si>
  <si>
    <t>2801GWM0402</t>
  </si>
  <si>
    <t>Njanji Business Centre Tent</t>
  </si>
  <si>
    <t>2801GWM0501</t>
  </si>
  <si>
    <t>2801GWM0502 A</t>
  </si>
  <si>
    <t>2801GWM0502 B</t>
  </si>
  <si>
    <t>Spitzkop Medium Tent</t>
  </si>
  <si>
    <t>2801GWM0601</t>
  </si>
  <si>
    <t>2801GWM0602 A</t>
  </si>
  <si>
    <t>2801GWM0602 B</t>
  </si>
  <si>
    <t>Gwanda High School</t>
  </si>
  <si>
    <t>2801GWM0701</t>
  </si>
  <si>
    <t>Jahunda Park Tent</t>
  </si>
  <si>
    <t>2801GWM0702</t>
  </si>
  <si>
    <t>Jahunda Pre-School Tent</t>
  </si>
  <si>
    <t>2801GWM0703</t>
  </si>
  <si>
    <t>ZAOGA Church Tent</t>
  </si>
  <si>
    <t>2801GWM0704</t>
  </si>
  <si>
    <t>2801GWM0801 A</t>
  </si>
  <si>
    <t>2801GWM0801 B</t>
  </si>
  <si>
    <t>USAID Office Tent</t>
  </si>
  <si>
    <t>2801GWM0802</t>
  </si>
  <si>
    <t>Senondo Primary School</t>
  </si>
  <si>
    <t>2801GWM0901</t>
  </si>
  <si>
    <t>Ultra High Terminus Tent</t>
  </si>
  <si>
    <t>2801GWM0902</t>
  </si>
  <si>
    <t>Bar-20 Compound Tent</t>
  </si>
  <si>
    <t>2801GWM1001</t>
  </si>
  <si>
    <t>DDF Training Centre</t>
  </si>
  <si>
    <t>2801GWM1002</t>
  </si>
  <si>
    <t>Gwanda RDC</t>
  </si>
  <si>
    <t>Betsa Primary School</t>
  </si>
  <si>
    <t>2800GWA1301</t>
  </si>
  <si>
    <t>Garanyemba Primary School</t>
  </si>
  <si>
    <t>2800GWA1302</t>
  </si>
  <si>
    <t>Mawane Primary School</t>
  </si>
  <si>
    <t>2800GWA1303</t>
  </si>
  <si>
    <t>Mtandawenhema Primary School</t>
  </si>
  <si>
    <t>2800GWA1304</t>
  </si>
  <si>
    <t>Nsimbi Primary School</t>
  </si>
  <si>
    <t>2800GWA1305</t>
  </si>
  <si>
    <t>Paye Primary School</t>
  </si>
  <si>
    <t>2800GWA1306</t>
  </si>
  <si>
    <t>Switsha Primary School</t>
  </si>
  <si>
    <t>2800GWA1307</t>
  </si>
  <si>
    <t>Zhokwe Primary School</t>
  </si>
  <si>
    <t>2800GWA1308</t>
  </si>
  <si>
    <t>Bethel Primary School</t>
  </si>
  <si>
    <t>2800GWA1401</t>
  </si>
  <si>
    <t>Bhalula Primary School</t>
  </si>
  <si>
    <t>2800GWA1402</t>
  </si>
  <si>
    <t>Ntepe Primary School</t>
  </si>
  <si>
    <t>2800GWA1403</t>
  </si>
  <si>
    <t>Samlodi Primary School</t>
  </si>
  <si>
    <t>2800GWA1404</t>
  </si>
  <si>
    <t>Sengezane Primary School</t>
  </si>
  <si>
    <t>2800GWA1405</t>
  </si>
  <si>
    <t>Tuli Public Service Training Centre</t>
  </si>
  <si>
    <t>2800GWA1406</t>
  </si>
  <si>
    <t>2800GWA2101 A</t>
  </si>
  <si>
    <t>2800GWA2101 B</t>
  </si>
  <si>
    <t>Freda Mine Tent</t>
  </si>
  <si>
    <t>2800GWA2102</t>
  </si>
  <si>
    <t>Insindi Ranch Tent</t>
  </si>
  <si>
    <t>2800GWA2103</t>
  </si>
  <si>
    <t>Konongwe Pre-School</t>
  </si>
  <si>
    <t>2800GWA2104</t>
  </si>
  <si>
    <t>Moodspruit Primary School</t>
  </si>
  <si>
    <t>2800GWA2105</t>
  </si>
  <si>
    <t>2800GWA2106 A</t>
  </si>
  <si>
    <t>2800GWA2106 B</t>
  </si>
  <si>
    <t>2800GWA2201 A</t>
  </si>
  <si>
    <t>2800GWA2201 B</t>
  </si>
  <si>
    <t>Jessie Mine</t>
  </si>
  <si>
    <t>2800GWA2202</t>
  </si>
  <si>
    <t>Mapane Compound Tent</t>
  </si>
  <si>
    <t>2800GWA2203</t>
  </si>
  <si>
    <t>Riverblock Primary School</t>
  </si>
  <si>
    <t>2800GWA2204</t>
  </si>
  <si>
    <t>Sissyvale Primary School</t>
  </si>
  <si>
    <t>2800GWA2205</t>
  </si>
  <si>
    <t>Southhill Primary School</t>
  </si>
  <si>
    <t>2800GWA2206</t>
  </si>
  <si>
    <t>Thornwood Primary School</t>
  </si>
  <si>
    <t>2800GWA2207</t>
  </si>
  <si>
    <t>Zindele Primary School</t>
  </si>
  <si>
    <t>2800GWA2208</t>
  </si>
  <si>
    <t>9 Polling Stations</t>
  </si>
  <si>
    <t>Driehoek Primary School</t>
  </si>
  <si>
    <t>2800GWA2301</t>
  </si>
  <si>
    <t>Dwala Primary School</t>
  </si>
  <si>
    <t>2800GWA2302</t>
  </si>
  <si>
    <t>Mabheka Primary School</t>
  </si>
  <si>
    <t>2800GWA2303</t>
  </si>
  <si>
    <t>Mabheka Secondary School</t>
  </si>
  <si>
    <t>2800GWA2304</t>
  </si>
  <si>
    <t>Tshabezi Primary School</t>
  </si>
  <si>
    <t>2800GWA2305</t>
  </si>
  <si>
    <t>2800GWA2306 A</t>
  </si>
  <si>
    <t>2800GWA2306 B</t>
  </si>
  <si>
    <t>Gwanda Central Total</t>
  </si>
  <si>
    <t>Gwanda North</t>
  </si>
  <si>
    <t>Magedleni Primary School</t>
  </si>
  <si>
    <t>2800GWA0101</t>
  </si>
  <si>
    <t>Masholomoshe Primary School</t>
  </si>
  <si>
    <t>2800GWA0102</t>
  </si>
  <si>
    <t>Matshetsheni Primary School</t>
  </si>
  <si>
    <t>2800GWA0103</t>
  </si>
  <si>
    <t>Matshiya Primary School</t>
  </si>
  <si>
    <t>2800GWA0104</t>
  </si>
  <si>
    <t>Nkashe Primary School</t>
  </si>
  <si>
    <t>2800GWA0105</t>
  </si>
  <si>
    <t>Dambashoko Primary School</t>
  </si>
  <si>
    <t>2800GWA0201</t>
  </si>
  <si>
    <t>Datata Primary School</t>
  </si>
  <si>
    <t>2800GWA0202</t>
  </si>
  <si>
    <t>Silikwe Primary School</t>
  </si>
  <si>
    <t>2800GWA0203</t>
  </si>
  <si>
    <t>Wikilisa Primary School</t>
  </si>
  <si>
    <t>2800GWA0204</t>
  </si>
  <si>
    <t>Zhukwe Primary School</t>
  </si>
  <si>
    <t>2800GWA0205</t>
  </si>
  <si>
    <t>GB1 Primary School</t>
  </si>
  <si>
    <t>2800GWA0301</t>
  </si>
  <si>
    <t>GB2 Primary School</t>
  </si>
  <si>
    <t>2800GWA0302</t>
  </si>
  <si>
    <t>Sinkukwe Primary School</t>
  </si>
  <si>
    <t>2800GWA0303</t>
  </si>
  <si>
    <t>Lumene Primary School</t>
  </si>
  <si>
    <t>2800GWA0401</t>
  </si>
  <si>
    <t>Nkwidze Secondary School</t>
  </si>
  <si>
    <t>2800GWA0402</t>
  </si>
  <si>
    <t>Shake Primary School</t>
  </si>
  <si>
    <t>2800GWA0403</t>
  </si>
  <si>
    <t>Stanmore Secondary School</t>
  </si>
  <si>
    <t>2800GWA0404</t>
  </si>
  <si>
    <t>Enyandeni Primary School</t>
  </si>
  <si>
    <t>2800GWA0501</t>
  </si>
  <si>
    <t>Mtshabezi Primary School</t>
  </si>
  <si>
    <t>2800GWA0502</t>
  </si>
  <si>
    <t>Gwakwe Primary School</t>
  </si>
  <si>
    <t>2800GWA0601</t>
  </si>
  <si>
    <t>Khozi Primary School</t>
  </si>
  <si>
    <t>2800GWA0602</t>
  </si>
  <si>
    <t>Mtshazo Business Centre Tent</t>
  </si>
  <si>
    <t>2800GWA0603</t>
  </si>
  <si>
    <t>Sibona Secondary School</t>
  </si>
  <si>
    <t>2800GWA0604</t>
  </si>
  <si>
    <t>Sigodo Business Centre Tent</t>
  </si>
  <si>
    <t>2800GWA0605</t>
  </si>
  <si>
    <t>Wabayi Primary School</t>
  </si>
  <si>
    <t>2800GWA0606</t>
  </si>
  <si>
    <t>Gqalaza Primary School</t>
  </si>
  <si>
    <t>2800GWA0701</t>
  </si>
  <si>
    <t>Mapane Primary School</t>
  </si>
  <si>
    <t>2800GWA0702</t>
  </si>
  <si>
    <t>Mawanke Primary School</t>
  </si>
  <si>
    <t>2800GWA0703</t>
  </si>
  <si>
    <t>Sigombe Dip Tank Tent</t>
  </si>
  <si>
    <t>2800GWA0704</t>
  </si>
  <si>
    <t>Simbumbumbu Primary School</t>
  </si>
  <si>
    <t>2800GWA0705</t>
  </si>
  <si>
    <t>2800GWA0801 A</t>
  </si>
  <si>
    <t>2800GWA0801 B</t>
  </si>
  <si>
    <t>Mayezane Primary School</t>
  </si>
  <si>
    <t>2800GWA0802</t>
  </si>
  <si>
    <t>Sibula Primary School</t>
  </si>
  <si>
    <t>2800GWA0803</t>
  </si>
  <si>
    <t>Sitezi Primary School</t>
  </si>
  <si>
    <t>2800GWA0804</t>
  </si>
  <si>
    <t>Sizeze Primary School</t>
  </si>
  <si>
    <t>2800GWA0805</t>
  </si>
  <si>
    <t>Connemara Primary School</t>
  </si>
  <si>
    <t>2800GWA0901</t>
  </si>
  <si>
    <t>2800GWA0902 A</t>
  </si>
  <si>
    <t>2800GWA0902 B</t>
  </si>
  <si>
    <t>Tshoboyi Primary School</t>
  </si>
  <si>
    <t>2800GWA0903</t>
  </si>
  <si>
    <t>Shape Primary School</t>
  </si>
  <si>
    <t>2800GWA1001</t>
  </si>
  <si>
    <t>Gobatema Primary School</t>
  </si>
  <si>
    <t>2800GWA1101</t>
  </si>
  <si>
    <t>Mandihongola Primary School</t>
  </si>
  <si>
    <t>2800GWA1102</t>
  </si>
  <si>
    <t>Ntalale Primary School</t>
  </si>
  <si>
    <t>2800GWA1103</t>
  </si>
  <si>
    <t>Nyambi Primary School</t>
  </si>
  <si>
    <t>2800GWA1104</t>
  </si>
  <si>
    <t>Tshongwe Primary School</t>
  </si>
  <si>
    <t>2800GWA1105</t>
  </si>
  <si>
    <t>Vela Primary School</t>
  </si>
  <si>
    <t>2800GWA1106</t>
  </si>
  <si>
    <t>Gwanda North Total</t>
  </si>
  <si>
    <t>Gwanda South</t>
  </si>
  <si>
    <t>Gungwe Primary School</t>
  </si>
  <si>
    <t>2800GWA1201</t>
  </si>
  <si>
    <t>Makokwe Primary School</t>
  </si>
  <si>
    <t>2800GWA1202</t>
  </si>
  <si>
    <t>Mawaza Primary School</t>
  </si>
  <si>
    <t>2800GWA1203</t>
  </si>
  <si>
    <t>Pelele Primary School</t>
  </si>
  <si>
    <t>2800GWA1204</t>
  </si>
  <si>
    <t>Dombo Primary School</t>
  </si>
  <si>
    <t>2800GWA1501</t>
  </si>
  <si>
    <t>Nkalange Primary School</t>
  </si>
  <si>
    <t>2800GWA1502</t>
  </si>
  <si>
    <t>Selonga Secondary School</t>
  </si>
  <si>
    <t>2800GWA1503</t>
  </si>
  <si>
    <t>Kafusi Primary School</t>
  </si>
  <si>
    <t>2800GWA1601</t>
  </si>
  <si>
    <t>Mafuku Primary School</t>
  </si>
  <si>
    <t>2800GWA1602</t>
  </si>
  <si>
    <t>Mapate Primary School</t>
  </si>
  <si>
    <t>2800GWA1603</t>
  </si>
  <si>
    <t>Matanangombe Primary School</t>
  </si>
  <si>
    <t>2800GWA1604</t>
  </si>
  <si>
    <t>Matulungundu Primary School</t>
  </si>
  <si>
    <t>2800GWA1605</t>
  </si>
  <si>
    <t>Zelezele Primary School</t>
  </si>
  <si>
    <t>2800GWA1606</t>
  </si>
  <si>
    <t>Bengo Primary School</t>
  </si>
  <si>
    <t>2800GWA1701</t>
  </si>
  <si>
    <t>Manama Hall</t>
  </si>
  <si>
    <t>2800GWA1702</t>
  </si>
  <si>
    <t>Manama Primary School</t>
  </si>
  <si>
    <t>2800GWA1703</t>
  </si>
  <si>
    <t>Mnyabetsi Primary School</t>
  </si>
  <si>
    <t>2800GWA1704</t>
  </si>
  <si>
    <t>Nhanha Primary School</t>
  </si>
  <si>
    <t>2800GWA1705</t>
  </si>
  <si>
    <t>Buvuma Primary School</t>
  </si>
  <si>
    <t>2800GWA1801</t>
  </si>
  <si>
    <t>Sukwe Primary School</t>
  </si>
  <si>
    <t>2800GWA1802</t>
  </si>
  <si>
    <t>Tshanyaugwe Primary School</t>
  </si>
  <si>
    <t>2800GWA1803</t>
  </si>
  <si>
    <t>Halisupi Primary School</t>
  </si>
  <si>
    <t>2800GWA1901</t>
  </si>
  <si>
    <t>Mashaba Primary School</t>
  </si>
  <si>
    <t>2800GWA1902</t>
  </si>
  <si>
    <t>Mlambapele Primary School</t>
  </si>
  <si>
    <t>2800GWA1903</t>
  </si>
  <si>
    <t>Takaliyawa Primary School</t>
  </si>
  <si>
    <t>2800GWA1904</t>
  </si>
  <si>
    <t>Mkhalipe Primary School</t>
  </si>
  <si>
    <t>2800GWA2001</t>
  </si>
  <si>
    <t>Mpaya Primary School</t>
  </si>
  <si>
    <t>2800GWA2002</t>
  </si>
  <si>
    <t>Ngoma Primary School</t>
  </si>
  <si>
    <t>2800GWA2003</t>
  </si>
  <si>
    <t>Seboza Primary School</t>
  </si>
  <si>
    <t>2800GWA2004</t>
  </si>
  <si>
    <t>Zenya Primary School</t>
  </si>
  <si>
    <t>2800GWA2005</t>
  </si>
  <si>
    <t>Nhwali Secondary School</t>
  </si>
  <si>
    <t>2800GWA2401</t>
  </si>
  <si>
    <t>Patana Primary School</t>
  </si>
  <si>
    <t>2800GWA2402</t>
  </si>
  <si>
    <t>Sithakeni Primary School</t>
  </si>
  <si>
    <t>2800GWA2403</t>
  </si>
  <si>
    <t>Gwanda South Total</t>
  </si>
  <si>
    <t>Insiza</t>
  </si>
  <si>
    <t>Insiza North</t>
  </si>
  <si>
    <t>Insiza RDC</t>
  </si>
  <si>
    <t>Gwatemba Hall</t>
  </si>
  <si>
    <t>2100INZ1001</t>
  </si>
  <si>
    <t>Gwatemba Primary School</t>
  </si>
  <si>
    <t>2100INZ1002</t>
  </si>
  <si>
    <t>Malole Primary School</t>
  </si>
  <si>
    <t>2100INZ1003</t>
  </si>
  <si>
    <t>Mazhabazha Primary School</t>
  </si>
  <si>
    <t>2100INZ1004</t>
  </si>
  <si>
    <t>Mwele Primary School</t>
  </si>
  <si>
    <t>2100INZ1005</t>
  </si>
  <si>
    <t>Alpha Primary School</t>
  </si>
  <si>
    <t>2100INZ1301</t>
  </si>
  <si>
    <t>Debshan Primary School</t>
  </si>
  <si>
    <t>2100INZ1302</t>
  </si>
  <si>
    <t>Ebley Primary School</t>
  </si>
  <si>
    <t>2100INZ1303</t>
  </si>
  <si>
    <t>Goedgedacht Homestead Tent</t>
  </si>
  <si>
    <t>2100INZ1304</t>
  </si>
  <si>
    <t>Pioneer Primary School</t>
  </si>
  <si>
    <t>2100INZ1305</t>
  </si>
  <si>
    <t>Rangemore Primary School</t>
  </si>
  <si>
    <t>2100INZ1306</t>
  </si>
  <si>
    <t>St Theresa Primary School</t>
  </si>
  <si>
    <t>2100INZ1307</t>
  </si>
  <si>
    <t>Claymont Mine Tent</t>
  </si>
  <si>
    <t>2100INZ1401</t>
  </si>
  <si>
    <t>Fort Rixon Hall</t>
  </si>
  <si>
    <t>2100INZ1402</t>
  </si>
  <si>
    <t>New Business Centre Tent</t>
  </si>
  <si>
    <t>2100INZ1403</t>
  </si>
  <si>
    <t>St Johns Primary School</t>
  </si>
  <si>
    <t>2100INZ1404</t>
  </si>
  <si>
    <t>2100INZ1501 A</t>
  </si>
  <si>
    <t>2100INZ1501 B</t>
  </si>
  <si>
    <t>Indutshwa Farm Tent</t>
  </si>
  <si>
    <t>2100INZ1502</t>
  </si>
  <si>
    <t>2100INZ1503 A</t>
  </si>
  <si>
    <t>2100INZ1503 B</t>
  </si>
  <si>
    <t>Thuthuka Business Centre Tent</t>
  </si>
  <si>
    <t>2100INZ1504</t>
  </si>
  <si>
    <t>Amazon Primary School</t>
  </si>
  <si>
    <t>2100INZ1601</t>
  </si>
  <si>
    <t>Gcabayi Primary School</t>
  </si>
  <si>
    <t>2100INZ1602</t>
  </si>
  <si>
    <t>Mosenthals Homestead Tent</t>
  </si>
  <si>
    <t>2100INZ1603</t>
  </si>
  <si>
    <t>Mzingwane Primary School</t>
  </si>
  <si>
    <t>2100INZ1604</t>
  </si>
  <si>
    <t>Bolo Primary School</t>
  </si>
  <si>
    <t>2100INZ1701</t>
  </si>
  <si>
    <t>Lynwoods Resettlement Tent</t>
  </si>
  <si>
    <t>2100INZ1702</t>
  </si>
  <si>
    <t>Nkankezi Primary School</t>
  </si>
  <si>
    <t>2100INZ1703</t>
  </si>
  <si>
    <t>Sukasihambe Primary School</t>
  </si>
  <si>
    <t>2100INZ1704</t>
  </si>
  <si>
    <t>Tombo Primary School</t>
  </si>
  <si>
    <t>2100INZ1705</t>
  </si>
  <si>
    <t>Tshunkunyane Primary School</t>
  </si>
  <si>
    <t>2100INZ1706</t>
  </si>
  <si>
    <t>Village 22 Killarney Tent</t>
  </si>
  <si>
    <t>2100INZ1707</t>
  </si>
  <si>
    <t>Fort Rixon Secondary School</t>
  </si>
  <si>
    <t>2100INZ1801</t>
  </si>
  <si>
    <t>Inyozane Primary School</t>
  </si>
  <si>
    <t>2100INZ1802</t>
  </si>
  <si>
    <t>Mqolweni Primary School</t>
  </si>
  <si>
    <t>2100INZ1803</t>
  </si>
  <si>
    <t>Nhlanhla Primary School</t>
  </si>
  <si>
    <t>2100INZ1804</t>
  </si>
  <si>
    <t>Montrose 7 Homestead Tent</t>
  </si>
  <si>
    <t>2100INZ1901</t>
  </si>
  <si>
    <t>Nkwalini Primary School</t>
  </si>
  <si>
    <t>2100INZ1902</t>
  </si>
  <si>
    <t>Papama Primary School</t>
  </si>
  <si>
    <t>2100INZ1903</t>
  </si>
  <si>
    <t>Scooter Business Centre Tent</t>
  </si>
  <si>
    <t>2100INZ1904</t>
  </si>
  <si>
    <t>Shamba Homestead Tent</t>
  </si>
  <si>
    <t>2100INZ1905</t>
  </si>
  <si>
    <t>Wanezi Mission</t>
  </si>
  <si>
    <t>2100INZ1906</t>
  </si>
  <si>
    <t>Mpopoti Primary School</t>
  </si>
  <si>
    <t>2100INZ2001</t>
  </si>
  <si>
    <t>Mthwakazi A Primary School</t>
  </si>
  <si>
    <t>2100INZ2002</t>
  </si>
  <si>
    <t>Mthwakazi B Primary School</t>
  </si>
  <si>
    <t>2100INZ2003</t>
  </si>
  <si>
    <t>Mulula Resettlement Tent</t>
  </si>
  <si>
    <t>2100INZ2004</t>
  </si>
  <si>
    <t>Sinqobile Primary School</t>
  </si>
  <si>
    <t>2100INZ2005</t>
  </si>
  <si>
    <t>Thokozani Primary School</t>
  </si>
  <si>
    <t>2100INZ2006</t>
  </si>
  <si>
    <t>Zishamba Primary School</t>
  </si>
  <si>
    <t>2100INZ2007</t>
  </si>
  <si>
    <t>Garawafamba Pre-School Tent</t>
  </si>
  <si>
    <t>2100INZ2101</t>
  </si>
  <si>
    <t>Gwamanyanga A Primary School</t>
  </si>
  <si>
    <t>2100INZ2102</t>
  </si>
  <si>
    <t>2100INZ2103 A</t>
  </si>
  <si>
    <t>2100INZ2103 B</t>
  </si>
  <si>
    <t>Mpalawani Primary School</t>
  </si>
  <si>
    <t>2100INZ2104</t>
  </si>
  <si>
    <t>Sindeni Pre-School Tent</t>
  </si>
  <si>
    <t>2100INZ2105</t>
  </si>
  <si>
    <t>Ensangu Primary School</t>
  </si>
  <si>
    <t>2100INZ2201</t>
  </si>
  <si>
    <t>Lochard Primary School</t>
  </si>
  <si>
    <t>2100INZ2202</t>
  </si>
  <si>
    <t>Shangani Secondary School</t>
  </si>
  <si>
    <t>2100INZ2203</t>
  </si>
  <si>
    <t>Siyazama Primary School</t>
  </si>
  <si>
    <t>St Lucy Primary School</t>
  </si>
  <si>
    <t>2100INZ2205</t>
  </si>
  <si>
    <t>Albany Homestead Tent</t>
  </si>
  <si>
    <t>2100INZ2301</t>
  </si>
  <si>
    <t>Pezulu Primary School</t>
  </si>
  <si>
    <t>2100INZ2302</t>
  </si>
  <si>
    <t>Rusibe Primary School</t>
  </si>
  <si>
    <t>2100INZ2303</t>
  </si>
  <si>
    <t>Shangani Mine Hall</t>
  </si>
  <si>
    <t>2100INZ2304</t>
  </si>
  <si>
    <t>T M Pagama Primary School</t>
  </si>
  <si>
    <t>2100INZ2305</t>
  </si>
  <si>
    <t>Insiza North Total</t>
  </si>
  <si>
    <t>Insiza South</t>
  </si>
  <si>
    <t>G B 3 Primary School</t>
  </si>
  <si>
    <t>2100INZ0101</t>
  </si>
  <si>
    <t>St Matthews Primary School</t>
  </si>
  <si>
    <t>2100INZ0102</t>
  </si>
  <si>
    <t>Tshazi Primary School</t>
  </si>
  <si>
    <t>2100INZ0103</t>
  </si>
  <si>
    <t>2100INZ0201 A</t>
  </si>
  <si>
    <t>2100INZ0201 B</t>
  </si>
  <si>
    <t>Filabusi B Primary School</t>
  </si>
  <si>
    <t>2100INZ0202</t>
  </si>
  <si>
    <t>Chief Sibasa Hall</t>
  </si>
  <si>
    <t>2100INZ0301</t>
  </si>
  <si>
    <t>Ndola Primary School</t>
  </si>
  <si>
    <t>2100INZ0302</t>
  </si>
  <si>
    <t>Nyamime Primary School</t>
  </si>
  <si>
    <t>2100INZ0303</t>
  </si>
  <si>
    <t>Singwango No 2 Primary School</t>
  </si>
  <si>
    <t>2100INZ0304</t>
  </si>
  <si>
    <t>Singwango Secondary School</t>
  </si>
  <si>
    <t>2100INZ0305</t>
  </si>
  <si>
    <t>Edwaleni Tent</t>
  </si>
  <si>
    <t>2100INZ0401</t>
  </si>
  <si>
    <t>Lubuze Secondary School</t>
  </si>
  <si>
    <t>2100INZ0402</t>
  </si>
  <si>
    <t>Mleja Primary School</t>
  </si>
  <si>
    <t>2100INZ0403</t>
  </si>
  <si>
    <t>Vumangwe Primary School</t>
  </si>
  <si>
    <t>2100INZ0404</t>
  </si>
  <si>
    <t>Insiza Primary School</t>
  </si>
  <si>
    <t>2100INZ0501</t>
  </si>
  <si>
    <t>Sababa Primary School</t>
  </si>
  <si>
    <t>2100INZ0502</t>
  </si>
  <si>
    <t>Sidzibe Primary School</t>
  </si>
  <si>
    <t>2100INZ0503</t>
  </si>
  <si>
    <t>Artherstone Primary School</t>
  </si>
  <si>
    <t>2100INZ0601</t>
  </si>
  <si>
    <t>Mabuze Primary School</t>
  </si>
  <si>
    <t>2100INZ0602</t>
  </si>
  <si>
    <t>Mbaulo Primary School</t>
  </si>
  <si>
    <t>2100INZ0603</t>
  </si>
  <si>
    <t>Siwazi Primary School</t>
  </si>
  <si>
    <t>2100INZ0604</t>
  </si>
  <si>
    <t>Mbembesi Primary School</t>
  </si>
  <si>
    <t>2100INZ0701</t>
  </si>
  <si>
    <t>Mkwabeni Primary School</t>
  </si>
  <si>
    <t>2100INZ0702</t>
  </si>
  <si>
    <t>Singwambizi Primary School</t>
  </si>
  <si>
    <t>2100INZ0703</t>
  </si>
  <si>
    <t>Gumbalo Primary School</t>
  </si>
  <si>
    <t>2100INZ0801</t>
  </si>
  <si>
    <t>Mthangala Primary School</t>
  </si>
  <si>
    <t>2100INZ0802</t>
  </si>
  <si>
    <t>Zhombili Primary School</t>
  </si>
  <si>
    <t>2100INZ0803</t>
  </si>
  <si>
    <t>Gumbalo Secondary School</t>
  </si>
  <si>
    <t>2100INZ0901</t>
  </si>
  <si>
    <t>Gwabila Primary School</t>
  </si>
  <si>
    <t>2100INZ0902</t>
  </si>
  <si>
    <t>Mazeya Primary School</t>
  </si>
  <si>
    <t>2100INZ0903</t>
  </si>
  <si>
    <t>Mbokodo Primary School</t>
  </si>
  <si>
    <t>2100INZ1101</t>
  </si>
  <si>
    <t>Ntunte Primary School</t>
  </si>
  <si>
    <t>2100INZ1102</t>
  </si>
  <si>
    <t>Zhampale Primary School</t>
  </si>
  <si>
    <t>2100INZ1103</t>
  </si>
  <si>
    <t>Avoca Primary School</t>
  </si>
  <si>
    <t>2100INZ1201</t>
  </si>
  <si>
    <t>Dekezi Primary School</t>
  </si>
  <si>
    <t>2100INZ1202</t>
  </si>
  <si>
    <t>Denje Primary School</t>
  </si>
  <si>
    <t>2100INZ1203</t>
  </si>
  <si>
    <t>Insiza South Total</t>
  </si>
  <si>
    <t>Mangwe</t>
  </si>
  <si>
    <t>Mangwe RDC</t>
  </si>
  <si>
    <t>Empandeni Primary School</t>
  </si>
  <si>
    <t>5600MAN0101</t>
  </si>
  <si>
    <t>Kwite Primary School</t>
  </si>
  <si>
    <t>5600MAN0102</t>
  </si>
  <si>
    <t>Mhlotshana Primary School</t>
  </si>
  <si>
    <t>5600MAN0103</t>
  </si>
  <si>
    <t>Mkaya Primary School</t>
  </si>
  <si>
    <t>5600MAN0104</t>
  </si>
  <si>
    <t>Dukwe Primary School</t>
  </si>
  <si>
    <t>5600MAN0301</t>
  </si>
  <si>
    <t>Madabe Primary School</t>
  </si>
  <si>
    <t>5600MAN0302</t>
  </si>
  <si>
    <t>Mqokolweni High School</t>
  </si>
  <si>
    <t>5600MAN0303</t>
  </si>
  <si>
    <t>Dilankombe Business Centre Tent</t>
  </si>
  <si>
    <t>5600MAN0401</t>
  </si>
  <si>
    <t>Makuzeze Primary School</t>
  </si>
  <si>
    <t>5600MAN0402</t>
  </si>
  <si>
    <t>St Francis Secondary School</t>
  </si>
  <si>
    <t>5600MAN0403</t>
  </si>
  <si>
    <t>Tjingababili Primary School</t>
  </si>
  <si>
    <t>5600MAN0404</t>
  </si>
  <si>
    <t>Tshitshi Primary School</t>
  </si>
  <si>
    <t>5600MAN0405</t>
  </si>
  <si>
    <t>Bulu High School</t>
  </si>
  <si>
    <t>5600MAN0501</t>
  </si>
  <si>
    <t>Kweneng Primary School</t>
  </si>
  <si>
    <t>5600MAN0502</t>
  </si>
  <si>
    <t>Buthaka Business Centre Tent</t>
  </si>
  <si>
    <t>5600MAN0601</t>
  </si>
  <si>
    <t>Keme Primary School</t>
  </si>
  <si>
    <t>5600MAN0602</t>
  </si>
  <si>
    <t>Matiwana Pre-School</t>
  </si>
  <si>
    <t>5600MAN0603</t>
  </si>
  <si>
    <t>Sanzukwi Primary School</t>
  </si>
  <si>
    <t>5600MAN0604</t>
  </si>
  <si>
    <t>Togotsweu Pre-School</t>
  </si>
  <si>
    <t>5600MAN0605</t>
  </si>
  <si>
    <t>New Line Primary School</t>
  </si>
  <si>
    <t>5600MAN0701</t>
  </si>
  <si>
    <t>Sangulube High School</t>
  </si>
  <si>
    <t>5600MAN0702</t>
  </si>
  <si>
    <t>Sangulube Primary School</t>
  </si>
  <si>
    <t>5600MAN0703</t>
  </si>
  <si>
    <t>Wotshana Business Centre Tent</t>
  </si>
  <si>
    <t>5600MAN0704</t>
  </si>
  <si>
    <t>Maninji Primary School</t>
  </si>
  <si>
    <t>5600MAN0801</t>
  </si>
  <si>
    <t>Ngulubeni Primary School</t>
  </si>
  <si>
    <t>5600MAN0802</t>
  </si>
  <si>
    <t>Mambale Secondary School</t>
  </si>
  <si>
    <t>5600MAN0901</t>
  </si>
  <si>
    <t>Matshamhlophe Primary School</t>
  </si>
  <si>
    <t>5600MAN0902</t>
  </si>
  <si>
    <t>Bango Primary School</t>
  </si>
  <si>
    <t>5600MAN1001</t>
  </si>
  <si>
    <t>Hlanganani Primary School</t>
  </si>
  <si>
    <t>5600MAN1002</t>
  </si>
  <si>
    <t>Malayitsha Pre-School</t>
  </si>
  <si>
    <t>5600MAN1003</t>
  </si>
  <si>
    <t>Matokonye Primary School</t>
  </si>
  <si>
    <t>5600MAN1004</t>
  </si>
  <si>
    <t>Hannavale Farm Tent</t>
  </si>
  <si>
    <t>5600MAN1101</t>
  </si>
  <si>
    <t>Lydeard Primary School</t>
  </si>
  <si>
    <t>5600MAN1102</t>
  </si>
  <si>
    <t>Mabunga Primary School</t>
  </si>
  <si>
    <t>5600MAN1103</t>
  </si>
  <si>
    <t>Marula Primary School</t>
  </si>
  <si>
    <t>5600MAN1104</t>
  </si>
  <si>
    <t>Monearn Farm Tent</t>
  </si>
  <si>
    <t>5600MAN1105</t>
  </si>
  <si>
    <t>Prescots Farm Tent</t>
  </si>
  <si>
    <t>5600MAN1106</t>
  </si>
  <si>
    <t>Embakwe Community Hall</t>
  </si>
  <si>
    <t>5600MAN1301</t>
  </si>
  <si>
    <t>Entenjaneni Business Centre Tent</t>
  </si>
  <si>
    <t>5600MAN1302</t>
  </si>
  <si>
    <t>Phakamani Community Hall Tent</t>
  </si>
  <si>
    <t>5600MAN1303</t>
  </si>
  <si>
    <t>Silima Primary School</t>
  </si>
  <si>
    <t>5600MAN1304</t>
  </si>
  <si>
    <t>Nguwanyana Primary School</t>
  </si>
  <si>
    <t>5600MAN1401</t>
  </si>
  <si>
    <t>Zwimumoyo Business Centre Tent</t>
  </si>
  <si>
    <t>5600MAN1402</t>
  </si>
  <si>
    <t>Mabuledi Primary School</t>
  </si>
  <si>
    <t>5600MAN1501</t>
  </si>
  <si>
    <t>Makhubu Primary School</t>
  </si>
  <si>
    <t>5600MAN1502</t>
  </si>
  <si>
    <t>Nkedile Primary School</t>
  </si>
  <si>
    <t>5600MAN1503</t>
  </si>
  <si>
    <t>Patse Primary School</t>
  </si>
  <si>
    <t>5600MAN1504</t>
  </si>
  <si>
    <t>Hobodo Primary School</t>
  </si>
  <si>
    <t>5600MAN1601</t>
  </si>
  <si>
    <t>Khalanyoni High School</t>
  </si>
  <si>
    <t>5600MAN1602</t>
  </si>
  <si>
    <t>Nswiliswili Pre-School</t>
  </si>
  <si>
    <t>5600MAN1603</t>
  </si>
  <si>
    <t>Makorokoro Primary School</t>
  </si>
  <si>
    <t>5600MAN1701</t>
  </si>
  <si>
    <t>Mkologwe Primary School</t>
  </si>
  <si>
    <t>5600MAN1702</t>
  </si>
  <si>
    <t>New Dam Pre-School Tent</t>
  </si>
  <si>
    <t>5600MAN1703</t>
  </si>
  <si>
    <t>Tjedza Primary School</t>
  </si>
  <si>
    <t>5600MAN1704</t>
  </si>
  <si>
    <t>Ivimila High School</t>
  </si>
  <si>
    <t>5600MAN0201</t>
  </si>
  <si>
    <t>Ngwabhane Hill Tent</t>
  </si>
  <si>
    <t>5600MAN0202</t>
  </si>
  <si>
    <t>Nxele Primary School</t>
  </si>
  <si>
    <t>5600MAN0203</t>
  </si>
  <si>
    <t>Osabeni Primary School</t>
  </si>
  <si>
    <t>5600MAN0204</t>
  </si>
  <si>
    <t>Vaka Primary School</t>
  </si>
  <si>
    <t>5600MAN0205</t>
  </si>
  <si>
    <t>Izimnyama Primary School</t>
  </si>
  <si>
    <t>5600MAN1201</t>
  </si>
  <si>
    <t>Macingwana Hall</t>
  </si>
  <si>
    <t>5600MAN1202</t>
  </si>
  <si>
    <t>Msasane Primary School</t>
  </si>
  <si>
    <t>5600MAN1203</t>
  </si>
  <si>
    <t>Plumtree Town Council</t>
  </si>
  <si>
    <t>Dingumuzi Primary School</t>
  </si>
  <si>
    <t>5601PTC0101</t>
  </si>
  <si>
    <t>Mathendele Complex Tent</t>
  </si>
  <si>
    <t>5601PTC0102</t>
  </si>
  <si>
    <t>Dingumuzi Hall</t>
  </si>
  <si>
    <t>5601PTC0201</t>
  </si>
  <si>
    <t>Mthunduluka Hall</t>
  </si>
  <si>
    <t>5601PTC0202</t>
  </si>
  <si>
    <t>Matiwaza A Primary School</t>
  </si>
  <si>
    <t>5601PTC0301</t>
  </si>
  <si>
    <t>Matiwaza B Primary School</t>
  </si>
  <si>
    <t>5601PTC0302</t>
  </si>
  <si>
    <t>Phakamani High School</t>
  </si>
  <si>
    <t>5601PTC0303</t>
  </si>
  <si>
    <t>Dingumuzi Clinic Tent</t>
  </si>
  <si>
    <t>5601PTC0401</t>
  </si>
  <si>
    <t>Ministry of Construction Hall</t>
  </si>
  <si>
    <t>5601PTC0501</t>
  </si>
  <si>
    <t>Alan Redfern Primary School</t>
  </si>
  <si>
    <t>5601PTC0601</t>
  </si>
  <si>
    <t>Mangwe Total</t>
  </si>
  <si>
    <t>Matobo</t>
  </si>
  <si>
    <t>Matobo North</t>
  </si>
  <si>
    <t>Matobo RDC</t>
  </si>
  <si>
    <t>Gubula Primary School</t>
  </si>
  <si>
    <t>3900MTB1101</t>
  </si>
  <si>
    <t>Mbembeswana Primary School</t>
  </si>
  <si>
    <t>3900MTB1102</t>
  </si>
  <si>
    <t>Mbuso Primary School</t>
  </si>
  <si>
    <t>3900MTB1103</t>
  </si>
  <si>
    <t>Mloyi Primary School</t>
  </si>
  <si>
    <t>3900MTB1201</t>
  </si>
  <si>
    <t>Silonkwe Primary School</t>
  </si>
  <si>
    <t>3900MTB1202</t>
  </si>
  <si>
    <t>Sontala Primary  School</t>
  </si>
  <si>
    <t>3900MTB1203</t>
  </si>
  <si>
    <t>Kezi Primary School</t>
  </si>
  <si>
    <t>3900MTB1301</t>
  </si>
  <si>
    <t>Manyane Primary School</t>
  </si>
  <si>
    <t>3900MTB1302</t>
  </si>
  <si>
    <t>Mt Edgecombe Primary School</t>
  </si>
  <si>
    <t>3900MTB1303</t>
  </si>
  <si>
    <t>Donkwedonkwe Secondary School</t>
  </si>
  <si>
    <t>3900MTB1401</t>
  </si>
  <si>
    <t>3900MTB1402</t>
  </si>
  <si>
    <t>Shashane Secondary School</t>
  </si>
  <si>
    <t>3900MTB1403</t>
  </si>
  <si>
    <t>Lukadzi Primary School</t>
  </si>
  <si>
    <t>3900MTB1501</t>
  </si>
  <si>
    <t>3900MTB1502 A</t>
  </si>
  <si>
    <t>3900MTB1502 B</t>
  </si>
  <si>
    <t>Gwandavale Primary School</t>
  </si>
  <si>
    <t>3900MTB1601</t>
  </si>
  <si>
    <t>Nduna Primary School</t>
  </si>
  <si>
    <t>3900MTB1602</t>
  </si>
  <si>
    <t>Silozwe Primary School</t>
  </si>
  <si>
    <t>3900MTB1603</t>
  </si>
  <si>
    <t>Halale Primary School</t>
  </si>
  <si>
    <t>3900MTB1701</t>
  </si>
  <si>
    <t>Njelele Primary School</t>
  </si>
  <si>
    <t>3900MTB1702</t>
  </si>
  <si>
    <t>Whitewater Primary School</t>
  </si>
  <si>
    <t>3900MTB1703</t>
  </si>
  <si>
    <t>Bazha Secondary School</t>
  </si>
  <si>
    <t>3900MTB1801</t>
  </si>
  <si>
    <t>3900MTB1802</t>
  </si>
  <si>
    <t>Mazhayimbe Primary School</t>
  </si>
  <si>
    <t>3900MTB1803</t>
  </si>
  <si>
    <t>Mbuya Primary School</t>
  </si>
  <si>
    <t>3900MTB1901</t>
  </si>
  <si>
    <t>3900MTB1902 A</t>
  </si>
  <si>
    <t>3900MTB1902 B</t>
  </si>
  <si>
    <t>Zamanyoni Primary School</t>
  </si>
  <si>
    <t>3900MTB1903</t>
  </si>
  <si>
    <t>Makupa Primary School</t>
  </si>
  <si>
    <t>3900MTB2101</t>
  </si>
  <si>
    <t>Mashaladze Primary School</t>
  </si>
  <si>
    <t>3900MTB2102</t>
  </si>
  <si>
    <t>Pagati Primary School</t>
  </si>
  <si>
    <t>3900MTB2103</t>
  </si>
  <si>
    <t>Polimagama Primary School</t>
  </si>
  <si>
    <t>3900MTB2104</t>
  </si>
  <si>
    <t>Old Antelope Hospital</t>
  </si>
  <si>
    <t>3900MTB2201</t>
  </si>
  <si>
    <t xml:space="preserve"> 1 Polling Station</t>
  </si>
  <si>
    <t>Sibuntule Primary School</t>
  </si>
  <si>
    <t>3900MTB2301</t>
  </si>
  <si>
    <t>Vimbi Resettlement Tent</t>
  </si>
  <si>
    <t>3900MTB2302</t>
  </si>
  <si>
    <t>Jeqe Business Centre Tent</t>
  </si>
  <si>
    <t>3900MTB2401</t>
  </si>
  <si>
    <t>Matopos Primary School</t>
  </si>
  <si>
    <t>3900MTB2402</t>
  </si>
  <si>
    <t>Sydney Malunga Primary School</t>
  </si>
  <si>
    <t>3900MTB2403</t>
  </si>
  <si>
    <t>Ekukhanyeni Clinic</t>
  </si>
  <si>
    <t>3900MTB2501</t>
  </si>
  <si>
    <t>Fort Usher Primary School</t>
  </si>
  <si>
    <t>3900MTB2502</t>
  </si>
  <si>
    <t>Matopos Research Primary School</t>
  </si>
  <si>
    <t>3900MTB2503</t>
  </si>
  <si>
    <t>Mgadla Primary School</t>
  </si>
  <si>
    <t>3900MTB2504</t>
  </si>
  <si>
    <t>Umzingwane</t>
  </si>
  <si>
    <t>Umzingwane RDC</t>
  </si>
  <si>
    <t>Dobi Primary School</t>
  </si>
  <si>
    <t>8700UMZ0901</t>
  </si>
  <si>
    <t>Gabheni Cultural Village Tent</t>
  </si>
  <si>
    <t>8700UMZ0902</t>
  </si>
  <si>
    <t>Zodula Business Centre Tent</t>
  </si>
  <si>
    <t>8700UMZ0903</t>
  </si>
  <si>
    <t>Matobo North Total</t>
  </si>
  <si>
    <t>Matobo South</t>
  </si>
  <si>
    <t>Cobeni Primary School</t>
  </si>
  <si>
    <t>3900MTB0101</t>
  </si>
  <si>
    <t>3900MTB0102</t>
  </si>
  <si>
    <t>Lubhangwe Secondary School</t>
  </si>
  <si>
    <t>3900MTB0103</t>
  </si>
  <si>
    <t>3900MTB0201 A</t>
  </si>
  <si>
    <t>3900MTB0201 B</t>
  </si>
  <si>
    <t>Sinkamaswe Primary School</t>
  </si>
  <si>
    <t>3900MTB0202</t>
  </si>
  <si>
    <t>Tudi 1 Primary School</t>
  </si>
  <si>
    <t>3900MTB0203</t>
  </si>
  <si>
    <t>Gohole Primary School</t>
  </si>
  <si>
    <t>3900MTB0301</t>
  </si>
  <si>
    <t>Homestead Primary School</t>
  </si>
  <si>
    <t>3900MTB0302</t>
  </si>
  <si>
    <t>Mashumba Primary School</t>
  </si>
  <si>
    <t>3900MTB0401</t>
  </si>
  <si>
    <t>Maribeha Primary School</t>
  </si>
  <si>
    <t>3900MTB0402</t>
  </si>
  <si>
    <t>Ratanyana Primary School</t>
  </si>
  <si>
    <t>3900MTB0403</t>
  </si>
  <si>
    <t>Zwehamba Primary School</t>
  </si>
  <si>
    <t>3900MTB0404</t>
  </si>
  <si>
    <t>Beula Clinic Tent</t>
  </si>
  <si>
    <t>3900MTB0501</t>
  </si>
  <si>
    <t>Beula Primary School</t>
  </si>
  <si>
    <t>3900MTB0502</t>
  </si>
  <si>
    <t>Mzila Primary School</t>
  </si>
  <si>
    <t>3900MTB0503</t>
  </si>
  <si>
    <t>St. Lisieux Primary School</t>
  </si>
  <si>
    <t>3900MTB0601</t>
  </si>
  <si>
    <t>St. Sebastian High School</t>
  </si>
  <si>
    <t>3900MTB0602</t>
  </si>
  <si>
    <t>Tshelanyemba High School</t>
  </si>
  <si>
    <t>3900MTB0603</t>
  </si>
  <si>
    <t>Mazwi Primary School</t>
  </si>
  <si>
    <t>3900MTB0701</t>
  </si>
  <si>
    <t>Nyashongwe Primary School</t>
  </si>
  <si>
    <t>3900MTB0702</t>
  </si>
  <si>
    <t>Bidi Primary School</t>
  </si>
  <si>
    <t>3900MTB0801</t>
  </si>
  <si>
    <t>Mqabuko High School</t>
  </si>
  <si>
    <t>3900MTB0802</t>
  </si>
  <si>
    <t>Nhlupho Primary School</t>
  </si>
  <si>
    <t>3900MTB0803</t>
  </si>
  <si>
    <t>Guardian Angel Primary School</t>
  </si>
  <si>
    <t>3900MTB0901</t>
  </si>
  <si>
    <t>St. Anna Primary School</t>
  </si>
  <si>
    <t>3900MTB0902</t>
  </si>
  <si>
    <t>Marinoha Primary School</t>
  </si>
  <si>
    <t>3900MTB1001</t>
  </si>
  <si>
    <t>Tjehondo Primary School</t>
  </si>
  <si>
    <t>3900MTB1002</t>
  </si>
  <si>
    <t>Matobo South Total</t>
  </si>
  <si>
    <t>Imbizo Business Centre Tent</t>
  </si>
  <si>
    <t>8700UMZ0101</t>
  </si>
  <si>
    <t>Sigola Primary  School</t>
  </si>
  <si>
    <t>8700UMZ0102</t>
  </si>
  <si>
    <t>Zanqaweni Pre-School  Tent</t>
  </si>
  <si>
    <t>8700UMZ0103</t>
  </si>
  <si>
    <t>Nhlozamandla  Pre-School</t>
  </si>
  <si>
    <t>8700UMZ0201</t>
  </si>
  <si>
    <t>Sihlengeni Community Hall</t>
  </si>
  <si>
    <t>8700UMZ0202</t>
  </si>
  <si>
    <t>Siphezini Old Clinic Tent</t>
  </si>
  <si>
    <t>8700UMZ0203</t>
  </si>
  <si>
    <t>SIPHEZINI Primary School</t>
  </si>
  <si>
    <t>8700UMZ0204</t>
  </si>
  <si>
    <t>Gongo Pre-School</t>
  </si>
  <si>
    <t>8700UMZ0301</t>
  </si>
  <si>
    <t>Matshetshe Primary School</t>
  </si>
  <si>
    <t>8700UMZ0302</t>
  </si>
  <si>
    <t>Mtshede Primary School</t>
  </si>
  <si>
    <t>8700UMZ0303</t>
  </si>
  <si>
    <t>Mzinyathi Primary School</t>
  </si>
  <si>
    <t>8700UMZ0304</t>
  </si>
  <si>
    <t>Sikhoveni Primary School</t>
  </si>
  <si>
    <t>8700UMZ0305</t>
  </si>
  <si>
    <t>Sikhoveni Secondary School</t>
  </si>
  <si>
    <t>8700UMZ0306</t>
  </si>
  <si>
    <t>Bonjeni Primary School</t>
  </si>
  <si>
    <t>8700UMZ0401</t>
  </si>
  <si>
    <t>Doyana Primary School</t>
  </si>
  <si>
    <t>8700UMZ0402</t>
  </si>
  <si>
    <t>Mbizingwe Pre-School</t>
  </si>
  <si>
    <t>8700UMZ0403</t>
  </si>
  <si>
    <t>Mbizingwe Primary School</t>
  </si>
  <si>
    <t>8700UMZ0404</t>
  </si>
  <si>
    <t>Nsezi Primary School</t>
  </si>
  <si>
    <t>8700UMZ0405</t>
  </si>
  <si>
    <t>8700UMZ0501 A</t>
  </si>
  <si>
    <t>8700UMZ0501 B</t>
  </si>
  <si>
    <t>MLOMOLIWOTO Primary School</t>
  </si>
  <si>
    <t>8700UMZ0502</t>
  </si>
  <si>
    <t>Mzinyathini High School</t>
  </si>
  <si>
    <t>8700UMZ0503</t>
  </si>
  <si>
    <t>Longfield Primary School</t>
  </si>
  <si>
    <t>8700UMZ0601</t>
  </si>
  <si>
    <t>Nonkwane Primary School</t>
  </si>
  <si>
    <t>8700UMZ0602</t>
  </si>
  <si>
    <t>Swazi Secondary School</t>
  </si>
  <si>
    <t>8700UMZ0603</t>
  </si>
  <si>
    <t>Madlindevu Business Centre Tent</t>
  </si>
  <si>
    <t>8700UMZ0701</t>
  </si>
  <si>
    <t>Mathendele Orap Centre</t>
  </si>
  <si>
    <t>8700UMZ0702</t>
  </si>
  <si>
    <t>Sezhube Business Centre Tent</t>
  </si>
  <si>
    <t>8700UMZ0703</t>
  </si>
  <si>
    <t>Swazi Primary School</t>
  </si>
  <si>
    <t>8700UMZ0704</t>
  </si>
  <si>
    <t>Diana's Pools Business Centre Tent</t>
  </si>
  <si>
    <t>8700UMZ0801</t>
  </si>
  <si>
    <t>Shale Primary School</t>
  </si>
  <si>
    <t>8700UMZ0802</t>
  </si>
  <si>
    <t>Tshambile Primary School</t>
  </si>
  <si>
    <t>8700UMZ0803</t>
  </si>
  <si>
    <t>Zhilo Primary School</t>
  </si>
  <si>
    <t>8700UMZ0804</t>
  </si>
  <si>
    <t>Isotsha Primary School</t>
  </si>
  <si>
    <t>8700UMZ1001</t>
  </si>
  <si>
    <t>Mdinwa Hills Tent</t>
  </si>
  <si>
    <t>8700UMZ1002</t>
  </si>
  <si>
    <t>Silobi Primary School</t>
  </si>
  <si>
    <t>8700UMZ1003</t>
  </si>
  <si>
    <t>Dula Primary School</t>
  </si>
  <si>
    <t>8700UMZ1101</t>
  </si>
  <si>
    <t>Impu Primary School</t>
  </si>
  <si>
    <t>8700UMZ1102</t>
  </si>
  <si>
    <t>Sigiti Primary School</t>
  </si>
  <si>
    <t>8700UMZ1103</t>
  </si>
  <si>
    <t>Bezha Primary School</t>
  </si>
  <si>
    <t>8700UMZ1201</t>
  </si>
  <si>
    <t>Bezha Secondary School</t>
  </si>
  <si>
    <t>8700UMZ1202</t>
  </si>
  <si>
    <t>Kumbudzi Primary School</t>
  </si>
  <si>
    <t>8700UMZ1203</t>
  </si>
  <si>
    <t>Matolokisi Primary School</t>
  </si>
  <si>
    <t>8700UMZ1204</t>
  </si>
  <si>
    <t>Munkula Primary School</t>
  </si>
  <si>
    <t>8700UMZ1205</t>
  </si>
  <si>
    <t>Irisvale Clinic</t>
  </si>
  <si>
    <t>8700UMZ1301</t>
  </si>
  <si>
    <t>Irisvale Old People's Home</t>
  </si>
  <si>
    <t>8700UMZ1302</t>
  </si>
  <si>
    <t>Irisvale Primary School</t>
  </si>
  <si>
    <t>8700UMZ1303</t>
  </si>
  <si>
    <t>Irisvale Village 4 Tent</t>
  </si>
  <si>
    <t>8700UMZ1304</t>
  </si>
  <si>
    <t>Bafazi Dip Tank Tent</t>
  </si>
  <si>
    <t>8700UMZ1401</t>
  </si>
  <si>
    <t>BAYETHE Primary School</t>
  </si>
  <si>
    <t>8700UMZ1402</t>
  </si>
  <si>
    <t>Malungwane Primary School</t>
  </si>
  <si>
    <t>8700UMZ1403</t>
  </si>
  <si>
    <t>MPISINI Primary School</t>
  </si>
  <si>
    <t>8700UMZ1404</t>
  </si>
  <si>
    <t>Mvuthu Annex</t>
  </si>
  <si>
    <t>8700UMZ1405</t>
  </si>
  <si>
    <t>Esigodini Primary School</t>
  </si>
  <si>
    <t>8700UMZ1501</t>
  </si>
  <si>
    <t>Ncema Water Works</t>
  </si>
  <si>
    <t>8700UMZ1502</t>
  </si>
  <si>
    <t>Red Rose Mine Tent</t>
  </si>
  <si>
    <t>8700UMZ1503</t>
  </si>
  <si>
    <t>Mvuthu Primary School</t>
  </si>
  <si>
    <t>8700UMZ1601</t>
  </si>
  <si>
    <t>Mvuthu Secondary School</t>
  </si>
  <si>
    <t>8700UMZ1602</t>
  </si>
  <si>
    <t>Esigodhini Agricultural College</t>
  </si>
  <si>
    <t>8700UMZ1701</t>
  </si>
  <si>
    <t>Mpofini Primary School</t>
  </si>
  <si>
    <t>8700UMZ1702</t>
  </si>
  <si>
    <t>Thelamanzi Kiosk Tent</t>
  </si>
  <si>
    <t>8700UMZ1703</t>
  </si>
  <si>
    <t>URDC Boardroom Tent</t>
  </si>
  <si>
    <t>8700UMZ1704</t>
  </si>
  <si>
    <t>Chipangali Wildlife Orphanage Tent</t>
  </si>
  <si>
    <t>8700UMZ1801</t>
  </si>
  <si>
    <t>8700UMZ1802 A</t>
  </si>
  <si>
    <t>8700UMZ1802 B</t>
  </si>
  <si>
    <t>Nevada Business Centre Tent</t>
  </si>
  <si>
    <t>8700UMZ1803</t>
  </si>
  <si>
    <t>Carlisle Primary School</t>
  </si>
  <si>
    <t>8700UMZ1901</t>
  </si>
  <si>
    <t>Fort Rixon Turn Off Tent</t>
  </si>
  <si>
    <t>8700UMZ1902</t>
  </si>
  <si>
    <t>Glengrey Primary School</t>
  </si>
  <si>
    <t>8700UMZ1903</t>
  </si>
  <si>
    <t>Goglwayo Primary School Tent</t>
  </si>
  <si>
    <t>8700UMZ1904</t>
  </si>
  <si>
    <t>Ntabende Primary School</t>
  </si>
  <si>
    <t>8700UMZ1905</t>
  </si>
  <si>
    <t>Sacred Heart Home Primary School</t>
  </si>
  <si>
    <t>8700UMZ1906</t>
  </si>
  <si>
    <t>Zimbili Primary School</t>
  </si>
  <si>
    <t>8700UMZ1907</t>
  </si>
  <si>
    <t>Inyankuni Primary School</t>
  </si>
  <si>
    <t>8700UMZ2001</t>
  </si>
  <si>
    <t>Mbalabala Post Office Tent</t>
  </si>
  <si>
    <t>8700UMZ2002</t>
  </si>
  <si>
    <t>Nyema Village Tent</t>
  </si>
  <si>
    <t>8700UMZ2003</t>
  </si>
  <si>
    <t>Portbury Homestead</t>
  </si>
  <si>
    <t>8700UMZ2004</t>
  </si>
  <si>
    <t>Umzingwane Total</t>
  </si>
  <si>
    <t>POLLING STATION CODE</t>
  </si>
  <si>
    <t>Beitbridge District</t>
  </si>
  <si>
    <t>Bulilima District</t>
  </si>
  <si>
    <t>Gwanda District</t>
  </si>
  <si>
    <t>Insiza District</t>
  </si>
  <si>
    <t>Mangwe District</t>
  </si>
  <si>
    <t>Matobo Distrct</t>
  </si>
  <si>
    <t>Umzingwane District</t>
  </si>
  <si>
    <t>Percentage of Total Votes Cast</t>
  </si>
  <si>
    <t>Candidate</t>
  </si>
  <si>
    <t>TOTAL VOTES RECEIVED</t>
  </si>
  <si>
    <t>Mangala Primary School</t>
  </si>
  <si>
    <t>Fumugwe Primary School</t>
  </si>
  <si>
    <t>Matabeleland-South Province Total Votes Received</t>
  </si>
  <si>
    <t>Mapfumo-Chiguvare Tonderai Johannes Timothy
People's Progressive party Zimbabwe</t>
  </si>
  <si>
    <t>Manyika Noah Ngoni
Build Zimbabwe Alliance</t>
  </si>
  <si>
    <t>Khupe Thokozani
Movement for Democratic Change -T</t>
  </si>
  <si>
    <t>Mhambi-Hove Divine
National Alliance of Patriotic and Democratic Republicans</t>
  </si>
  <si>
    <t>Lutumba Primary School A</t>
  </si>
  <si>
    <t>Lutumba Primary School B</t>
  </si>
  <si>
    <t>Old Customs Building Common Room A</t>
  </si>
  <si>
    <t>Old Customs Building Common Room B</t>
  </si>
  <si>
    <t>Beitbridge Primary School A</t>
  </si>
  <si>
    <t>Beitbridge Primary School B</t>
  </si>
  <si>
    <t>St Joseph Catholic Primary School A</t>
  </si>
  <si>
    <t>St Joseph Catholic Primary School B</t>
  </si>
  <si>
    <t>Beitbridge Mission Primary School B A</t>
  </si>
  <si>
    <t>Beitbridge Mission Primary School B B</t>
  </si>
  <si>
    <t>Beitbridge Mission Primary School B C</t>
  </si>
  <si>
    <t>Vhembe Secondary School A</t>
  </si>
  <si>
    <t>Vhembe Secondary School B</t>
  </si>
  <si>
    <t>Vhembe Secondary School C</t>
  </si>
  <si>
    <t>Vhembe Secondary School D</t>
  </si>
  <si>
    <t>Vhembe Secondary School E</t>
  </si>
  <si>
    <t>Mashavire Shopping Centre A</t>
  </si>
  <si>
    <t>Mashavire Shopping Centre B</t>
  </si>
  <si>
    <t>Mashavire Shopping Centre C</t>
  </si>
  <si>
    <t>PWD offices redevelopment polling area A</t>
  </si>
  <si>
    <t>PWD offices redevelopment polling area B</t>
  </si>
  <si>
    <t>Wellton  Primary School A</t>
  </si>
  <si>
    <t>Wellton  Primary School B</t>
  </si>
  <si>
    <t>Wellton  Primary School C</t>
  </si>
  <si>
    <t>Redcross Supermarket Tent A</t>
  </si>
  <si>
    <t>Redcross Supermarket Tent B</t>
  </si>
  <si>
    <t>Spitzkop Terminus Tent A</t>
  </si>
  <si>
    <t>Spitzkop Terminus Tent B</t>
  </si>
  <si>
    <t>Phakama Business Centre Tent A</t>
  </si>
  <si>
    <t>Phakama Business Centre Tent B</t>
  </si>
  <si>
    <t>Blanket Mine Pre-School A</t>
  </si>
  <si>
    <t>Blanket Mine Pre-School B</t>
  </si>
  <si>
    <t>Sabiwa Primary School A</t>
  </si>
  <si>
    <t>Sabiwa Primary School B</t>
  </si>
  <si>
    <t>Colleen Bawn Primary School A</t>
  </si>
  <si>
    <t>Colleen Bawn Primary School B</t>
  </si>
  <si>
    <t>West Nicholson Primary School A</t>
  </si>
  <si>
    <t>West Nicholson Primary School B</t>
  </si>
  <si>
    <t>Makwe Primary School A</t>
  </si>
  <si>
    <t>Makwe Primary School B</t>
  </si>
  <si>
    <t>Lushongwe Primary School A</t>
  </si>
  <si>
    <t>Lushongwe Primary School B</t>
  </si>
  <si>
    <t>Filabusi Government Primary School A</t>
  </si>
  <si>
    <t>Filabusi Government Primary School B</t>
  </si>
  <si>
    <t>Mthwakazi Hall A</t>
  </si>
  <si>
    <t>Mthwakazi Hall B</t>
  </si>
  <si>
    <t>Gwamanyanga B Primary School A</t>
  </si>
  <si>
    <t>Gwamanyanga B Primary School B</t>
  </si>
  <si>
    <t xml:space="preserve">2100INZ2204 </t>
  </si>
  <si>
    <t>Msithi Primary School A</t>
  </si>
  <si>
    <t>Msithi Primary School B</t>
  </si>
  <si>
    <t>Tohwe Secondary School A</t>
  </si>
  <si>
    <t>Tohwe Secondary School B</t>
  </si>
  <si>
    <t>Minda Primary School A</t>
  </si>
  <si>
    <t>Minda Primary School B</t>
  </si>
  <si>
    <t>Dry-paddock Primary School A</t>
  </si>
  <si>
    <t>Dry-paddock Primary School B</t>
  </si>
  <si>
    <t>Mawabeni Primary School A</t>
  </si>
  <si>
    <t>Mawabeni Primary School B</t>
  </si>
  <si>
    <t>How Mine Community Hall A</t>
  </si>
  <si>
    <t>How Mine Community Hall B</t>
  </si>
  <si>
    <t>Bulilima  East Total</t>
  </si>
  <si>
    <t>Beitbridge Mission Primary School BD</t>
  </si>
  <si>
    <t>Beitbridge Mission Primary School BE</t>
  </si>
  <si>
    <t xml:space="preserve">Beitbridge East </t>
  </si>
  <si>
    <t xml:space="preserve">Bulilima East </t>
  </si>
  <si>
    <t xml:space="preserve">Gwanda North </t>
  </si>
  <si>
    <t xml:space="preserve">Gwanda South </t>
  </si>
  <si>
    <t xml:space="preserve">Insiza South </t>
  </si>
  <si>
    <t xml:space="preserve">Matobo North </t>
  </si>
  <si>
    <t xml:space="preserve">Matobo South </t>
  </si>
  <si>
    <t xml:space="preserve">Umzingwane </t>
  </si>
  <si>
    <t xml:space="preserve">MATABELELAND SOUTH PROVINCE : 2018 PRESIDENTIAL HARMONISED ELECTIONS : 30 JULY 2018 </t>
  </si>
  <si>
    <t>COLLATION OF RETURNS FROM CONSTITUENCIES IN MATABELELAND SOUTH PROVINCE</t>
  </si>
  <si>
    <t>Constituency 
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</si>
</sst>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i/>
      <sz val="17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  <font>
      <b/>
      <i/>
      <sz val="16"/>
      <color rgb="FF00B0F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i/>
      <sz val="16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6"/>
      <color theme="1"/>
      <name val="Arial Rounded MT Bold"/>
      <family val="2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i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</cellStyleXfs>
  <cellXfs count="196">
    <xf numFmtId="0" fontId="0" fillId="0" borderId="0" xfId="0"/>
    <xf numFmtId="0" fontId="2" fillId="2" borderId="1" xfId="0" applyFont="1" applyFill="1" applyBorder="1" applyAlignment="1">
      <alignment textRotation="90" wrapText="1"/>
    </xf>
    <xf numFmtId="0" fontId="18" fillId="0" borderId="0" xfId="0" applyFont="1" applyAlignment="1">
      <alignment vertical="center"/>
    </xf>
    <xf numFmtId="0" fontId="6" fillId="0" borderId="1" xfId="0" applyFont="1" applyBorder="1"/>
    <xf numFmtId="0" fontId="0" fillId="0" borderId="0" xfId="0" applyProtection="1">
      <protection locked="0"/>
    </xf>
    <xf numFmtId="0" fontId="0" fillId="3" borderId="0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0" fillId="0" borderId="0" xfId="0" applyProtection="1"/>
    <xf numFmtId="0" fontId="0" fillId="2" borderId="1" xfId="0" applyFont="1" applyFill="1" applyBorder="1" applyAlignment="1" applyProtection="1">
      <alignment textRotation="90" wrapText="1"/>
    </xf>
    <xf numFmtId="0" fontId="2" fillId="2" borderId="1" xfId="0" applyFont="1" applyFill="1" applyBorder="1" applyAlignment="1" applyProtection="1">
      <alignment textRotation="90" wrapText="1"/>
    </xf>
    <xf numFmtId="0" fontId="0" fillId="2" borderId="2" xfId="0" applyFont="1" applyFill="1" applyBorder="1" applyAlignment="1" applyProtection="1">
      <alignment textRotation="90" wrapText="1"/>
    </xf>
    <xf numFmtId="0" fontId="1" fillId="2" borderId="1" xfId="0" applyFont="1" applyFill="1" applyBorder="1" applyAlignment="1" applyProtection="1">
      <alignment vertical="center" textRotation="90" wrapText="1"/>
    </xf>
    <xf numFmtId="0" fontId="0" fillId="3" borderId="0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 wrapText="1"/>
    </xf>
    <xf numFmtId="0" fontId="11" fillId="0" borderId="0" xfId="0" applyFont="1" applyProtection="1"/>
    <xf numFmtId="0" fontId="20" fillId="4" borderId="0" xfId="0" applyFont="1" applyFill="1" applyProtection="1">
      <protection locked="0"/>
    </xf>
    <xf numFmtId="0" fontId="20" fillId="4" borderId="0" xfId="0" applyFont="1" applyFill="1" applyProtection="1"/>
    <xf numFmtId="0" fontId="20" fillId="4" borderId="0" xfId="0" applyFont="1" applyFill="1" applyBorder="1" applyProtection="1"/>
    <xf numFmtId="0" fontId="20" fillId="4" borderId="14" xfId="0" applyFont="1" applyFill="1" applyBorder="1" applyProtection="1"/>
    <xf numFmtId="165" fontId="6" fillId="0" borderId="1" xfId="2" applyNumberFormat="1" applyFont="1" applyBorder="1"/>
    <xf numFmtId="0" fontId="1" fillId="2" borderId="1" xfId="0" applyFont="1" applyFill="1" applyBorder="1" applyAlignment="1" applyProtection="1">
      <alignment horizontal="center" vertical="center" textRotation="90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/>
    </xf>
    <xf numFmtId="0" fontId="1" fillId="4" borderId="8" xfId="0" applyFont="1" applyFill="1" applyBorder="1" applyProtection="1"/>
    <xf numFmtId="0" fontId="1" fillId="4" borderId="9" xfId="0" applyFont="1" applyFill="1" applyBorder="1" applyProtection="1"/>
    <xf numFmtId="0" fontId="1" fillId="4" borderId="0" xfId="0" applyFont="1" applyFill="1" applyProtection="1">
      <protection locked="0"/>
    </xf>
    <xf numFmtId="0" fontId="1" fillId="4" borderId="0" xfId="0" applyFont="1" applyFill="1" applyProtection="1"/>
    <xf numFmtId="0" fontId="30" fillId="0" borderId="1" xfId="0" applyFont="1" applyFill="1" applyBorder="1" applyAlignment="1" applyProtection="1">
      <alignment horizontal="center" vertical="center"/>
    </xf>
    <xf numFmtId="0" fontId="30" fillId="0" borderId="4" xfId="0" applyFont="1" applyFill="1" applyBorder="1" applyAlignment="1" applyProtection="1">
      <alignment horizontal="center"/>
    </xf>
    <xf numFmtId="0" fontId="1" fillId="4" borderId="1" xfId="0" applyFont="1" applyFill="1" applyBorder="1" applyProtection="1"/>
    <xf numFmtId="0" fontId="30" fillId="0" borderId="5" xfId="0" applyFont="1" applyFill="1" applyBorder="1" applyAlignment="1" applyProtection="1">
      <alignment horizontal="center" vertical="center"/>
    </xf>
    <xf numFmtId="0" fontId="30" fillId="0" borderId="6" xfId="0" applyFont="1" applyFill="1" applyBorder="1" applyAlignment="1" applyProtection="1">
      <alignment horizontal="center"/>
    </xf>
    <xf numFmtId="0" fontId="1" fillId="5" borderId="8" xfId="0" applyFont="1" applyFill="1" applyBorder="1" applyAlignment="1" applyProtection="1">
      <alignment horizontal="center" vertical="center"/>
    </xf>
    <xf numFmtId="0" fontId="1" fillId="5" borderId="8" xfId="0" applyFont="1" applyFill="1" applyBorder="1" applyAlignment="1" applyProtection="1">
      <alignment horizontal="center"/>
    </xf>
    <xf numFmtId="0" fontId="1" fillId="5" borderId="8" xfId="0" applyFont="1" applyFill="1" applyBorder="1" applyProtection="1"/>
    <xf numFmtId="0" fontId="1" fillId="5" borderId="9" xfId="0" applyFont="1" applyFill="1" applyBorder="1" applyProtection="1"/>
    <xf numFmtId="0" fontId="32" fillId="0" borderId="0" xfId="0" applyFont="1" applyProtection="1">
      <protection locked="0"/>
    </xf>
    <xf numFmtId="0" fontId="32" fillId="0" borderId="0" xfId="0" applyFont="1" applyProtection="1"/>
    <xf numFmtId="0" fontId="6" fillId="5" borderId="8" xfId="0" applyFont="1" applyFill="1" applyBorder="1" applyAlignment="1" applyProtection="1">
      <alignment horizontal="center" vertical="center"/>
    </xf>
    <xf numFmtId="0" fontId="6" fillId="5" borderId="8" xfId="0" applyFont="1" applyFill="1" applyBorder="1" applyAlignment="1" applyProtection="1">
      <alignment horizontal="center"/>
    </xf>
    <xf numFmtId="0" fontId="6" fillId="5" borderId="8" xfId="0" applyFont="1" applyFill="1" applyBorder="1" applyProtection="1"/>
    <xf numFmtId="0" fontId="6" fillId="5" borderId="9" xfId="0" applyFont="1" applyFill="1" applyBorder="1" applyProtection="1"/>
    <xf numFmtId="0" fontId="21" fillId="5" borderId="8" xfId="0" applyFont="1" applyFill="1" applyBorder="1" applyAlignment="1" applyProtection="1">
      <alignment horizontal="center" vertical="center"/>
    </xf>
    <xf numFmtId="0" fontId="21" fillId="5" borderId="8" xfId="0" applyFont="1" applyFill="1" applyBorder="1" applyAlignment="1" applyProtection="1">
      <alignment horizontal="center"/>
    </xf>
    <xf numFmtId="0" fontId="21" fillId="5" borderId="8" xfId="0" applyFont="1" applyFill="1" applyBorder="1" applyProtection="1"/>
    <xf numFmtId="0" fontId="21" fillId="5" borderId="9" xfId="0" applyFont="1" applyFill="1" applyBorder="1" applyProtection="1"/>
    <xf numFmtId="0" fontId="30" fillId="0" borderId="1" xfId="0" applyFont="1" applyFill="1" applyBorder="1" applyAlignment="1" applyProtection="1">
      <alignment horizontal="center"/>
    </xf>
    <xf numFmtId="0" fontId="30" fillId="0" borderId="7" xfId="0" applyFont="1" applyFill="1" applyBorder="1" applyAlignment="1" applyProtection="1">
      <alignment horizontal="center" vertical="center"/>
    </xf>
    <xf numFmtId="0" fontId="30" fillId="0" borderId="7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0" fillId="3" borderId="15" xfId="0" applyFont="1" applyFill="1" applyBorder="1" applyAlignment="1" applyProtection="1">
      <alignment horizontal="center" vertical="center"/>
    </xf>
    <xf numFmtId="0" fontId="0" fillId="3" borderId="0" xfId="0" applyFill="1" applyProtection="1">
      <protection locked="0"/>
    </xf>
    <xf numFmtId="0" fontId="0" fillId="3" borderId="0" xfId="0" applyFill="1" applyProtection="1"/>
    <xf numFmtId="0" fontId="30" fillId="3" borderId="1" xfId="0" applyFont="1" applyFill="1" applyBorder="1" applyAlignment="1" applyProtection="1">
      <alignment horizontal="center" vertical="center"/>
    </xf>
    <xf numFmtId="0" fontId="30" fillId="3" borderId="4" xfId="0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0" fontId="1" fillId="3" borderId="8" xfId="0" applyFont="1" applyFill="1" applyBorder="1" applyProtection="1"/>
    <xf numFmtId="0" fontId="1" fillId="3" borderId="9" xfId="0" applyFont="1" applyFill="1" applyBorder="1" applyProtection="1"/>
    <xf numFmtId="0" fontId="6" fillId="5" borderId="0" xfId="0" applyFont="1" applyFill="1" applyBorder="1" applyAlignment="1" applyProtection="1">
      <alignment horizontal="center"/>
    </xf>
    <xf numFmtId="0" fontId="6" fillId="5" borderId="0" xfId="0" applyFont="1" applyFill="1" applyBorder="1" applyProtection="1"/>
    <xf numFmtId="0" fontId="6" fillId="3" borderId="0" xfId="0" applyFont="1" applyFill="1" applyBorder="1" applyAlignment="1" applyProtection="1">
      <alignment horizontal="center"/>
    </xf>
    <xf numFmtId="0" fontId="6" fillId="3" borderId="0" xfId="0" applyFont="1" applyFill="1" applyBorder="1" applyProtection="1"/>
    <xf numFmtId="0" fontId="20" fillId="3" borderId="0" xfId="0" applyFont="1" applyFill="1" applyProtection="1">
      <protection locked="0"/>
    </xf>
    <xf numFmtId="0" fontId="20" fillId="3" borderId="0" xfId="0" applyFont="1" applyFill="1" applyProtection="1"/>
    <xf numFmtId="0" fontId="6" fillId="2" borderId="1" xfId="0" applyFont="1" applyFill="1" applyBorder="1" applyAlignment="1" applyProtection="1">
      <alignment horizontal="center" vertical="center" wrapText="1"/>
    </xf>
    <xf numFmtId="0" fontId="29" fillId="2" borderId="1" xfId="0" applyFont="1" applyFill="1" applyBorder="1" applyAlignment="1" applyProtection="1">
      <alignment textRotation="90" wrapText="1"/>
    </xf>
    <xf numFmtId="0" fontId="6" fillId="2" borderId="1" xfId="0" applyFont="1" applyFill="1" applyBorder="1" applyAlignment="1" applyProtection="1">
      <alignment vertical="center" textRotation="90" wrapText="1"/>
    </xf>
    <xf numFmtId="0" fontId="2" fillId="0" borderId="0" xfId="0" applyFont="1" applyProtection="1"/>
    <xf numFmtId="0" fontId="2" fillId="0" borderId="0" xfId="0" applyFont="1" applyAlignment="1" applyProtection="1">
      <alignment horizontal="center" vertical="center"/>
    </xf>
    <xf numFmtId="165" fontId="2" fillId="0" borderId="0" xfId="2" applyNumberFormat="1" applyFont="1" applyProtection="1"/>
    <xf numFmtId="165" fontId="26" fillId="2" borderId="0" xfId="2" applyNumberFormat="1" applyFont="1" applyFill="1" applyProtection="1"/>
    <xf numFmtId="0" fontId="25" fillId="2" borderId="0" xfId="0" applyFont="1" applyFill="1" applyProtection="1">
      <protection locked="0"/>
    </xf>
    <xf numFmtId="0" fontId="25" fillId="2" borderId="0" xfId="0" applyFont="1" applyFill="1" applyProtection="1"/>
    <xf numFmtId="10" fontId="28" fillId="2" borderId="0" xfId="1" applyNumberFormat="1" applyFont="1" applyFill="1" applyProtection="1"/>
    <xf numFmtId="0" fontId="27" fillId="2" borderId="0" xfId="0" applyFont="1" applyFill="1" applyProtection="1">
      <protection locked="0"/>
    </xf>
    <xf numFmtId="0" fontId="27" fillId="2" borderId="0" xfId="0" applyFont="1" applyFill="1" applyProtection="1"/>
    <xf numFmtId="0" fontId="2" fillId="0" borderId="1" xfId="0" applyFont="1" applyBorder="1" applyProtection="1"/>
    <xf numFmtId="0" fontId="2" fillId="0" borderId="4" xfId="0" applyFont="1" applyBorder="1" applyProtection="1"/>
    <xf numFmtId="0" fontId="1" fillId="5" borderId="4" xfId="0" applyFont="1" applyFill="1" applyBorder="1" applyAlignment="1" applyProtection="1">
      <alignment horizontal="center" vertical="center"/>
    </xf>
    <xf numFmtId="0" fontId="30" fillId="3" borderId="6" xfId="0" applyFont="1" applyFill="1" applyBorder="1" applyAlignment="1" applyProtection="1">
      <alignment horizontal="center" vertical="center"/>
    </xf>
    <xf numFmtId="0" fontId="30" fillId="3" borderId="10" xfId="0" applyFont="1" applyFill="1" applyBorder="1" applyAlignment="1" applyProtection="1">
      <alignment horizontal="center" vertical="center"/>
    </xf>
    <xf numFmtId="0" fontId="30" fillId="3" borderId="10" xfId="0" applyFont="1" applyFill="1" applyBorder="1" applyAlignment="1" applyProtection="1">
      <alignment horizontal="center"/>
    </xf>
    <xf numFmtId="0" fontId="2" fillId="3" borderId="10" xfId="0" applyFont="1" applyFill="1" applyBorder="1" applyProtection="1"/>
    <xf numFmtId="0" fontId="1" fillId="3" borderId="10" xfId="0" applyFont="1" applyFill="1" applyBorder="1" applyProtection="1"/>
    <xf numFmtId="0" fontId="1" fillId="3" borderId="11" xfId="0" applyFont="1" applyFill="1" applyBorder="1" applyProtection="1"/>
    <xf numFmtId="0" fontId="2" fillId="0" borderId="5" xfId="0" applyFont="1" applyBorder="1" applyProtection="1"/>
    <xf numFmtId="0" fontId="6" fillId="0" borderId="6" xfId="0" applyFont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/>
    </xf>
    <xf numFmtId="0" fontId="0" fillId="0" borderId="10" xfId="0" applyBorder="1" applyProtection="1"/>
    <xf numFmtId="0" fontId="20" fillId="4" borderId="10" xfId="0" applyFont="1" applyFill="1" applyBorder="1" applyProtection="1"/>
    <xf numFmtId="0" fontId="20" fillId="4" borderId="11" xfId="0" applyFont="1" applyFill="1" applyBorder="1" applyProtection="1"/>
    <xf numFmtId="0" fontId="21" fillId="5" borderId="4" xfId="0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/>
    </xf>
    <xf numFmtId="0" fontId="0" fillId="0" borderId="12" xfId="0" applyBorder="1" applyProtection="1"/>
    <xf numFmtId="0" fontId="20" fillId="4" borderId="12" xfId="0" applyFont="1" applyFill="1" applyBorder="1" applyProtection="1"/>
    <xf numFmtId="0" fontId="20" fillId="4" borderId="13" xfId="0" applyFont="1" applyFill="1" applyBorder="1" applyProtection="1"/>
    <xf numFmtId="0" fontId="30" fillId="3" borderId="4" xfId="0" applyFont="1" applyFill="1" applyBorder="1" applyAlignment="1" applyProtection="1">
      <alignment horizontal="center" vertical="center"/>
    </xf>
    <xf numFmtId="0" fontId="30" fillId="3" borderId="8" xfId="0" applyFont="1" applyFill="1" applyBorder="1" applyAlignment="1" applyProtection="1">
      <alignment horizontal="center" vertical="center"/>
    </xf>
    <xf numFmtId="0" fontId="30" fillId="3" borderId="8" xfId="0" applyFont="1" applyFill="1" applyBorder="1" applyAlignment="1" applyProtection="1">
      <alignment horizontal="center"/>
    </xf>
    <xf numFmtId="0" fontId="2" fillId="3" borderId="8" xfId="0" applyFont="1" applyFill="1" applyBorder="1" applyProtection="1"/>
    <xf numFmtId="0" fontId="2" fillId="0" borderId="7" xfId="0" applyFont="1" applyBorder="1" applyProtection="1"/>
    <xf numFmtId="0" fontId="4" fillId="0" borderId="6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/>
    </xf>
    <xf numFmtId="0" fontId="0" fillId="0" borderId="11" xfId="0" applyBorder="1" applyProtection="1"/>
    <xf numFmtId="0" fontId="0" fillId="0" borderId="3" xfId="0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14" xfId="0" applyFont="1" applyBorder="1" applyAlignment="1" applyProtection="1">
      <alignment horizontal="left" vertical="center"/>
    </xf>
    <xf numFmtId="0" fontId="11" fillId="0" borderId="3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14" xfId="0" applyFont="1" applyBorder="1" applyAlignment="1" applyProtection="1">
      <alignment horizontal="left" vertical="center"/>
    </xf>
    <xf numFmtId="0" fontId="7" fillId="0" borderId="15" xfId="0" applyFont="1" applyBorder="1" applyAlignment="1" applyProtection="1">
      <alignment horizontal="center" vertical="center"/>
    </xf>
    <xf numFmtId="0" fontId="30" fillId="3" borderId="12" xfId="0" applyFont="1" applyFill="1" applyBorder="1" applyAlignment="1" applyProtection="1">
      <alignment horizontal="center" vertical="center"/>
    </xf>
    <xf numFmtId="0" fontId="30" fillId="3" borderId="12" xfId="0" applyFont="1" applyFill="1" applyBorder="1" applyAlignment="1" applyProtection="1">
      <alignment horizontal="center"/>
    </xf>
    <xf numFmtId="0" fontId="2" fillId="3" borderId="12" xfId="0" applyFont="1" applyFill="1" applyBorder="1" applyProtection="1"/>
    <xf numFmtId="0" fontId="2" fillId="3" borderId="13" xfId="0" applyFont="1" applyFill="1" applyBorder="1" applyProtection="1"/>
    <xf numFmtId="0" fontId="2" fillId="0" borderId="1" xfId="0" applyFont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6" fillId="5" borderId="4" xfId="0" applyFont="1" applyFill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/>
    </xf>
    <xf numFmtId="0" fontId="1" fillId="3" borderId="12" xfId="0" applyFont="1" applyFill="1" applyBorder="1" applyProtection="1"/>
    <xf numFmtId="0" fontId="1" fillId="3" borderId="13" xfId="0" applyFont="1" applyFill="1" applyBorder="1" applyProtection="1"/>
    <xf numFmtId="0" fontId="33" fillId="0" borderId="6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/>
    </xf>
    <xf numFmtId="0" fontId="2" fillId="0" borderId="10" xfId="0" applyFont="1" applyBorder="1" applyProtection="1"/>
    <xf numFmtId="0" fontId="2" fillId="0" borderId="11" xfId="0" applyFont="1" applyBorder="1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14" xfId="0" applyBorder="1" applyProtection="1"/>
    <xf numFmtId="0" fontId="1" fillId="4" borderId="4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2" fillId="3" borderId="11" xfId="0" applyFont="1" applyFill="1" applyBorder="1" applyProtection="1"/>
    <xf numFmtId="0" fontId="33" fillId="0" borderId="15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/>
    </xf>
    <xf numFmtId="0" fontId="2" fillId="0" borderId="12" xfId="0" applyFont="1" applyBorder="1" applyProtection="1"/>
    <xf numFmtId="0" fontId="2" fillId="0" borderId="13" xfId="0" applyFont="1" applyBorder="1" applyProtection="1"/>
    <xf numFmtId="0" fontId="10" fillId="0" borderId="15" xfId="0" applyFont="1" applyBorder="1" applyAlignment="1" applyProtection="1">
      <alignment horizontal="center" vertical="center"/>
    </xf>
    <xf numFmtId="0" fontId="10" fillId="0" borderId="12" xfId="0" applyFont="1" applyBorder="1" applyAlignment="1" applyProtection="1">
      <alignment horizontal="center" vertical="center"/>
    </xf>
    <xf numFmtId="0" fontId="3" fillId="3" borderId="15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/>
    </xf>
    <xf numFmtId="0" fontId="0" fillId="3" borderId="12" xfId="0" applyFill="1" applyBorder="1" applyProtection="1"/>
    <xf numFmtId="0" fontId="0" fillId="3" borderId="13" xfId="0" applyFill="1" applyBorder="1" applyProtection="1"/>
    <xf numFmtId="0" fontId="20" fillId="3" borderId="12" xfId="0" applyFont="1" applyFill="1" applyBorder="1" applyProtection="1"/>
    <xf numFmtId="0" fontId="20" fillId="3" borderId="13" xfId="0" applyFont="1" applyFill="1" applyBorder="1" applyProtection="1"/>
    <xf numFmtId="0" fontId="3" fillId="3" borderId="6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/>
    </xf>
    <xf numFmtId="0" fontId="0" fillId="3" borderId="10" xfId="0" applyFill="1" applyBorder="1" applyProtection="1"/>
    <xf numFmtId="0" fontId="20" fillId="3" borderId="10" xfId="0" applyFont="1" applyFill="1" applyBorder="1" applyProtection="1"/>
    <xf numFmtId="0" fontId="20" fillId="3" borderId="11" xfId="0" applyFont="1" applyFill="1" applyBorder="1" applyProtection="1"/>
    <xf numFmtId="0" fontId="2" fillId="3" borderId="1" xfId="0" applyFont="1" applyFill="1" applyBorder="1" applyProtection="1"/>
    <xf numFmtId="0" fontId="2" fillId="3" borderId="4" xfId="0" applyFont="1" applyFill="1" applyBorder="1" applyProtection="1"/>
    <xf numFmtId="0" fontId="8" fillId="0" borderId="0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/>
    </xf>
    <xf numFmtId="0" fontId="25" fillId="2" borderId="0" xfId="0" applyFont="1" applyFill="1" applyAlignment="1" applyProtection="1">
      <alignment horizontal="center" vertical="center"/>
    </xf>
    <xf numFmtId="0" fontId="25" fillId="2" borderId="0" xfId="0" applyFont="1" applyFill="1" applyAlignment="1" applyProtection="1">
      <alignment horizontal="center"/>
    </xf>
    <xf numFmtId="0" fontId="27" fillId="2" borderId="0" xfId="0" applyFont="1" applyFill="1" applyAlignment="1" applyProtection="1">
      <alignment horizontal="center" vertical="center"/>
    </xf>
    <xf numFmtId="0" fontId="27" fillId="2" borderId="0" xfId="0" applyFont="1" applyFill="1" applyAlignment="1" applyProtection="1">
      <alignment horizontal="center"/>
    </xf>
    <xf numFmtId="0" fontId="24" fillId="0" borderId="0" xfId="0" applyFont="1" applyBorder="1" applyAlignment="1" applyProtection="1">
      <alignment horizontal="center" vertical="center"/>
    </xf>
    <xf numFmtId="0" fontId="26" fillId="2" borderId="0" xfId="0" applyFont="1" applyFill="1" applyAlignment="1" applyProtection="1">
      <alignment horizontal="center"/>
    </xf>
    <xf numFmtId="0" fontId="28" fillId="2" borderId="0" xfId="0" applyFont="1" applyFill="1" applyAlignment="1" applyProtection="1">
      <alignment horizontal="center"/>
    </xf>
    <xf numFmtId="0" fontId="31" fillId="0" borderId="0" xfId="0" applyFont="1" applyAlignment="1" applyProtection="1">
      <alignment horizontal="right" vertical="center"/>
    </xf>
    <xf numFmtId="0" fontId="34" fillId="0" borderId="0" xfId="0" applyFont="1" applyAlignment="1" applyProtection="1">
      <alignment horizontal="right" vertical="center"/>
    </xf>
    <xf numFmtId="0" fontId="23" fillId="3" borderId="4" xfId="0" applyFont="1" applyFill="1" applyBorder="1" applyAlignment="1" applyProtection="1">
      <alignment horizontal="center" vertical="center" wrapText="1"/>
    </xf>
    <xf numFmtId="0" fontId="23" fillId="3" borderId="8" xfId="0" applyFont="1" applyFill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/>
    </xf>
    <xf numFmtId="0" fontId="17" fillId="0" borderId="12" xfId="0" applyFont="1" applyBorder="1" applyAlignment="1" applyProtection="1">
      <alignment horizontal="center"/>
    </xf>
    <xf numFmtId="0" fontId="23" fillId="3" borderId="9" xfId="0" applyFont="1" applyFill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alignment horizontal="center"/>
      <protection locked="0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400" b="1" i="0" u="none" strike="noStrike" baseline="0">
                <a:effectLst/>
              </a:rPr>
              <a:t>MATABELELAND SOUTH PROVINCE : 2018 PRESIDENTIAL HARMONISED ELECTIONS : 30 JULY 2018 </a:t>
            </a:r>
            <a:r>
              <a:rPr lang="en-ZW" sz="1400" b="0" i="0" u="none" strike="noStrike" baseline="0"/>
              <a:t> 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7780351697325589E-2"/>
          <c:y val="8.2012161415146487E-2"/>
          <c:w val="0.92288376944428996"/>
          <c:h val="0.601126127890730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'Matabeleland South Graphs'!$B$2:$Y$2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 -T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'Matabeleland South Graphs'!$B$3:$Y$3</c:f>
              <c:numCache>
                <c:formatCode>_(* #,##0_);_(* \(#,##0\);_(* "-"??_);_(@_)</c:formatCode>
                <c:ptCount val="24"/>
                <c:pt idx="0">
                  <c:v>1216</c:v>
                </c:pt>
                <c:pt idx="1">
                  <c:v>90292</c:v>
                </c:pt>
                <c:pt idx="2">
                  <c:v>1335</c:v>
                </c:pt>
                <c:pt idx="3">
                  <c:v>170</c:v>
                </c:pt>
                <c:pt idx="4">
                  <c:v>304</c:v>
                </c:pt>
                <c:pt idx="5">
                  <c:v>1085</c:v>
                </c:pt>
                <c:pt idx="6">
                  <c:v>480</c:v>
                </c:pt>
                <c:pt idx="7">
                  <c:v>4698</c:v>
                </c:pt>
                <c:pt idx="8">
                  <c:v>249</c:v>
                </c:pt>
                <c:pt idx="9">
                  <c:v>215</c:v>
                </c:pt>
                <c:pt idx="10">
                  <c:v>222</c:v>
                </c:pt>
                <c:pt idx="11">
                  <c:v>158</c:v>
                </c:pt>
                <c:pt idx="12">
                  <c:v>209</c:v>
                </c:pt>
                <c:pt idx="13">
                  <c:v>404</c:v>
                </c:pt>
                <c:pt idx="14">
                  <c:v>107008</c:v>
                </c:pt>
                <c:pt idx="15">
                  <c:v>1060</c:v>
                </c:pt>
                <c:pt idx="16">
                  <c:v>255</c:v>
                </c:pt>
                <c:pt idx="17">
                  <c:v>590</c:v>
                </c:pt>
                <c:pt idx="18">
                  <c:v>808</c:v>
                </c:pt>
                <c:pt idx="19">
                  <c:v>429</c:v>
                </c:pt>
                <c:pt idx="20">
                  <c:v>456</c:v>
                </c:pt>
                <c:pt idx="21">
                  <c:v>411</c:v>
                </c:pt>
                <c:pt idx="22">
                  <c:v>461</c:v>
                </c:pt>
                <c:pt idx="23">
                  <c:v>4080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91-4CA7-8595-C4D81155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48832"/>
        <c:axId val="140903168"/>
      </c:barChart>
      <c:catAx>
        <c:axId val="1406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3168"/>
        <c:crosses val="autoZero"/>
        <c:auto val="1"/>
        <c:lblAlgn val="ctr"/>
        <c:lblOffset val="100"/>
        <c:noMultiLvlLbl val="0"/>
      </c:catAx>
      <c:valAx>
        <c:axId val="1409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800" b="1" i="0" u="none" strike="noStrike" baseline="0">
                <a:effectLst/>
              </a:rPr>
              <a:t>MATABELELAND SOUTH PROVINCE : 2018 PRESIDENTIAL HARMONISED ELECTIONS : 30 JULY 2018 </a:t>
            </a:r>
            <a:r>
              <a:rPr lang="en-ZW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86-4BB1-A60A-023348885D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EC-42D2-9157-11ED2F178F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86-4BB1-A60A-023348885D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86-4BB1-A60A-023348885D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86-4BB1-A60A-023348885D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86-4BB1-A60A-023348885D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86-4BB1-A60A-023348885D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86-4BB1-A60A-023348885D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86-4BB1-A60A-023348885D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86-4BB1-A60A-023348885D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86-4BB1-A60A-023348885D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86-4BB1-A60A-023348885D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86-4BB1-A60A-023348885D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86-4BB1-A60A-023348885D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86-4BB1-A60A-023348885D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86-4BB1-A60A-023348885D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86-4BB1-A60A-023348885D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86-4BB1-A60A-023348885DF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86-4BB1-A60A-023348885DF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86-4BB1-A60A-023348885DF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C986-4BB1-A60A-023348885DF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C986-4BB1-A60A-023348885DF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C986-4BB1-A60A-023348885DF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C986-4BB1-A60A-023348885D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'Matabeleland South Graphs'!$B$2:$Y$2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 -T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'Matabeleland South Graphs'!$B$3:$Y$3</c:f>
              <c:numCache>
                <c:formatCode>_(* #,##0_);_(* \(#,##0\);_(* "-"??_);_(@_)</c:formatCode>
                <c:ptCount val="24"/>
                <c:pt idx="0">
                  <c:v>1216</c:v>
                </c:pt>
                <c:pt idx="1">
                  <c:v>90292</c:v>
                </c:pt>
                <c:pt idx="2">
                  <c:v>1335</c:v>
                </c:pt>
                <c:pt idx="3">
                  <c:v>170</c:v>
                </c:pt>
                <c:pt idx="4">
                  <c:v>304</c:v>
                </c:pt>
                <c:pt idx="5">
                  <c:v>1085</c:v>
                </c:pt>
                <c:pt idx="6">
                  <c:v>480</c:v>
                </c:pt>
                <c:pt idx="7">
                  <c:v>4698</c:v>
                </c:pt>
                <c:pt idx="8">
                  <c:v>249</c:v>
                </c:pt>
                <c:pt idx="9">
                  <c:v>215</c:v>
                </c:pt>
                <c:pt idx="10">
                  <c:v>222</c:v>
                </c:pt>
                <c:pt idx="11">
                  <c:v>158</c:v>
                </c:pt>
                <c:pt idx="12">
                  <c:v>209</c:v>
                </c:pt>
                <c:pt idx="13">
                  <c:v>404</c:v>
                </c:pt>
                <c:pt idx="14">
                  <c:v>107008</c:v>
                </c:pt>
                <c:pt idx="15">
                  <c:v>1060</c:v>
                </c:pt>
                <c:pt idx="16">
                  <c:v>255</c:v>
                </c:pt>
                <c:pt idx="17">
                  <c:v>590</c:v>
                </c:pt>
                <c:pt idx="18">
                  <c:v>808</c:v>
                </c:pt>
                <c:pt idx="19">
                  <c:v>429</c:v>
                </c:pt>
                <c:pt idx="20">
                  <c:v>456</c:v>
                </c:pt>
                <c:pt idx="21">
                  <c:v>411</c:v>
                </c:pt>
                <c:pt idx="22">
                  <c:v>461</c:v>
                </c:pt>
                <c:pt idx="23">
                  <c:v>4080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EC-42D2-9157-11ED2F178F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25</xdr:col>
      <xdr:colOff>428626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39</xdr:row>
      <xdr:rowOff>142873</xdr:rowOff>
    </xdr:from>
    <xdr:to>
      <xdr:col>22</xdr:col>
      <xdr:colOff>190500</xdr:colOff>
      <xdr:row>91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0.37736</cdr:x>
      <cdr:y>0.91376</cdr:y>
    </cdr:from>
    <cdr:to>
      <cdr:x>0.55693</cdr:x>
      <cdr:y>0.95688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24500" y="5248275"/>
          <a:ext cx="26289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Recepient of Vote Cast</a:t>
          </a:r>
        </a:p>
      </cdr:txBody>
    </cdr:sp>
  </cdr:relSizeAnchor>
  <cdr:relSizeAnchor xmlns:cdr="http://schemas.openxmlformats.org/drawingml/2006/chartDrawing">
    <cdr:from>
      <cdr:x>0.00382</cdr:x>
      <cdr:y>0.29519</cdr:y>
    </cdr:from>
    <cdr:to>
      <cdr:x>0.01719</cdr:x>
      <cdr:y>0.71476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150" y="1695450"/>
          <a:ext cx="200025" cy="2409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0.01337</cdr:x>
      <cdr:y>0.16252</cdr:y>
    </cdr:from>
    <cdr:to>
      <cdr:x>0.03183</cdr:x>
      <cdr:y>0.65174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066798" y="2200274"/>
          <a:ext cx="28098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Total Number</a:t>
          </a:r>
          <a:r>
            <a:rPr lang="en-US" sz="1400" b="1" baseline="0"/>
            <a:t> of Votes Received</a:t>
          </a:r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5"/>
  <sheetViews>
    <sheetView tabSelected="1" view="pageBreakPreview" zoomScale="90" zoomScaleNormal="60" zoomScaleSheetLayoutView="90" workbookViewId="0">
      <pane ySplit="2" topLeftCell="A3" activePane="bottomLeft" state="frozen"/>
      <selection pane="bottomLeft" activeCell="G744" sqref="G744"/>
    </sheetView>
  </sheetViews>
  <sheetFormatPr defaultColWidth="8.88671875" defaultRowHeight="14.4" x14ac:dyDescent="0.3"/>
  <cols>
    <col min="1" max="1" width="14.6640625" style="27" customWidth="1"/>
    <col min="2" max="2" width="17.109375" style="27" customWidth="1"/>
    <col min="3" max="3" width="27.5546875" style="23" customWidth="1"/>
    <col min="4" max="4" width="9.6640625" style="23" customWidth="1"/>
    <col min="5" max="5" width="46.5546875" style="23" customWidth="1"/>
    <col min="6" max="6" width="20.6640625" style="23" customWidth="1"/>
    <col min="7" max="7" width="11.5546875" style="8" customWidth="1"/>
    <col min="8" max="8" width="13" style="8" customWidth="1"/>
    <col min="9" max="9" width="13.6640625" style="8" customWidth="1"/>
    <col min="10" max="10" width="11" style="8" customWidth="1"/>
    <col min="11" max="11" width="10.33203125" style="8" customWidth="1"/>
    <col min="12" max="12" width="11.5546875" style="8" customWidth="1"/>
    <col min="13" max="13" width="10.109375" style="8" customWidth="1"/>
    <col min="14" max="14" width="13" style="8" customWidth="1"/>
    <col min="15" max="15" width="10.5546875" style="8" customWidth="1"/>
    <col min="16" max="16" width="9.5546875" style="8" customWidth="1"/>
    <col min="17" max="17" width="9.109375" style="8" customWidth="1"/>
    <col min="18" max="18" width="12.6640625" style="8" customWidth="1"/>
    <col min="19" max="19" width="10.88671875" style="8" customWidth="1"/>
    <col min="20" max="20" width="12.6640625" style="8" customWidth="1"/>
    <col min="21" max="21" width="16.21875" style="8" customWidth="1"/>
    <col min="22" max="22" width="16.44140625" style="8" customWidth="1"/>
    <col min="23" max="23" width="9.5546875" style="8" customWidth="1"/>
    <col min="24" max="24" width="11.109375" style="8" customWidth="1"/>
    <col min="25" max="25" width="10.5546875" style="8" customWidth="1"/>
    <col min="26" max="27" width="9.88671875" style="8" customWidth="1"/>
    <col min="28" max="28" width="10.5546875" style="8" customWidth="1"/>
    <col min="29" max="29" width="13" style="8" customWidth="1"/>
    <col min="30" max="30" width="11.5546875" style="8" customWidth="1"/>
    <col min="31" max="31" width="10.5546875" style="8" customWidth="1"/>
    <col min="32" max="32" width="14.6640625" style="8" customWidth="1"/>
    <col min="33" max="33" width="14.5546875" style="8" customWidth="1"/>
    <col min="34" max="16384" width="8.88671875" style="8"/>
  </cols>
  <sheetData>
    <row r="1" spans="1:55" ht="25.8" x14ac:dyDescent="0.5">
      <c r="C1" s="191" t="s">
        <v>1433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s="14" customFormat="1" ht="152.4" customHeight="1" x14ac:dyDescent="0.3">
      <c r="A2" s="21" t="s">
        <v>0</v>
      </c>
      <c r="B2" s="21" t="s">
        <v>1</v>
      </c>
      <c r="C2" s="21" t="s">
        <v>2</v>
      </c>
      <c r="D2" s="24" t="s">
        <v>3</v>
      </c>
      <c r="E2" s="24" t="s">
        <v>4</v>
      </c>
      <c r="F2" s="21" t="s">
        <v>1343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1359</v>
      </c>
      <c r="O2" s="9" t="s">
        <v>12</v>
      </c>
      <c r="P2" s="9" t="s">
        <v>13</v>
      </c>
      <c r="Q2" s="9" t="s">
        <v>1358</v>
      </c>
      <c r="R2" s="10" t="s">
        <v>1357</v>
      </c>
      <c r="S2" s="10" t="s">
        <v>14</v>
      </c>
      <c r="T2" s="10" t="s">
        <v>1360</v>
      </c>
      <c r="U2" s="9" t="s">
        <v>15</v>
      </c>
      <c r="V2" s="9" t="s">
        <v>16</v>
      </c>
      <c r="W2" s="9" t="s">
        <v>17</v>
      </c>
      <c r="X2" s="9" t="s">
        <v>18</v>
      </c>
      <c r="Y2" s="9" t="s">
        <v>19</v>
      </c>
      <c r="Z2" s="9" t="s">
        <v>20</v>
      </c>
      <c r="AA2" s="9" t="s">
        <v>21</v>
      </c>
      <c r="AB2" s="9" t="s">
        <v>22</v>
      </c>
      <c r="AC2" s="11" t="s">
        <v>23</v>
      </c>
      <c r="AD2" s="12" t="s">
        <v>24</v>
      </c>
      <c r="AE2" s="12" t="s">
        <v>25</v>
      </c>
      <c r="AF2" s="12" t="s">
        <v>26</v>
      </c>
      <c r="AG2" s="12" t="s">
        <v>27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spans="1:55" s="13" customFormat="1" ht="54" customHeight="1" x14ac:dyDescent="0.3">
      <c r="A3" s="189" t="s">
        <v>1344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3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ht="15.6" x14ac:dyDescent="0.3">
      <c r="A4" s="34" t="s">
        <v>28</v>
      </c>
      <c r="B4" s="34" t="s">
        <v>29</v>
      </c>
      <c r="C4" s="34" t="s">
        <v>30</v>
      </c>
      <c r="D4" s="34">
        <v>1</v>
      </c>
      <c r="E4" s="34" t="s">
        <v>31</v>
      </c>
      <c r="F4" s="35" t="s">
        <v>32</v>
      </c>
      <c r="G4" s="83">
        <v>0</v>
      </c>
      <c r="H4" s="83">
        <v>20</v>
      </c>
      <c r="I4" s="83">
        <v>2</v>
      </c>
      <c r="J4" s="83">
        <v>1</v>
      </c>
      <c r="K4" s="83">
        <v>0</v>
      </c>
      <c r="L4" s="83">
        <v>0</v>
      </c>
      <c r="M4" s="83">
        <v>0</v>
      </c>
      <c r="N4" s="83">
        <v>2</v>
      </c>
      <c r="O4" s="83">
        <v>0</v>
      </c>
      <c r="P4" s="83">
        <v>1</v>
      </c>
      <c r="Q4" s="83">
        <v>0</v>
      </c>
      <c r="R4" s="83">
        <v>1</v>
      </c>
      <c r="S4" s="83">
        <v>1</v>
      </c>
      <c r="T4" s="83">
        <v>2</v>
      </c>
      <c r="U4" s="83">
        <v>124</v>
      </c>
      <c r="V4" s="83">
        <v>0</v>
      </c>
      <c r="W4" s="83">
        <v>0</v>
      </c>
      <c r="X4" s="83">
        <v>0</v>
      </c>
      <c r="Y4" s="83">
        <v>1</v>
      </c>
      <c r="Z4" s="83">
        <v>0</v>
      </c>
      <c r="AA4" s="83">
        <v>3</v>
      </c>
      <c r="AB4" s="83">
        <v>1</v>
      </c>
      <c r="AC4" s="83">
        <v>1</v>
      </c>
      <c r="AD4" s="83">
        <v>10</v>
      </c>
      <c r="AE4" s="84"/>
      <c r="AF4" s="36">
        <f>G4+H4+I4+J4+K4+L4+M4+N4+O4+P4+Q4+R4+S4+T4+U4+V4+W4+X4+Y4+Z4+AA4+AB4+AC4+AD4</f>
        <v>170</v>
      </c>
      <c r="AG4" s="36">
        <f>G4+H4+I4+J4+K4+L4+M4+N4+O4+P4+Q4+R4+S4+T4+U4+V4+W4+X4+Y4+Z4+AA4+AB4+AC4</f>
        <v>160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5.6" x14ac:dyDescent="0.3">
      <c r="A5" s="34" t="s">
        <v>28</v>
      </c>
      <c r="B5" s="34" t="s">
        <v>29</v>
      </c>
      <c r="C5" s="34" t="s">
        <v>30</v>
      </c>
      <c r="D5" s="34">
        <v>1</v>
      </c>
      <c r="E5" s="34" t="s">
        <v>33</v>
      </c>
      <c r="F5" s="35" t="s">
        <v>34</v>
      </c>
      <c r="G5" s="83">
        <v>2</v>
      </c>
      <c r="H5" s="83">
        <v>33</v>
      </c>
      <c r="I5" s="83">
        <v>2</v>
      </c>
      <c r="J5" s="83">
        <v>0</v>
      </c>
      <c r="K5" s="83">
        <v>1</v>
      </c>
      <c r="L5" s="83">
        <v>0</v>
      </c>
      <c r="M5" s="83">
        <v>5</v>
      </c>
      <c r="N5" s="83">
        <v>4</v>
      </c>
      <c r="O5" s="83">
        <v>1</v>
      </c>
      <c r="P5" s="83">
        <v>0</v>
      </c>
      <c r="Q5" s="83">
        <v>0</v>
      </c>
      <c r="R5" s="83">
        <v>1</v>
      </c>
      <c r="S5" s="83">
        <v>0</v>
      </c>
      <c r="T5" s="83">
        <v>0</v>
      </c>
      <c r="U5" s="83">
        <v>113</v>
      </c>
      <c r="V5" s="83">
        <v>4</v>
      </c>
      <c r="W5" s="83">
        <v>1</v>
      </c>
      <c r="X5" s="83">
        <v>1</v>
      </c>
      <c r="Y5" s="83">
        <v>1</v>
      </c>
      <c r="Z5" s="83">
        <v>3</v>
      </c>
      <c r="AA5" s="83">
        <v>1</v>
      </c>
      <c r="AB5" s="83">
        <v>1</v>
      </c>
      <c r="AC5" s="83">
        <v>0</v>
      </c>
      <c r="AD5" s="83">
        <v>15</v>
      </c>
      <c r="AE5" s="83"/>
      <c r="AF5" s="36">
        <f t="shared" ref="AF5:AF8" si="0">G5+H5+I5+J5+K5+L5+M5+N5+O5+P5+Q5+R5+S5+T5+U5+V5+W5+X5+Y5+Z5+AA5+AB5+AC5+AD5</f>
        <v>189</v>
      </c>
      <c r="AG5" s="36">
        <f t="shared" ref="AG5:AG8" si="1">G5+H5+I5+J5+K5+L5+M5+N5+O5+P5+Q5+R5+S5+T5+U5+V5+W5+X5+Y5+Z5+AA5+AB5+AC5</f>
        <v>174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15.6" x14ac:dyDescent="0.3">
      <c r="A6" s="34" t="s">
        <v>28</v>
      </c>
      <c r="B6" s="34" t="s">
        <v>29</v>
      </c>
      <c r="C6" s="34" t="s">
        <v>30</v>
      </c>
      <c r="D6" s="34">
        <v>1</v>
      </c>
      <c r="E6" s="34" t="s">
        <v>35</v>
      </c>
      <c r="F6" s="35" t="s">
        <v>36</v>
      </c>
      <c r="G6" s="83">
        <v>3</v>
      </c>
      <c r="H6" s="83">
        <v>63</v>
      </c>
      <c r="I6" s="83">
        <v>6</v>
      </c>
      <c r="J6" s="83">
        <v>1</v>
      </c>
      <c r="K6" s="83">
        <v>2</v>
      </c>
      <c r="L6" s="83">
        <v>6</v>
      </c>
      <c r="M6" s="83">
        <v>2</v>
      </c>
      <c r="N6" s="83">
        <v>3</v>
      </c>
      <c r="O6" s="83">
        <v>1</v>
      </c>
      <c r="P6" s="83">
        <v>1</v>
      </c>
      <c r="Q6" s="83">
        <v>0</v>
      </c>
      <c r="R6" s="83">
        <v>0</v>
      </c>
      <c r="S6" s="83">
        <v>2</v>
      </c>
      <c r="T6" s="83">
        <v>2</v>
      </c>
      <c r="U6" s="83">
        <v>239</v>
      </c>
      <c r="V6" s="83">
        <v>0</v>
      </c>
      <c r="W6" s="83">
        <v>3</v>
      </c>
      <c r="X6" s="83">
        <v>1</v>
      </c>
      <c r="Y6" s="83">
        <v>8</v>
      </c>
      <c r="Z6" s="83">
        <v>1</v>
      </c>
      <c r="AA6" s="83">
        <v>2</v>
      </c>
      <c r="AB6" s="83">
        <v>0</v>
      </c>
      <c r="AC6" s="83">
        <v>1</v>
      </c>
      <c r="AD6" s="83">
        <v>7</v>
      </c>
      <c r="AE6" s="83"/>
      <c r="AF6" s="36">
        <f t="shared" si="0"/>
        <v>354</v>
      </c>
      <c r="AG6" s="36">
        <f t="shared" si="1"/>
        <v>347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5.6" x14ac:dyDescent="0.3">
      <c r="A7" s="34" t="s">
        <v>28</v>
      </c>
      <c r="B7" s="34" t="s">
        <v>29</v>
      </c>
      <c r="C7" s="34" t="s">
        <v>30</v>
      </c>
      <c r="D7" s="34">
        <v>1</v>
      </c>
      <c r="E7" s="34" t="s">
        <v>37</v>
      </c>
      <c r="F7" s="35" t="s">
        <v>38</v>
      </c>
      <c r="G7" s="83">
        <v>2</v>
      </c>
      <c r="H7" s="83">
        <v>30</v>
      </c>
      <c r="I7" s="83">
        <v>2</v>
      </c>
      <c r="J7" s="83">
        <v>0</v>
      </c>
      <c r="K7" s="83">
        <v>0</v>
      </c>
      <c r="L7" s="83">
        <v>0</v>
      </c>
      <c r="M7" s="83">
        <v>2</v>
      </c>
      <c r="N7" s="83">
        <v>0</v>
      </c>
      <c r="O7" s="83">
        <v>1</v>
      </c>
      <c r="P7" s="83">
        <v>1</v>
      </c>
      <c r="Q7" s="83">
        <v>0</v>
      </c>
      <c r="R7" s="83">
        <v>0</v>
      </c>
      <c r="S7" s="83">
        <v>0</v>
      </c>
      <c r="T7" s="83">
        <v>0</v>
      </c>
      <c r="U7" s="83">
        <v>206</v>
      </c>
      <c r="V7" s="83">
        <v>0</v>
      </c>
      <c r="W7" s="83">
        <v>0</v>
      </c>
      <c r="X7" s="83">
        <v>0</v>
      </c>
      <c r="Y7" s="83">
        <v>3</v>
      </c>
      <c r="Z7" s="83">
        <v>1</v>
      </c>
      <c r="AA7" s="83">
        <v>0</v>
      </c>
      <c r="AB7" s="83">
        <v>0</v>
      </c>
      <c r="AC7" s="83">
        <v>1</v>
      </c>
      <c r="AD7" s="83">
        <v>18</v>
      </c>
      <c r="AE7" s="83"/>
      <c r="AF7" s="36">
        <f t="shared" si="0"/>
        <v>267</v>
      </c>
      <c r="AG7" s="36">
        <f t="shared" si="1"/>
        <v>249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15.6" x14ac:dyDescent="0.3">
      <c r="A8" s="34" t="s">
        <v>28</v>
      </c>
      <c r="B8" s="34" t="s">
        <v>29</v>
      </c>
      <c r="C8" s="34" t="s">
        <v>30</v>
      </c>
      <c r="D8" s="34">
        <v>1</v>
      </c>
      <c r="E8" s="34" t="s">
        <v>39</v>
      </c>
      <c r="F8" s="35" t="s">
        <v>40</v>
      </c>
      <c r="G8" s="83">
        <v>0</v>
      </c>
      <c r="H8" s="83">
        <v>13</v>
      </c>
      <c r="I8" s="83">
        <v>5</v>
      </c>
      <c r="J8" s="83">
        <v>0</v>
      </c>
      <c r="K8" s="83">
        <v>0</v>
      </c>
      <c r="L8" s="83">
        <v>2</v>
      </c>
      <c r="M8" s="83">
        <v>0</v>
      </c>
      <c r="N8" s="83">
        <v>1</v>
      </c>
      <c r="O8" s="83">
        <v>0</v>
      </c>
      <c r="P8" s="83">
        <v>0</v>
      </c>
      <c r="Q8" s="83">
        <v>0</v>
      </c>
      <c r="R8" s="83">
        <v>0</v>
      </c>
      <c r="S8" s="83">
        <v>1</v>
      </c>
      <c r="T8" s="83">
        <v>4</v>
      </c>
      <c r="U8" s="83">
        <v>196</v>
      </c>
      <c r="V8" s="83">
        <v>0</v>
      </c>
      <c r="W8" s="83">
        <v>0</v>
      </c>
      <c r="X8" s="83">
        <v>0</v>
      </c>
      <c r="Y8" s="83">
        <v>0</v>
      </c>
      <c r="Z8" s="83">
        <v>2</v>
      </c>
      <c r="AA8" s="83">
        <v>1</v>
      </c>
      <c r="AB8" s="83">
        <v>0</v>
      </c>
      <c r="AC8" s="83">
        <v>3</v>
      </c>
      <c r="AD8" s="83">
        <v>5</v>
      </c>
      <c r="AE8" s="83"/>
      <c r="AF8" s="36">
        <f t="shared" si="0"/>
        <v>233</v>
      </c>
      <c r="AG8" s="36">
        <f t="shared" si="1"/>
        <v>228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s="17" customFormat="1" ht="15.6" x14ac:dyDescent="0.3">
      <c r="A9" s="85"/>
      <c r="B9" s="39"/>
      <c r="C9" s="39"/>
      <c r="D9" s="39"/>
      <c r="E9" s="39" t="s">
        <v>41</v>
      </c>
      <c r="F9" s="40" t="s">
        <v>225</v>
      </c>
      <c r="G9" s="41">
        <f>SUM(G4:G8)</f>
        <v>7</v>
      </c>
      <c r="H9" s="41">
        <f>SUM(H4:H8)</f>
        <v>159</v>
      </c>
      <c r="I9" s="41">
        <f t="shared" ref="I9:AG9" si="2">SUM(I4:I8)</f>
        <v>17</v>
      </c>
      <c r="J9" s="41">
        <f t="shared" si="2"/>
        <v>2</v>
      </c>
      <c r="K9" s="41">
        <f t="shared" si="2"/>
        <v>3</v>
      </c>
      <c r="L9" s="41">
        <f t="shared" si="2"/>
        <v>8</v>
      </c>
      <c r="M9" s="41">
        <f t="shared" si="2"/>
        <v>9</v>
      </c>
      <c r="N9" s="41">
        <f t="shared" si="2"/>
        <v>10</v>
      </c>
      <c r="O9" s="41">
        <f t="shared" si="2"/>
        <v>3</v>
      </c>
      <c r="P9" s="41">
        <f t="shared" si="2"/>
        <v>3</v>
      </c>
      <c r="Q9" s="41">
        <f t="shared" si="2"/>
        <v>0</v>
      </c>
      <c r="R9" s="41">
        <f t="shared" si="2"/>
        <v>2</v>
      </c>
      <c r="S9" s="41">
        <f t="shared" si="2"/>
        <v>4</v>
      </c>
      <c r="T9" s="41">
        <f t="shared" si="2"/>
        <v>8</v>
      </c>
      <c r="U9" s="41">
        <f t="shared" si="2"/>
        <v>878</v>
      </c>
      <c r="V9" s="41">
        <f t="shared" si="2"/>
        <v>4</v>
      </c>
      <c r="W9" s="41">
        <f t="shared" si="2"/>
        <v>4</v>
      </c>
      <c r="X9" s="41">
        <f t="shared" si="2"/>
        <v>2</v>
      </c>
      <c r="Y9" s="41">
        <f t="shared" si="2"/>
        <v>13</v>
      </c>
      <c r="Z9" s="41">
        <f t="shared" si="2"/>
        <v>7</v>
      </c>
      <c r="AA9" s="41">
        <f t="shared" si="2"/>
        <v>7</v>
      </c>
      <c r="AB9" s="41">
        <f t="shared" si="2"/>
        <v>2</v>
      </c>
      <c r="AC9" s="41">
        <f t="shared" si="2"/>
        <v>6</v>
      </c>
      <c r="AD9" s="41">
        <f t="shared" si="2"/>
        <v>55</v>
      </c>
      <c r="AE9" s="41">
        <f t="shared" si="2"/>
        <v>0</v>
      </c>
      <c r="AF9" s="41">
        <f t="shared" si="2"/>
        <v>1213</v>
      </c>
      <c r="AG9" s="42">
        <f t="shared" si="2"/>
        <v>1158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 ht="15.6" x14ac:dyDescent="0.3">
      <c r="A10" s="86"/>
      <c r="B10" s="87"/>
      <c r="C10" s="87"/>
      <c r="D10" s="87"/>
      <c r="E10" s="87"/>
      <c r="F10" s="88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90"/>
      <c r="AG10" s="91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15.6" x14ac:dyDescent="0.3">
      <c r="A11" s="34" t="s">
        <v>28</v>
      </c>
      <c r="B11" s="34" t="s">
        <v>29</v>
      </c>
      <c r="C11" s="34" t="s">
        <v>30</v>
      </c>
      <c r="D11" s="34">
        <v>2</v>
      </c>
      <c r="E11" s="34" t="s">
        <v>42</v>
      </c>
      <c r="F11" s="35" t="s">
        <v>43</v>
      </c>
      <c r="G11" s="83">
        <v>4</v>
      </c>
      <c r="H11" s="83">
        <v>21</v>
      </c>
      <c r="I11" s="83">
        <v>1</v>
      </c>
      <c r="J11" s="83">
        <v>0</v>
      </c>
      <c r="K11" s="83">
        <v>0</v>
      </c>
      <c r="L11" s="83">
        <v>2</v>
      </c>
      <c r="M11" s="83">
        <v>0</v>
      </c>
      <c r="N11" s="83">
        <v>0</v>
      </c>
      <c r="O11" s="83">
        <v>1</v>
      </c>
      <c r="P11" s="83">
        <v>0</v>
      </c>
      <c r="Q11" s="83">
        <v>0</v>
      </c>
      <c r="R11" s="83">
        <v>1</v>
      </c>
      <c r="S11" s="83">
        <v>0</v>
      </c>
      <c r="T11" s="83">
        <v>0</v>
      </c>
      <c r="U11" s="83">
        <v>244</v>
      </c>
      <c r="V11" s="83">
        <v>0</v>
      </c>
      <c r="W11" s="83">
        <v>1</v>
      </c>
      <c r="X11" s="83">
        <v>0</v>
      </c>
      <c r="Y11" s="83">
        <v>4</v>
      </c>
      <c r="Z11" s="83">
        <v>3</v>
      </c>
      <c r="AA11" s="83">
        <v>1</v>
      </c>
      <c r="AB11" s="83">
        <v>2</v>
      </c>
      <c r="AC11" s="83">
        <v>2</v>
      </c>
      <c r="AD11" s="83">
        <v>7</v>
      </c>
      <c r="AE11" s="83"/>
      <c r="AF11" s="36">
        <f>G11+H11+I11+J11+K11+L11+M11+N11+O11+P11+Q11+R11+S11+T11+U11+V11+W11+X11+Y11+Z11+AA11+AB11+AC11+AD11</f>
        <v>294</v>
      </c>
      <c r="AG11" s="36">
        <f>G11+H11+I11+J11+K11+L11+M11+N11+O11+P11+Q11+R11+S11+T11+U11+V11+W11+X11+Y11+Z11+AA11+AB11+AC11</f>
        <v>287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5.6" x14ac:dyDescent="0.3">
      <c r="A12" s="34" t="s">
        <v>28</v>
      </c>
      <c r="B12" s="34" t="s">
        <v>29</v>
      </c>
      <c r="C12" s="34" t="s">
        <v>30</v>
      </c>
      <c r="D12" s="34">
        <v>2</v>
      </c>
      <c r="E12" s="34" t="s">
        <v>44</v>
      </c>
      <c r="F12" s="35" t="s">
        <v>45</v>
      </c>
      <c r="G12" s="83">
        <v>0</v>
      </c>
      <c r="H12" s="83">
        <v>2</v>
      </c>
      <c r="I12" s="83">
        <v>0</v>
      </c>
      <c r="J12" s="83">
        <v>0</v>
      </c>
      <c r="K12" s="83">
        <v>1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83">
        <v>0</v>
      </c>
      <c r="T12" s="83">
        <v>0</v>
      </c>
      <c r="U12" s="83">
        <v>68</v>
      </c>
      <c r="V12" s="83">
        <v>0</v>
      </c>
      <c r="W12" s="83">
        <v>0</v>
      </c>
      <c r="X12" s="83">
        <v>0</v>
      </c>
      <c r="Y12" s="83">
        <v>0</v>
      </c>
      <c r="Z12" s="83">
        <v>0</v>
      </c>
      <c r="AA12" s="83">
        <v>0</v>
      </c>
      <c r="AB12" s="83">
        <v>0</v>
      </c>
      <c r="AC12" s="83">
        <v>0</v>
      </c>
      <c r="AD12" s="83">
        <v>0</v>
      </c>
      <c r="AE12" s="83"/>
      <c r="AF12" s="36">
        <f t="shared" ref="AF12:AF16" si="3">G12+H12+I12+J12+K12+L12+M12+N12+O12+P12+Q12+R12+S12+T12+U12+V12+W12+X12+Y12+Z12+AA12+AB12+AC12+AD12</f>
        <v>71</v>
      </c>
      <c r="AG12" s="36">
        <f t="shared" ref="AG12:AG16" si="4">G12+H12+I12+J12+K12+L12+M12+N12+O12+P12+Q12+R12+S12+T12+U12+V12+W12+X12+Y12+Z12+AA12+AB12+AC12</f>
        <v>71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5.6" x14ac:dyDescent="0.3">
      <c r="A13" s="34" t="s">
        <v>28</v>
      </c>
      <c r="B13" s="34" t="s">
        <v>29</v>
      </c>
      <c r="C13" s="34" t="s">
        <v>30</v>
      </c>
      <c r="D13" s="34">
        <v>2</v>
      </c>
      <c r="E13" s="34" t="s">
        <v>46</v>
      </c>
      <c r="F13" s="35" t="s">
        <v>47</v>
      </c>
      <c r="G13" s="83">
        <v>1</v>
      </c>
      <c r="H13" s="83">
        <v>31</v>
      </c>
      <c r="I13" s="83">
        <v>2</v>
      </c>
      <c r="J13" s="83">
        <v>0</v>
      </c>
      <c r="K13" s="83">
        <v>0</v>
      </c>
      <c r="L13" s="83">
        <v>2</v>
      </c>
      <c r="M13" s="83">
        <v>0</v>
      </c>
      <c r="N13" s="83">
        <v>4</v>
      </c>
      <c r="O13" s="83">
        <v>0</v>
      </c>
      <c r="P13" s="83">
        <v>0</v>
      </c>
      <c r="Q13" s="83"/>
      <c r="R13" s="83">
        <v>0</v>
      </c>
      <c r="S13" s="83">
        <v>0</v>
      </c>
      <c r="T13" s="83">
        <v>0</v>
      </c>
      <c r="U13" s="83">
        <v>274</v>
      </c>
      <c r="V13" s="83">
        <v>0</v>
      </c>
      <c r="W13" s="83">
        <v>1</v>
      </c>
      <c r="X13" s="83">
        <v>0</v>
      </c>
      <c r="Y13" s="83">
        <v>3</v>
      </c>
      <c r="Z13" s="83">
        <v>1</v>
      </c>
      <c r="AA13" s="83">
        <v>0</v>
      </c>
      <c r="AB13" s="83">
        <v>0</v>
      </c>
      <c r="AC13" s="83">
        <v>0</v>
      </c>
      <c r="AD13" s="83">
        <v>17</v>
      </c>
      <c r="AE13" s="83"/>
      <c r="AF13" s="36">
        <f t="shared" si="3"/>
        <v>336</v>
      </c>
      <c r="AG13" s="36">
        <f t="shared" si="4"/>
        <v>319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5.6" x14ac:dyDescent="0.3">
      <c r="A14" s="34" t="s">
        <v>28</v>
      </c>
      <c r="B14" s="34" t="s">
        <v>29</v>
      </c>
      <c r="C14" s="34" t="s">
        <v>30</v>
      </c>
      <c r="D14" s="34">
        <v>2</v>
      </c>
      <c r="E14" s="34" t="s">
        <v>48</v>
      </c>
      <c r="F14" s="35" t="s">
        <v>49</v>
      </c>
      <c r="G14" s="83">
        <v>4</v>
      </c>
      <c r="H14" s="83">
        <v>29</v>
      </c>
      <c r="I14" s="83">
        <v>3</v>
      </c>
      <c r="J14" s="83">
        <v>0</v>
      </c>
      <c r="K14" s="83">
        <v>0</v>
      </c>
      <c r="L14" s="83">
        <v>1</v>
      </c>
      <c r="M14" s="83">
        <v>3</v>
      </c>
      <c r="N14" s="83">
        <v>0</v>
      </c>
      <c r="O14" s="83">
        <v>0</v>
      </c>
      <c r="P14" s="83">
        <v>0</v>
      </c>
      <c r="Q14" s="83">
        <v>0</v>
      </c>
      <c r="R14" s="83">
        <v>0</v>
      </c>
      <c r="S14" s="83">
        <v>1</v>
      </c>
      <c r="T14" s="83">
        <v>3</v>
      </c>
      <c r="U14" s="83">
        <v>199</v>
      </c>
      <c r="V14" s="83">
        <v>1</v>
      </c>
      <c r="W14" s="83">
        <v>0</v>
      </c>
      <c r="X14" s="83">
        <v>3</v>
      </c>
      <c r="Y14" s="83">
        <v>4</v>
      </c>
      <c r="Z14" s="83">
        <v>2</v>
      </c>
      <c r="AA14" s="83">
        <v>1</v>
      </c>
      <c r="AB14" s="83">
        <v>2</v>
      </c>
      <c r="AC14" s="83">
        <v>2</v>
      </c>
      <c r="AD14" s="83">
        <v>6</v>
      </c>
      <c r="AE14" s="83"/>
      <c r="AF14" s="36">
        <f t="shared" si="3"/>
        <v>264</v>
      </c>
      <c r="AG14" s="36">
        <f t="shared" si="4"/>
        <v>258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15.6" x14ac:dyDescent="0.3">
      <c r="A15" s="34" t="s">
        <v>28</v>
      </c>
      <c r="B15" s="34" t="s">
        <v>29</v>
      </c>
      <c r="C15" s="34" t="s">
        <v>30</v>
      </c>
      <c r="D15" s="34">
        <v>2</v>
      </c>
      <c r="E15" s="34" t="s">
        <v>50</v>
      </c>
      <c r="F15" s="35" t="s">
        <v>51</v>
      </c>
      <c r="G15" s="83">
        <v>2</v>
      </c>
      <c r="H15" s="83">
        <v>5</v>
      </c>
      <c r="I15" s="83">
        <v>2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  <c r="P15" s="83">
        <v>0</v>
      </c>
      <c r="Q15" s="83">
        <v>1</v>
      </c>
      <c r="R15" s="83">
        <v>0</v>
      </c>
      <c r="S15" s="83">
        <v>0</v>
      </c>
      <c r="T15" s="83">
        <v>0</v>
      </c>
      <c r="U15" s="83">
        <v>52</v>
      </c>
      <c r="V15" s="83">
        <v>0</v>
      </c>
      <c r="W15" s="83">
        <v>0</v>
      </c>
      <c r="X15" s="83">
        <v>0</v>
      </c>
      <c r="Y15" s="83">
        <v>0</v>
      </c>
      <c r="Z15" s="83">
        <v>1</v>
      </c>
      <c r="AA15" s="83">
        <v>0</v>
      </c>
      <c r="AB15" s="83">
        <v>1</v>
      </c>
      <c r="AC15" s="83">
        <v>0</v>
      </c>
      <c r="AD15" s="83">
        <v>0</v>
      </c>
      <c r="AE15" s="83"/>
      <c r="AF15" s="36">
        <f t="shared" si="3"/>
        <v>64</v>
      </c>
      <c r="AG15" s="36">
        <f t="shared" si="4"/>
        <v>64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5.6" x14ac:dyDescent="0.3">
      <c r="A16" s="37" t="s">
        <v>28</v>
      </c>
      <c r="B16" s="37" t="s">
        <v>29</v>
      </c>
      <c r="C16" s="37" t="s">
        <v>30</v>
      </c>
      <c r="D16" s="37">
        <v>2</v>
      </c>
      <c r="E16" s="37" t="s">
        <v>52</v>
      </c>
      <c r="F16" s="38" t="s">
        <v>53</v>
      </c>
      <c r="G16" s="92">
        <v>0</v>
      </c>
      <c r="H16" s="92">
        <v>4</v>
      </c>
      <c r="I16" s="92">
        <v>1</v>
      </c>
      <c r="J16" s="92">
        <v>0</v>
      </c>
      <c r="K16" s="92">
        <v>0</v>
      </c>
      <c r="L16" s="92">
        <v>0</v>
      </c>
      <c r="M16" s="92">
        <v>0</v>
      </c>
      <c r="N16" s="92">
        <v>1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22</v>
      </c>
      <c r="V16" s="92">
        <v>0</v>
      </c>
      <c r="W16" s="92">
        <v>0</v>
      </c>
      <c r="X16" s="92">
        <v>0</v>
      </c>
      <c r="Y16" s="92">
        <v>0</v>
      </c>
      <c r="Z16" s="92">
        <v>1</v>
      </c>
      <c r="AA16" s="92">
        <v>0</v>
      </c>
      <c r="AB16" s="92">
        <v>0</v>
      </c>
      <c r="AC16" s="92">
        <v>1</v>
      </c>
      <c r="AD16" s="92">
        <v>2</v>
      </c>
      <c r="AE16" s="92"/>
      <c r="AF16" s="36">
        <f t="shared" si="3"/>
        <v>32</v>
      </c>
      <c r="AG16" s="36">
        <f t="shared" si="4"/>
        <v>30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s="17" customFormat="1" ht="15.6" x14ac:dyDescent="0.3">
      <c r="A17" s="85"/>
      <c r="B17" s="39"/>
      <c r="C17" s="39"/>
      <c r="D17" s="39"/>
      <c r="E17" s="39" t="s">
        <v>54</v>
      </c>
      <c r="F17" s="40" t="s">
        <v>225</v>
      </c>
      <c r="G17" s="41">
        <f>SUM(G11:G16)</f>
        <v>11</v>
      </c>
      <c r="H17" s="41">
        <f t="shared" ref="H17:AG17" si="5">SUM(H11:H16)</f>
        <v>92</v>
      </c>
      <c r="I17" s="41">
        <f t="shared" si="5"/>
        <v>9</v>
      </c>
      <c r="J17" s="41">
        <f t="shared" si="5"/>
        <v>0</v>
      </c>
      <c r="K17" s="41">
        <f t="shared" si="5"/>
        <v>1</v>
      </c>
      <c r="L17" s="41">
        <f t="shared" si="5"/>
        <v>5</v>
      </c>
      <c r="M17" s="41">
        <f t="shared" si="5"/>
        <v>3</v>
      </c>
      <c r="N17" s="41">
        <f t="shared" si="5"/>
        <v>5</v>
      </c>
      <c r="O17" s="41">
        <f t="shared" si="5"/>
        <v>1</v>
      </c>
      <c r="P17" s="41">
        <f t="shared" si="5"/>
        <v>0</v>
      </c>
      <c r="Q17" s="41">
        <f t="shared" si="5"/>
        <v>1</v>
      </c>
      <c r="R17" s="41">
        <f t="shared" si="5"/>
        <v>1</v>
      </c>
      <c r="S17" s="41">
        <f t="shared" si="5"/>
        <v>1</v>
      </c>
      <c r="T17" s="41">
        <f t="shared" si="5"/>
        <v>3</v>
      </c>
      <c r="U17" s="41">
        <f t="shared" si="5"/>
        <v>859</v>
      </c>
      <c r="V17" s="41">
        <f t="shared" si="5"/>
        <v>1</v>
      </c>
      <c r="W17" s="41">
        <f t="shared" si="5"/>
        <v>2</v>
      </c>
      <c r="X17" s="41">
        <f t="shared" si="5"/>
        <v>3</v>
      </c>
      <c r="Y17" s="41">
        <f t="shared" si="5"/>
        <v>11</v>
      </c>
      <c r="Z17" s="41">
        <f t="shared" si="5"/>
        <v>8</v>
      </c>
      <c r="AA17" s="41">
        <f t="shared" si="5"/>
        <v>2</v>
      </c>
      <c r="AB17" s="41">
        <f t="shared" si="5"/>
        <v>5</v>
      </c>
      <c r="AC17" s="41">
        <f t="shared" si="5"/>
        <v>5</v>
      </c>
      <c r="AD17" s="41">
        <f t="shared" si="5"/>
        <v>32</v>
      </c>
      <c r="AE17" s="41">
        <f t="shared" si="5"/>
        <v>0</v>
      </c>
      <c r="AF17" s="41">
        <f t="shared" si="5"/>
        <v>1061</v>
      </c>
      <c r="AG17" s="42">
        <f t="shared" si="5"/>
        <v>1029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ht="15.6" x14ac:dyDescent="0.3">
      <c r="A18" s="86"/>
      <c r="B18" s="87"/>
      <c r="C18" s="87"/>
      <c r="D18" s="87"/>
      <c r="E18" s="87"/>
      <c r="F18" s="88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90"/>
      <c r="AG18" s="91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15.6" x14ac:dyDescent="0.3">
      <c r="A19" s="34" t="s">
        <v>28</v>
      </c>
      <c r="B19" s="34" t="s">
        <v>29</v>
      </c>
      <c r="C19" s="34" t="s">
        <v>30</v>
      </c>
      <c r="D19" s="34">
        <v>3</v>
      </c>
      <c r="E19" s="34" t="s">
        <v>55</v>
      </c>
      <c r="F19" s="35" t="s">
        <v>56</v>
      </c>
      <c r="G19" s="83">
        <v>0</v>
      </c>
      <c r="H19" s="83">
        <v>113</v>
      </c>
      <c r="I19" s="83">
        <v>7</v>
      </c>
      <c r="J19" s="83">
        <v>0</v>
      </c>
      <c r="K19" s="83">
        <v>0</v>
      </c>
      <c r="L19" s="83">
        <v>1</v>
      </c>
      <c r="M19" s="83">
        <v>0</v>
      </c>
      <c r="N19" s="83">
        <v>4</v>
      </c>
      <c r="O19" s="83">
        <v>0</v>
      </c>
      <c r="P19" s="83">
        <v>1</v>
      </c>
      <c r="Q19" s="83">
        <v>0</v>
      </c>
      <c r="R19" s="83">
        <v>0</v>
      </c>
      <c r="S19" s="83">
        <v>1</v>
      </c>
      <c r="T19" s="83">
        <v>0</v>
      </c>
      <c r="U19" s="83">
        <v>546</v>
      </c>
      <c r="V19" s="83">
        <v>1</v>
      </c>
      <c r="W19" s="83">
        <v>1</v>
      </c>
      <c r="X19" s="83">
        <v>2</v>
      </c>
      <c r="Y19" s="83">
        <v>2</v>
      </c>
      <c r="Z19" s="83">
        <v>1</v>
      </c>
      <c r="AA19" s="83">
        <v>1</v>
      </c>
      <c r="AB19" s="83">
        <v>0</v>
      </c>
      <c r="AC19" s="83">
        <v>1</v>
      </c>
      <c r="AD19" s="83">
        <v>9</v>
      </c>
      <c r="AE19" s="83"/>
      <c r="AF19" s="36">
        <f>G19+H19+I19+J19+K19+L19+M19+N19+O19+P19+Q19+R19+S19+T19+U19+V19+W19+X19+Y19+Z19+AA19+AB19+AC19+AD19</f>
        <v>691</v>
      </c>
      <c r="AG19" s="36">
        <f>G19+H19+I19+J19+K19+L19+M19+N19+O19+P19+Q19+R19+S19+T19+U19+V19+W19+X19+Y19+Z19+AA19+AB19+AC19</f>
        <v>682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5.6" x14ac:dyDescent="0.3">
      <c r="A20" s="34" t="s">
        <v>28</v>
      </c>
      <c r="B20" s="34" t="s">
        <v>29</v>
      </c>
      <c r="C20" s="34" t="s">
        <v>30</v>
      </c>
      <c r="D20" s="34">
        <v>3</v>
      </c>
      <c r="E20" s="34" t="s">
        <v>57</v>
      </c>
      <c r="F20" s="35" t="s">
        <v>58</v>
      </c>
      <c r="G20" s="83">
        <v>1</v>
      </c>
      <c r="H20" s="83">
        <v>20</v>
      </c>
      <c r="I20" s="83">
        <v>0</v>
      </c>
      <c r="J20" s="83">
        <v>1</v>
      </c>
      <c r="K20" s="83">
        <v>0</v>
      </c>
      <c r="L20" s="83">
        <v>3</v>
      </c>
      <c r="M20" s="83">
        <v>0</v>
      </c>
      <c r="N20" s="83">
        <v>4</v>
      </c>
      <c r="O20" s="83">
        <v>0</v>
      </c>
      <c r="P20" s="83">
        <v>0</v>
      </c>
      <c r="Q20" s="83">
        <v>0</v>
      </c>
      <c r="R20" s="83">
        <v>0</v>
      </c>
      <c r="S20" s="83">
        <v>0</v>
      </c>
      <c r="T20" s="83">
        <v>0</v>
      </c>
      <c r="U20" s="83">
        <v>171</v>
      </c>
      <c r="V20" s="83">
        <v>1</v>
      </c>
      <c r="W20" s="83">
        <v>0</v>
      </c>
      <c r="X20" s="83">
        <v>0</v>
      </c>
      <c r="Y20" s="83">
        <v>0</v>
      </c>
      <c r="Z20" s="83">
        <v>0</v>
      </c>
      <c r="AA20" s="83">
        <v>1</v>
      </c>
      <c r="AB20" s="83">
        <v>0</v>
      </c>
      <c r="AC20" s="83">
        <v>0</v>
      </c>
      <c r="AD20" s="83">
        <v>1</v>
      </c>
      <c r="AE20" s="83"/>
      <c r="AF20" s="36">
        <f t="shared" ref="AF20:AF23" si="6">G20+H20+I20+J20+K20+L20+M20+N20+O20+P20+Q20+R20+S20+T20+U20+V20+W20+X20+Y20+Z20+AA20+AB20+AC20+AD20</f>
        <v>203</v>
      </c>
      <c r="AG20" s="36">
        <f t="shared" ref="AG20:AG23" si="7">G20+H20+I20+J20+K20+L20+M20+N20+O20+P20+Q20+R20+S20+T20+U20+V20+W20+X20+Y20+Z20+AA20+AB20+AC20</f>
        <v>202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ht="15.6" x14ac:dyDescent="0.3">
      <c r="A21" s="34" t="s">
        <v>28</v>
      </c>
      <c r="B21" s="34" t="s">
        <v>29</v>
      </c>
      <c r="C21" s="34" t="s">
        <v>30</v>
      </c>
      <c r="D21" s="34">
        <v>3</v>
      </c>
      <c r="E21" s="34" t="s">
        <v>59</v>
      </c>
      <c r="F21" s="35" t="s">
        <v>60</v>
      </c>
      <c r="G21" s="83">
        <v>5</v>
      </c>
      <c r="H21" s="83">
        <v>39</v>
      </c>
      <c r="I21" s="83">
        <v>8</v>
      </c>
      <c r="J21" s="83">
        <v>1</v>
      </c>
      <c r="K21" s="83">
        <v>2</v>
      </c>
      <c r="L21" s="83">
        <v>2</v>
      </c>
      <c r="M21" s="83">
        <v>3</v>
      </c>
      <c r="N21" s="83">
        <v>3</v>
      </c>
      <c r="O21" s="83">
        <v>2</v>
      </c>
      <c r="P21" s="83">
        <v>0</v>
      </c>
      <c r="Q21" s="83">
        <v>0</v>
      </c>
      <c r="R21" s="83">
        <v>0</v>
      </c>
      <c r="S21" s="83">
        <v>0</v>
      </c>
      <c r="T21" s="83">
        <v>5</v>
      </c>
      <c r="U21" s="83">
        <v>594</v>
      </c>
      <c r="V21" s="83">
        <v>0</v>
      </c>
      <c r="W21" s="83">
        <v>2</v>
      </c>
      <c r="X21" s="83">
        <v>2</v>
      </c>
      <c r="Y21" s="83">
        <v>2</v>
      </c>
      <c r="Z21" s="83">
        <v>2</v>
      </c>
      <c r="AA21" s="83">
        <v>1</v>
      </c>
      <c r="AB21" s="83">
        <v>3</v>
      </c>
      <c r="AC21" s="83">
        <v>3</v>
      </c>
      <c r="AD21" s="83">
        <v>9</v>
      </c>
      <c r="AE21" s="83"/>
      <c r="AF21" s="36">
        <f t="shared" si="6"/>
        <v>688</v>
      </c>
      <c r="AG21" s="36">
        <f t="shared" si="7"/>
        <v>679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5.6" x14ac:dyDescent="0.3">
      <c r="A22" s="34" t="s">
        <v>28</v>
      </c>
      <c r="B22" s="34" t="s">
        <v>29</v>
      </c>
      <c r="C22" s="34" t="s">
        <v>30</v>
      </c>
      <c r="D22" s="34">
        <v>3</v>
      </c>
      <c r="E22" s="34" t="s">
        <v>61</v>
      </c>
      <c r="F22" s="35" t="s">
        <v>62</v>
      </c>
      <c r="G22" s="83">
        <v>4</v>
      </c>
      <c r="H22" s="83">
        <v>16</v>
      </c>
      <c r="I22" s="83">
        <v>7</v>
      </c>
      <c r="J22" s="83">
        <v>1</v>
      </c>
      <c r="K22" s="83">
        <v>0</v>
      </c>
      <c r="L22" s="83">
        <v>5</v>
      </c>
      <c r="M22" s="83">
        <v>1</v>
      </c>
      <c r="N22" s="83">
        <v>1</v>
      </c>
      <c r="O22" s="83">
        <v>1</v>
      </c>
      <c r="P22" s="83">
        <v>0</v>
      </c>
      <c r="Q22" s="83">
        <v>0</v>
      </c>
      <c r="R22" s="83">
        <v>1</v>
      </c>
      <c r="S22" s="83">
        <v>0</v>
      </c>
      <c r="T22" s="83">
        <v>6</v>
      </c>
      <c r="U22" s="83">
        <v>332</v>
      </c>
      <c r="V22" s="83">
        <v>3</v>
      </c>
      <c r="W22" s="83">
        <v>0</v>
      </c>
      <c r="X22" s="83">
        <v>1</v>
      </c>
      <c r="Y22" s="83">
        <v>1</v>
      </c>
      <c r="Z22" s="83">
        <v>0</v>
      </c>
      <c r="AA22" s="83">
        <v>0</v>
      </c>
      <c r="AB22" s="83">
        <v>1</v>
      </c>
      <c r="AC22" s="83">
        <v>1</v>
      </c>
      <c r="AD22" s="83">
        <v>24</v>
      </c>
      <c r="AE22" s="83"/>
      <c r="AF22" s="36">
        <f t="shared" si="6"/>
        <v>406</v>
      </c>
      <c r="AG22" s="36">
        <f t="shared" si="7"/>
        <v>382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5.6" x14ac:dyDescent="0.3">
      <c r="A23" s="34" t="s">
        <v>28</v>
      </c>
      <c r="B23" s="34" t="s">
        <v>29</v>
      </c>
      <c r="C23" s="34" t="s">
        <v>30</v>
      </c>
      <c r="D23" s="34">
        <v>3</v>
      </c>
      <c r="E23" s="34" t="s">
        <v>63</v>
      </c>
      <c r="F23" s="35" t="s">
        <v>64</v>
      </c>
      <c r="G23" s="83">
        <v>1</v>
      </c>
      <c r="H23" s="83">
        <v>2</v>
      </c>
      <c r="I23" s="83">
        <v>1</v>
      </c>
      <c r="J23" s="83">
        <v>0</v>
      </c>
      <c r="K23" s="83">
        <v>0</v>
      </c>
      <c r="L23" s="83">
        <v>1</v>
      </c>
      <c r="M23" s="83">
        <v>0</v>
      </c>
      <c r="N23" s="83">
        <v>0</v>
      </c>
      <c r="O23" s="83">
        <v>0</v>
      </c>
      <c r="P23" s="83">
        <v>0</v>
      </c>
      <c r="Q23" s="83">
        <v>0</v>
      </c>
      <c r="R23" s="83">
        <v>0</v>
      </c>
      <c r="S23" s="83">
        <v>0</v>
      </c>
      <c r="T23" s="83">
        <v>0</v>
      </c>
      <c r="U23" s="83">
        <v>139</v>
      </c>
      <c r="V23" s="83">
        <v>1</v>
      </c>
      <c r="W23" s="83">
        <v>0</v>
      </c>
      <c r="X23" s="83">
        <v>0</v>
      </c>
      <c r="Y23" s="83">
        <v>3</v>
      </c>
      <c r="Z23" s="83">
        <v>0</v>
      </c>
      <c r="AA23" s="83">
        <v>0</v>
      </c>
      <c r="AB23" s="83">
        <v>0</v>
      </c>
      <c r="AC23" s="83">
        <v>2</v>
      </c>
      <c r="AD23" s="83">
        <v>3</v>
      </c>
      <c r="AE23" s="83"/>
      <c r="AF23" s="36">
        <f t="shared" si="6"/>
        <v>153</v>
      </c>
      <c r="AG23" s="36">
        <f t="shared" si="7"/>
        <v>150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s="17" customFormat="1" ht="15.6" x14ac:dyDescent="0.3">
      <c r="A24" s="85"/>
      <c r="B24" s="39"/>
      <c r="C24" s="39"/>
      <c r="D24" s="39"/>
      <c r="E24" s="39" t="s">
        <v>41</v>
      </c>
      <c r="F24" s="40" t="s">
        <v>225</v>
      </c>
      <c r="G24" s="41">
        <f>SUM(G19:G23)</f>
        <v>11</v>
      </c>
      <c r="H24" s="41">
        <f t="shared" ref="H24:AG24" si="8">SUM(H19:H23)</f>
        <v>190</v>
      </c>
      <c r="I24" s="41">
        <f t="shared" si="8"/>
        <v>23</v>
      </c>
      <c r="J24" s="41">
        <f t="shared" si="8"/>
        <v>3</v>
      </c>
      <c r="K24" s="41">
        <f t="shared" si="8"/>
        <v>2</v>
      </c>
      <c r="L24" s="41">
        <f t="shared" si="8"/>
        <v>12</v>
      </c>
      <c r="M24" s="41">
        <f t="shared" si="8"/>
        <v>4</v>
      </c>
      <c r="N24" s="41">
        <f t="shared" si="8"/>
        <v>12</v>
      </c>
      <c r="O24" s="41">
        <f t="shared" si="8"/>
        <v>3</v>
      </c>
      <c r="P24" s="41">
        <f t="shared" si="8"/>
        <v>1</v>
      </c>
      <c r="Q24" s="41">
        <f t="shared" si="8"/>
        <v>0</v>
      </c>
      <c r="R24" s="41">
        <f t="shared" si="8"/>
        <v>1</v>
      </c>
      <c r="S24" s="41">
        <f t="shared" si="8"/>
        <v>1</v>
      </c>
      <c r="T24" s="41">
        <f t="shared" si="8"/>
        <v>11</v>
      </c>
      <c r="U24" s="41">
        <f t="shared" si="8"/>
        <v>1782</v>
      </c>
      <c r="V24" s="41">
        <f t="shared" si="8"/>
        <v>6</v>
      </c>
      <c r="W24" s="41">
        <f t="shared" si="8"/>
        <v>3</v>
      </c>
      <c r="X24" s="41">
        <f t="shared" si="8"/>
        <v>5</v>
      </c>
      <c r="Y24" s="41">
        <f t="shared" si="8"/>
        <v>8</v>
      </c>
      <c r="Z24" s="41">
        <f t="shared" si="8"/>
        <v>3</v>
      </c>
      <c r="AA24" s="41">
        <f t="shared" si="8"/>
        <v>3</v>
      </c>
      <c r="AB24" s="41">
        <f t="shared" si="8"/>
        <v>4</v>
      </c>
      <c r="AC24" s="41">
        <f t="shared" si="8"/>
        <v>7</v>
      </c>
      <c r="AD24" s="41">
        <f t="shared" si="8"/>
        <v>46</v>
      </c>
      <c r="AE24" s="41">
        <f t="shared" si="8"/>
        <v>0</v>
      </c>
      <c r="AF24" s="41">
        <f t="shared" si="8"/>
        <v>2141</v>
      </c>
      <c r="AG24" s="42">
        <f t="shared" si="8"/>
        <v>2095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 ht="15.6" x14ac:dyDescent="0.3">
      <c r="A25" s="86"/>
      <c r="B25" s="87"/>
      <c r="C25" s="87"/>
      <c r="D25" s="87"/>
      <c r="E25" s="87"/>
      <c r="F25" s="88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90"/>
      <c r="AG25" s="91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15.6" x14ac:dyDescent="0.3">
      <c r="A26" s="34" t="s">
        <v>28</v>
      </c>
      <c r="B26" s="34" t="s">
        <v>29</v>
      </c>
      <c r="C26" s="34" t="s">
        <v>30</v>
      </c>
      <c r="D26" s="34">
        <v>5</v>
      </c>
      <c r="E26" s="34" t="s">
        <v>65</v>
      </c>
      <c r="F26" s="35" t="s">
        <v>66</v>
      </c>
      <c r="G26" s="83">
        <v>4</v>
      </c>
      <c r="H26" s="83">
        <v>157</v>
      </c>
      <c r="I26" s="83">
        <v>2</v>
      </c>
      <c r="J26" s="83">
        <v>0</v>
      </c>
      <c r="K26" s="83">
        <v>2</v>
      </c>
      <c r="L26" s="83">
        <v>1</v>
      </c>
      <c r="M26" s="83">
        <v>1</v>
      </c>
      <c r="N26" s="83">
        <v>4</v>
      </c>
      <c r="O26" s="83">
        <v>0</v>
      </c>
      <c r="P26" s="83">
        <v>3</v>
      </c>
      <c r="Q26" s="83">
        <v>0</v>
      </c>
      <c r="R26" s="83">
        <v>1</v>
      </c>
      <c r="S26" s="83">
        <v>2</v>
      </c>
      <c r="T26" s="83">
        <v>2</v>
      </c>
      <c r="U26" s="83">
        <v>325</v>
      </c>
      <c r="V26" s="83">
        <v>3</v>
      </c>
      <c r="W26" s="83">
        <v>1</v>
      </c>
      <c r="X26" s="83">
        <v>0</v>
      </c>
      <c r="Y26" s="83">
        <v>0</v>
      </c>
      <c r="Z26" s="83">
        <v>3</v>
      </c>
      <c r="AA26" s="83">
        <v>1</v>
      </c>
      <c r="AB26" s="83">
        <v>1</v>
      </c>
      <c r="AC26" s="83">
        <v>1</v>
      </c>
      <c r="AD26" s="83">
        <v>12</v>
      </c>
      <c r="AE26" s="83"/>
      <c r="AF26" s="36">
        <f>G26+H26+I26+J26+K26+L26+M26+N26+O26+P26+Q26+R26+S26+T26+U26+V26+W26+X26+Y26+Z26+AA26+AB26+AC26+AD26</f>
        <v>526</v>
      </c>
      <c r="AG26" s="36">
        <f>G26+H26+I26+J26+K26+L26+M26+N26+O26+P26+Q26+R26+S26+T26+U26+V26+W26+X26+Y26+Z26+AA26+AB26+AC26</f>
        <v>514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5.6" x14ac:dyDescent="0.3">
      <c r="A27" s="34" t="s">
        <v>28</v>
      </c>
      <c r="B27" s="34" t="s">
        <v>29</v>
      </c>
      <c r="C27" s="34" t="s">
        <v>30</v>
      </c>
      <c r="D27" s="34">
        <v>5</v>
      </c>
      <c r="E27" s="34" t="s">
        <v>67</v>
      </c>
      <c r="F27" s="35" t="s">
        <v>68</v>
      </c>
      <c r="G27" s="83">
        <v>4</v>
      </c>
      <c r="H27" s="83">
        <v>69</v>
      </c>
      <c r="I27" s="83">
        <v>3</v>
      </c>
      <c r="J27" s="83">
        <v>1</v>
      </c>
      <c r="K27" s="83">
        <v>1</v>
      </c>
      <c r="L27" s="83">
        <v>5</v>
      </c>
      <c r="M27" s="83">
        <v>1</v>
      </c>
      <c r="N27" s="83">
        <v>1</v>
      </c>
      <c r="O27" s="83">
        <v>0</v>
      </c>
      <c r="P27" s="83">
        <v>1</v>
      </c>
      <c r="Q27" s="83">
        <v>0</v>
      </c>
      <c r="R27" s="83">
        <v>0</v>
      </c>
      <c r="S27" s="83">
        <v>0</v>
      </c>
      <c r="T27" s="83">
        <v>5</v>
      </c>
      <c r="U27" s="83">
        <v>290</v>
      </c>
      <c r="V27" s="83">
        <v>2</v>
      </c>
      <c r="W27" s="83">
        <v>2</v>
      </c>
      <c r="X27" s="83">
        <v>0</v>
      </c>
      <c r="Y27" s="83">
        <v>0</v>
      </c>
      <c r="Z27" s="83">
        <v>2</v>
      </c>
      <c r="AA27" s="83">
        <v>0</v>
      </c>
      <c r="AB27" s="83">
        <v>2</v>
      </c>
      <c r="AC27" s="83">
        <v>5</v>
      </c>
      <c r="AD27" s="83">
        <v>34</v>
      </c>
      <c r="AE27" s="83"/>
      <c r="AF27" s="36">
        <f t="shared" ref="AF27:AF30" si="9">G27+H27+I27+J27+K27+L27+M27+N27+O27+P27+Q27+R27+S27+T27+U27+V27+W27+X27+Y27+Z27+AA27+AB27+AC27+AD27</f>
        <v>428</v>
      </c>
      <c r="AG27" s="36">
        <f t="shared" ref="AG27:AG30" si="10">G27+H27+I27+J27+K27+L27+M27+N27+O27+P27+Q27+R27+S27+T27+U27+V27+W27+X27+Y27+Z27+AA27+AB27+AC27</f>
        <v>394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5.6" x14ac:dyDescent="0.3">
      <c r="A28" s="34" t="s">
        <v>28</v>
      </c>
      <c r="B28" s="34" t="s">
        <v>29</v>
      </c>
      <c r="C28" s="34" t="s">
        <v>30</v>
      </c>
      <c r="D28" s="34">
        <v>5</v>
      </c>
      <c r="E28" s="34" t="s">
        <v>69</v>
      </c>
      <c r="F28" s="35" t="s">
        <v>70</v>
      </c>
      <c r="G28" s="83">
        <v>2</v>
      </c>
      <c r="H28" s="83">
        <v>146</v>
      </c>
      <c r="I28" s="83">
        <v>5</v>
      </c>
      <c r="J28" s="83">
        <v>2</v>
      </c>
      <c r="K28" s="83">
        <v>0</v>
      </c>
      <c r="L28" s="83">
        <v>6</v>
      </c>
      <c r="M28" s="83">
        <v>1</v>
      </c>
      <c r="N28" s="83">
        <v>10</v>
      </c>
      <c r="O28" s="83">
        <v>0</v>
      </c>
      <c r="P28" s="83">
        <v>3</v>
      </c>
      <c r="Q28" s="83">
        <v>1</v>
      </c>
      <c r="R28" s="83">
        <v>0</v>
      </c>
      <c r="S28" s="83">
        <v>2</v>
      </c>
      <c r="T28" s="83">
        <v>4</v>
      </c>
      <c r="U28" s="83">
        <v>424</v>
      </c>
      <c r="V28" s="83">
        <v>4</v>
      </c>
      <c r="W28" s="83">
        <v>2</v>
      </c>
      <c r="X28" s="83">
        <v>3</v>
      </c>
      <c r="Y28" s="83">
        <v>7</v>
      </c>
      <c r="Z28" s="83">
        <v>2</v>
      </c>
      <c r="AA28" s="83">
        <v>2</v>
      </c>
      <c r="AB28" s="83">
        <v>4</v>
      </c>
      <c r="AC28" s="83">
        <v>6</v>
      </c>
      <c r="AD28" s="83">
        <v>17</v>
      </c>
      <c r="AE28" s="83"/>
      <c r="AF28" s="36">
        <f t="shared" si="9"/>
        <v>653</v>
      </c>
      <c r="AG28" s="36">
        <f t="shared" si="10"/>
        <v>636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ht="15.6" x14ac:dyDescent="0.3">
      <c r="A29" s="34" t="s">
        <v>28</v>
      </c>
      <c r="B29" s="34" t="s">
        <v>29</v>
      </c>
      <c r="C29" s="34" t="s">
        <v>30</v>
      </c>
      <c r="D29" s="34">
        <v>5</v>
      </c>
      <c r="E29" s="34" t="s">
        <v>1361</v>
      </c>
      <c r="F29" s="35" t="s">
        <v>71</v>
      </c>
      <c r="G29" s="83">
        <v>7</v>
      </c>
      <c r="H29" s="83">
        <v>201</v>
      </c>
      <c r="I29" s="83">
        <v>3</v>
      </c>
      <c r="J29" s="83">
        <v>0</v>
      </c>
      <c r="K29" s="83">
        <v>0</v>
      </c>
      <c r="L29" s="83">
        <v>4</v>
      </c>
      <c r="M29" s="83">
        <v>3</v>
      </c>
      <c r="N29" s="83">
        <v>6</v>
      </c>
      <c r="O29" s="83">
        <v>0</v>
      </c>
      <c r="P29" s="83">
        <v>0</v>
      </c>
      <c r="Q29" s="83">
        <v>1</v>
      </c>
      <c r="R29" s="83">
        <v>0</v>
      </c>
      <c r="S29" s="83">
        <v>0</v>
      </c>
      <c r="T29" s="83">
        <v>3</v>
      </c>
      <c r="U29" s="83">
        <v>330</v>
      </c>
      <c r="V29" s="83">
        <v>2</v>
      </c>
      <c r="W29" s="83">
        <v>1</v>
      </c>
      <c r="X29" s="83">
        <v>0</v>
      </c>
      <c r="Y29" s="83">
        <v>2</v>
      </c>
      <c r="Z29" s="83">
        <v>1</v>
      </c>
      <c r="AA29" s="83">
        <v>1</v>
      </c>
      <c r="AB29" s="83">
        <v>0</v>
      </c>
      <c r="AC29" s="83">
        <v>1</v>
      </c>
      <c r="AD29" s="83">
        <v>16</v>
      </c>
      <c r="AE29" s="83"/>
      <c r="AF29" s="36">
        <f t="shared" si="9"/>
        <v>582</v>
      </c>
      <c r="AG29" s="36">
        <f t="shared" si="10"/>
        <v>566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5.6" x14ac:dyDescent="0.3">
      <c r="A30" s="34" t="s">
        <v>28</v>
      </c>
      <c r="B30" s="34" t="s">
        <v>29</v>
      </c>
      <c r="C30" s="34" t="s">
        <v>30</v>
      </c>
      <c r="D30" s="34">
        <v>5</v>
      </c>
      <c r="E30" s="34" t="s">
        <v>1362</v>
      </c>
      <c r="F30" s="35" t="s">
        <v>72</v>
      </c>
      <c r="G30" s="83">
        <v>10</v>
      </c>
      <c r="H30" s="83">
        <v>144</v>
      </c>
      <c r="I30" s="83">
        <v>8</v>
      </c>
      <c r="J30" s="83">
        <v>3</v>
      </c>
      <c r="K30" s="83">
        <v>1</v>
      </c>
      <c r="L30" s="83">
        <v>7</v>
      </c>
      <c r="M30" s="83">
        <v>1</v>
      </c>
      <c r="N30" s="83">
        <v>5</v>
      </c>
      <c r="O30" s="83">
        <v>1</v>
      </c>
      <c r="P30" s="83">
        <v>0</v>
      </c>
      <c r="Q30" s="83">
        <v>2</v>
      </c>
      <c r="R30" s="83">
        <v>0</v>
      </c>
      <c r="S30" s="83">
        <v>0</v>
      </c>
      <c r="T30" s="83">
        <v>2</v>
      </c>
      <c r="U30" s="83">
        <v>334</v>
      </c>
      <c r="V30" s="83">
        <v>5</v>
      </c>
      <c r="W30" s="83">
        <v>0</v>
      </c>
      <c r="X30" s="83">
        <v>2</v>
      </c>
      <c r="Y30" s="83">
        <v>4</v>
      </c>
      <c r="Z30" s="83">
        <v>3</v>
      </c>
      <c r="AA30" s="83">
        <v>4</v>
      </c>
      <c r="AB30" s="83">
        <v>3</v>
      </c>
      <c r="AC30" s="83">
        <v>5</v>
      </c>
      <c r="AD30" s="83">
        <v>28</v>
      </c>
      <c r="AE30" s="83"/>
      <c r="AF30" s="36">
        <f t="shared" si="9"/>
        <v>572</v>
      </c>
      <c r="AG30" s="36">
        <f t="shared" si="10"/>
        <v>544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s="17" customFormat="1" ht="15.6" x14ac:dyDescent="0.3">
      <c r="A31" s="85"/>
      <c r="B31" s="39"/>
      <c r="C31" s="39"/>
      <c r="D31" s="39"/>
      <c r="E31" s="39" t="s">
        <v>41</v>
      </c>
      <c r="F31" s="40" t="s">
        <v>225</v>
      </c>
      <c r="G31" s="41">
        <f>SUM(G26:G30)</f>
        <v>27</v>
      </c>
      <c r="H31" s="41">
        <f t="shared" ref="H31:AG31" si="11">SUM(H26:H30)</f>
        <v>717</v>
      </c>
      <c r="I31" s="41">
        <f t="shared" si="11"/>
        <v>21</v>
      </c>
      <c r="J31" s="41">
        <f t="shared" si="11"/>
        <v>6</v>
      </c>
      <c r="K31" s="41">
        <f t="shared" si="11"/>
        <v>4</v>
      </c>
      <c r="L31" s="41">
        <f t="shared" si="11"/>
        <v>23</v>
      </c>
      <c r="M31" s="41">
        <f t="shared" si="11"/>
        <v>7</v>
      </c>
      <c r="N31" s="41">
        <f t="shared" si="11"/>
        <v>26</v>
      </c>
      <c r="O31" s="41">
        <f t="shared" si="11"/>
        <v>1</v>
      </c>
      <c r="P31" s="41">
        <f t="shared" si="11"/>
        <v>7</v>
      </c>
      <c r="Q31" s="41">
        <f t="shared" si="11"/>
        <v>4</v>
      </c>
      <c r="R31" s="41">
        <f t="shared" si="11"/>
        <v>1</v>
      </c>
      <c r="S31" s="41">
        <f t="shared" si="11"/>
        <v>4</v>
      </c>
      <c r="T31" s="41">
        <f t="shared" si="11"/>
        <v>16</v>
      </c>
      <c r="U31" s="41">
        <f t="shared" si="11"/>
        <v>1703</v>
      </c>
      <c r="V31" s="41">
        <f t="shared" si="11"/>
        <v>16</v>
      </c>
      <c r="W31" s="41">
        <f t="shared" si="11"/>
        <v>6</v>
      </c>
      <c r="X31" s="41">
        <f t="shared" si="11"/>
        <v>5</v>
      </c>
      <c r="Y31" s="41">
        <f t="shared" si="11"/>
        <v>13</v>
      </c>
      <c r="Z31" s="41">
        <f t="shared" si="11"/>
        <v>11</v>
      </c>
      <c r="AA31" s="41">
        <f t="shared" si="11"/>
        <v>8</v>
      </c>
      <c r="AB31" s="41">
        <f t="shared" si="11"/>
        <v>10</v>
      </c>
      <c r="AC31" s="41">
        <f t="shared" si="11"/>
        <v>18</v>
      </c>
      <c r="AD31" s="41">
        <f t="shared" si="11"/>
        <v>107</v>
      </c>
      <c r="AE31" s="41">
        <f t="shared" si="11"/>
        <v>0</v>
      </c>
      <c r="AF31" s="41">
        <f t="shared" si="11"/>
        <v>2761</v>
      </c>
      <c r="AG31" s="42">
        <f t="shared" si="11"/>
        <v>2654</v>
      </c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ht="15.6" x14ac:dyDescent="0.3">
      <c r="A32" s="86"/>
      <c r="B32" s="87"/>
      <c r="C32" s="87"/>
      <c r="D32" s="87"/>
      <c r="E32" s="87"/>
      <c r="F32" s="88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90"/>
      <c r="AG32" s="91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15.6" x14ac:dyDescent="0.3">
      <c r="A33" s="34" t="s">
        <v>28</v>
      </c>
      <c r="B33" s="34" t="s">
        <v>29</v>
      </c>
      <c r="C33" s="34" t="s">
        <v>30</v>
      </c>
      <c r="D33" s="34">
        <v>6</v>
      </c>
      <c r="E33" s="34" t="s">
        <v>73</v>
      </c>
      <c r="F33" s="35" t="s">
        <v>74</v>
      </c>
      <c r="G33" s="83">
        <v>1</v>
      </c>
      <c r="H33" s="83">
        <v>16</v>
      </c>
      <c r="I33" s="83">
        <v>0</v>
      </c>
      <c r="J33" s="83">
        <v>0</v>
      </c>
      <c r="K33" s="83">
        <v>0</v>
      </c>
      <c r="L33" s="83">
        <v>2</v>
      </c>
      <c r="M33" s="83">
        <v>0</v>
      </c>
      <c r="N33" s="83">
        <v>1</v>
      </c>
      <c r="O33" s="83">
        <v>0</v>
      </c>
      <c r="P33" s="83">
        <v>0</v>
      </c>
      <c r="Q33" s="83">
        <v>0</v>
      </c>
      <c r="R33" s="83">
        <v>0</v>
      </c>
      <c r="S33" s="83">
        <v>0</v>
      </c>
      <c r="T33" s="83">
        <v>0</v>
      </c>
      <c r="U33" s="83">
        <v>38</v>
      </c>
      <c r="V33" s="83">
        <v>0</v>
      </c>
      <c r="W33" s="83">
        <v>0</v>
      </c>
      <c r="X33" s="83">
        <v>0</v>
      </c>
      <c r="Y33" s="83">
        <v>0</v>
      </c>
      <c r="Z33" s="83">
        <v>0</v>
      </c>
      <c r="AA33" s="83">
        <v>0</v>
      </c>
      <c r="AB33" s="83">
        <v>0</v>
      </c>
      <c r="AC33" s="83">
        <v>0</v>
      </c>
      <c r="AD33" s="83">
        <v>2</v>
      </c>
      <c r="AE33" s="83"/>
      <c r="AF33" s="36">
        <f>G33+H33+I33+J33+K33+L33+M33+N33+O33+P33+Q33+R33+S33+T33+U33+V33+W33+X33+Y33+Z33+AA33+AB33+AC33+AD33</f>
        <v>60</v>
      </c>
      <c r="AG33" s="36">
        <f>G33+H33+I33+J33+K33+L33+M33+N33+O33+P33+Q33+R33+S33+T33+U33+V33+W33+X33+Y33+Z33+AA33+AB33+AC33</f>
        <v>58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15.6" x14ac:dyDescent="0.3">
      <c r="A34" s="34" t="s">
        <v>28</v>
      </c>
      <c r="B34" s="34" t="s">
        <v>29</v>
      </c>
      <c r="C34" s="34" t="s">
        <v>30</v>
      </c>
      <c r="D34" s="34">
        <v>6</v>
      </c>
      <c r="E34" s="34" t="s">
        <v>75</v>
      </c>
      <c r="F34" s="35" t="s">
        <v>76</v>
      </c>
      <c r="G34" s="83">
        <v>2</v>
      </c>
      <c r="H34" s="83">
        <v>149</v>
      </c>
      <c r="I34" s="83">
        <v>7</v>
      </c>
      <c r="J34" s="83">
        <v>2</v>
      </c>
      <c r="K34" s="83">
        <v>2</v>
      </c>
      <c r="L34" s="83">
        <v>6</v>
      </c>
      <c r="M34" s="83">
        <v>1</v>
      </c>
      <c r="N34" s="83">
        <v>10</v>
      </c>
      <c r="O34" s="83">
        <v>1</v>
      </c>
      <c r="P34" s="83">
        <v>3</v>
      </c>
      <c r="Q34" s="83">
        <v>1</v>
      </c>
      <c r="R34" s="83">
        <v>0</v>
      </c>
      <c r="S34" s="83">
        <v>3</v>
      </c>
      <c r="T34" s="83">
        <v>4</v>
      </c>
      <c r="U34" s="83">
        <v>416</v>
      </c>
      <c r="V34" s="83">
        <v>5</v>
      </c>
      <c r="W34" s="83">
        <v>0</v>
      </c>
      <c r="X34" s="83">
        <v>0</v>
      </c>
      <c r="Y34" s="83">
        <v>1</v>
      </c>
      <c r="Z34" s="83">
        <v>2</v>
      </c>
      <c r="AA34" s="83">
        <v>1</v>
      </c>
      <c r="AB34" s="83">
        <v>0</v>
      </c>
      <c r="AC34" s="83">
        <v>4</v>
      </c>
      <c r="AD34" s="83">
        <v>15</v>
      </c>
      <c r="AE34" s="83"/>
      <c r="AF34" s="36">
        <f t="shared" ref="AF34:AF37" si="12">G34+H34+I34+J34+K34+L34+M34+N34+O34+P34+Q34+R34+S34+T34+U34+V34+W34+X34+Y34+Z34+AA34+AB34+AC34+AD34</f>
        <v>635</v>
      </c>
      <c r="AG34" s="36">
        <f t="shared" ref="AG34:AG37" si="13">G34+H34+I34+J34+K34+L34+M34+N34+O34+P34+Q34+R34+S34+T34+U34+V34+W34+X34+Y34+Z34+AA34+AB34+AC34</f>
        <v>620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5.6" x14ac:dyDescent="0.3">
      <c r="A35" s="34" t="s">
        <v>28</v>
      </c>
      <c r="B35" s="34" t="s">
        <v>29</v>
      </c>
      <c r="C35" s="34" t="s">
        <v>30</v>
      </c>
      <c r="D35" s="34">
        <v>6</v>
      </c>
      <c r="E35" s="34" t="s">
        <v>77</v>
      </c>
      <c r="F35" s="35" t="s">
        <v>78</v>
      </c>
      <c r="G35" s="83">
        <v>4</v>
      </c>
      <c r="H35" s="83">
        <v>151</v>
      </c>
      <c r="I35" s="83">
        <v>11</v>
      </c>
      <c r="J35" s="83">
        <v>0</v>
      </c>
      <c r="K35" s="83">
        <v>0</v>
      </c>
      <c r="L35" s="83">
        <v>5</v>
      </c>
      <c r="M35" s="83">
        <v>1</v>
      </c>
      <c r="N35" s="83">
        <v>11</v>
      </c>
      <c r="O35" s="83">
        <v>1</v>
      </c>
      <c r="P35" s="83">
        <v>0</v>
      </c>
      <c r="Q35" s="83">
        <v>3</v>
      </c>
      <c r="R35" s="83">
        <v>3</v>
      </c>
      <c r="S35" s="83">
        <v>1</v>
      </c>
      <c r="T35" s="83">
        <v>5</v>
      </c>
      <c r="U35" s="83">
        <v>458</v>
      </c>
      <c r="V35" s="83">
        <v>6</v>
      </c>
      <c r="W35" s="83">
        <v>1</v>
      </c>
      <c r="X35" s="83">
        <v>3</v>
      </c>
      <c r="Y35" s="83">
        <v>8</v>
      </c>
      <c r="Z35" s="83">
        <v>2</v>
      </c>
      <c r="AA35" s="83">
        <v>1</v>
      </c>
      <c r="AB35" s="83">
        <v>3</v>
      </c>
      <c r="AC35" s="83">
        <v>3</v>
      </c>
      <c r="AD35" s="83">
        <v>29</v>
      </c>
      <c r="AE35" s="83"/>
      <c r="AF35" s="36">
        <f t="shared" si="12"/>
        <v>710</v>
      </c>
      <c r="AG35" s="36">
        <f t="shared" si="13"/>
        <v>681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15.6" x14ac:dyDescent="0.3">
      <c r="A36" s="34" t="s">
        <v>28</v>
      </c>
      <c r="B36" s="34" t="s">
        <v>29</v>
      </c>
      <c r="C36" s="34" t="s">
        <v>30</v>
      </c>
      <c r="D36" s="34">
        <v>6</v>
      </c>
      <c r="E36" s="34" t="s">
        <v>79</v>
      </c>
      <c r="F36" s="35" t="s">
        <v>80</v>
      </c>
      <c r="G36" s="83">
        <v>10</v>
      </c>
      <c r="H36" s="83">
        <v>103</v>
      </c>
      <c r="I36" s="83">
        <v>2</v>
      </c>
      <c r="J36" s="83">
        <v>0</v>
      </c>
      <c r="K36" s="83">
        <v>0</v>
      </c>
      <c r="L36" s="83">
        <v>1</v>
      </c>
      <c r="M36" s="83">
        <v>0</v>
      </c>
      <c r="N36" s="83">
        <v>4</v>
      </c>
      <c r="O36" s="83">
        <v>0</v>
      </c>
      <c r="P36" s="83">
        <v>1</v>
      </c>
      <c r="Q36" s="83">
        <v>0</v>
      </c>
      <c r="R36" s="83">
        <v>0</v>
      </c>
      <c r="S36" s="83">
        <v>0</v>
      </c>
      <c r="T36" s="83">
        <v>1</v>
      </c>
      <c r="U36" s="83">
        <v>273</v>
      </c>
      <c r="V36" s="83">
        <v>5</v>
      </c>
      <c r="W36" s="83">
        <v>0</v>
      </c>
      <c r="X36" s="83">
        <v>1</v>
      </c>
      <c r="Y36" s="83">
        <v>10</v>
      </c>
      <c r="Z36" s="83">
        <v>1</v>
      </c>
      <c r="AA36" s="83">
        <v>0</v>
      </c>
      <c r="AB36" s="83">
        <v>1</v>
      </c>
      <c r="AC36" s="83">
        <v>1</v>
      </c>
      <c r="AD36" s="83">
        <v>9</v>
      </c>
      <c r="AE36" s="83"/>
      <c r="AF36" s="36">
        <f t="shared" si="12"/>
        <v>423</v>
      </c>
      <c r="AG36" s="36">
        <f t="shared" si="13"/>
        <v>414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ht="15.6" x14ac:dyDescent="0.3">
      <c r="A37" s="34" t="s">
        <v>28</v>
      </c>
      <c r="B37" s="34" t="s">
        <v>29</v>
      </c>
      <c r="C37" s="34" t="s">
        <v>30</v>
      </c>
      <c r="D37" s="34">
        <v>6</v>
      </c>
      <c r="E37" s="34" t="s">
        <v>81</v>
      </c>
      <c r="F37" s="35" t="s">
        <v>82</v>
      </c>
      <c r="G37" s="83">
        <v>1</v>
      </c>
      <c r="H37" s="83">
        <v>16</v>
      </c>
      <c r="I37" s="83">
        <v>1</v>
      </c>
      <c r="J37" s="83">
        <v>0</v>
      </c>
      <c r="K37" s="83">
        <v>0</v>
      </c>
      <c r="L37" s="83">
        <v>1</v>
      </c>
      <c r="M37" s="83">
        <v>1</v>
      </c>
      <c r="N37" s="83">
        <v>4</v>
      </c>
      <c r="O37" s="83">
        <v>0</v>
      </c>
      <c r="P37" s="83">
        <v>0</v>
      </c>
      <c r="Q37" s="83">
        <v>0</v>
      </c>
      <c r="R37" s="83">
        <v>0</v>
      </c>
      <c r="S37" s="83">
        <v>1</v>
      </c>
      <c r="T37" s="83">
        <v>0</v>
      </c>
      <c r="U37" s="83">
        <v>209</v>
      </c>
      <c r="V37" s="83">
        <v>0</v>
      </c>
      <c r="W37" s="83">
        <v>0</v>
      </c>
      <c r="X37" s="83">
        <v>0</v>
      </c>
      <c r="Y37" s="83">
        <v>0</v>
      </c>
      <c r="Z37" s="83">
        <v>0</v>
      </c>
      <c r="AA37" s="83">
        <v>0</v>
      </c>
      <c r="AB37" s="83">
        <v>0</v>
      </c>
      <c r="AC37" s="83">
        <v>2</v>
      </c>
      <c r="AD37" s="83">
        <v>5</v>
      </c>
      <c r="AE37" s="83"/>
      <c r="AF37" s="36">
        <f t="shared" si="12"/>
        <v>241</v>
      </c>
      <c r="AG37" s="36">
        <f t="shared" si="13"/>
        <v>236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s="17" customFormat="1" ht="15.6" x14ac:dyDescent="0.3">
      <c r="A38" s="85"/>
      <c r="B38" s="39"/>
      <c r="C38" s="39"/>
      <c r="D38" s="39"/>
      <c r="E38" s="39" t="s">
        <v>41</v>
      </c>
      <c r="F38" s="40" t="s">
        <v>225</v>
      </c>
      <c r="G38" s="41">
        <f>SUM(G33:G37)</f>
        <v>18</v>
      </c>
      <c r="H38" s="41">
        <f t="shared" ref="H38:AG38" si="14">SUM(H33:H37)</f>
        <v>435</v>
      </c>
      <c r="I38" s="41">
        <f t="shared" si="14"/>
        <v>21</v>
      </c>
      <c r="J38" s="41">
        <f t="shared" si="14"/>
        <v>2</v>
      </c>
      <c r="K38" s="41">
        <f t="shared" si="14"/>
        <v>2</v>
      </c>
      <c r="L38" s="41">
        <f t="shared" si="14"/>
        <v>15</v>
      </c>
      <c r="M38" s="41">
        <f t="shared" si="14"/>
        <v>3</v>
      </c>
      <c r="N38" s="41">
        <f t="shared" si="14"/>
        <v>30</v>
      </c>
      <c r="O38" s="41">
        <f t="shared" si="14"/>
        <v>2</v>
      </c>
      <c r="P38" s="41">
        <f t="shared" si="14"/>
        <v>4</v>
      </c>
      <c r="Q38" s="41">
        <f t="shared" si="14"/>
        <v>4</v>
      </c>
      <c r="R38" s="41">
        <f t="shared" si="14"/>
        <v>3</v>
      </c>
      <c r="S38" s="41">
        <f t="shared" si="14"/>
        <v>5</v>
      </c>
      <c r="T38" s="41">
        <f t="shared" si="14"/>
        <v>10</v>
      </c>
      <c r="U38" s="41">
        <f t="shared" si="14"/>
        <v>1394</v>
      </c>
      <c r="V38" s="41">
        <f t="shared" si="14"/>
        <v>16</v>
      </c>
      <c r="W38" s="41">
        <f t="shared" si="14"/>
        <v>1</v>
      </c>
      <c r="X38" s="41">
        <f t="shared" si="14"/>
        <v>4</v>
      </c>
      <c r="Y38" s="41">
        <f t="shared" si="14"/>
        <v>19</v>
      </c>
      <c r="Z38" s="41">
        <f t="shared" si="14"/>
        <v>5</v>
      </c>
      <c r="AA38" s="41">
        <f t="shared" si="14"/>
        <v>2</v>
      </c>
      <c r="AB38" s="41">
        <f t="shared" si="14"/>
        <v>4</v>
      </c>
      <c r="AC38" s="41">
        <f t="shared" si="14"/>
        <v>10</v>
      </c>
      <c r="AD38" s="41">
        <f t="shared" si="14"/>
        <v>60</v>
      </c>
      <c r="AE38" s="41">
        <f t="shared" si="14"/>
        <v>0</v>
      </c>
      <c r="AF38" s="41">
        <f t="shared" si="14"/>
        <v>2069</v>
      </c>
      <c r="AG38" s="42">
        <f t="shared" si="14"/>
        <v>2009</v>
      </c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ht="15.6" x14ac:dyDescent="0.3">
      <c r="A39" s="86"/>
      <c r="B39" s="87"/>
      <c r="C39" s="87"/>
      <c r="D39" s="87"/>
      <c r="E39" s="87"/>
      <c r="F39" s="88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90"/>
      <c r="AG39" s="91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0" spans="1:55" ht="15.6" x14ac:dyDescent="0.3">
      <c r="A40" s="34" t="s">
        <v>28</v>
      </c>
      <c r="B40" s="34" t="s">
        <v>29</v>
      </c>
      <c r="C40" s="34" t="s">
        <v>30</v>
      </c>
      <c r="D40" s="34">
        <v>13</v>
      </c>
      <c r="E40" s="34" t="s">
        <v>83</v>
      </c>
      <c r="F40" s="35" t="s">
        <v>84</v>
      </c>
      <c r="G40" s="83">
        <v>1</v>
      </c>
      <c r="H40" s="83">
        <v>43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2</v>
      </c>
      <c r="O40" s="83">
        <v>0</v>
      </c>
      <c r="P40" s="83">
        <v>0</v>
      </c>
      <c r="Q40" s="83">
        <v>0</v>
      </c>
      <c r="R40" s="83">
        <v>1</v>
      </c>
      <c r="S40" s="83">
        <v>0</v>
      </c>
      <c r="T40" s="83">
        <v>0</v>
      </c>
      <c r="U40" s="83">
        <v>134</v>
      </c>
      <c r="V40" s="83">
        <v>0</v>
      </c>
      <c r="W40" s="83">
        <v>0</v>
      </c>
      <c r="X40" s="83">
        <v>0</v>
      </c>
      <c r="Y40" s="83">
        <v>0</v>
      </c>
      <c r="Z40" s="83">
        <v>0</v>
      </c>
      <c r="AA40" s="83">
        <v>0</v>
      </c>
      <c r="AB40" s="83">
        <v>0</v>
      </c>
      <c r="AC40" s="83">
        <v>0</v>
      </c>
      <c r="AD40" s="83">
        <v>6</v>
      </c>
      <c r="AE40" s="83"/>
      <c r="AF40" s="36">
        <f>G40+H40+I40+J40+K40+L40+M40+N40+O40+P40+Q40+R40+S40+T40+U40+V40+W40+X40+Y40+Z40+AA40+AB40+AC40+AD40</f>
        <v>187</v>
      </c>
      <c r="AG40" s="36">
        <f>G40+H40+I40+J40+K40+L40+M40+N40+O40+P40+Q40+R40+S40+T40+U40+V40+W40+X40+Y40+Z40+AA40+AB40+AC40</f>
        <v>181</v>
      </c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</row>
    <row r="41" spans="1:55" ht="15.6" x14ac:dyDescent="0.3">
      <c r="A41" s="34" t="s">
        <v>28</v>
      </c>
      <c r="B41" s="34" t="s">
        <v>29</v>
      </c>
      <c r="C41" s="34" t="s">
        <v>30</v>
      </c>
      <c r="D41" s="34">
        <v>13</v>
      </c>
      <c r="E41" s="34" t="s">
        <v>85</v>
      </c>
      <c r="F41" s="35" t="s">
        <v>86</v>
      </c>
      <c r="G41" s="83">
        <v>3</v>
      </c>
      <c r="H41" s="83">
        <v>12</v>
      </c>
      <c r="I41" s="83">
        <v>3</v>
      </c>
      <c r="J41" s="83">
        <v>0</v>
      </c>
      <c r="K41" s="83">
        <v>0</v>
      </c>
      <c r="L41" s="83">
        <v>3</v>
      </c>
      <c r="M41" s="83">
        <v>1</v>
      </c>
      <c r="N41" s="83">
        <v>0</v>
      </c>
      <c r="O41" s="83">
        <v>0</v>
      </c>
      <c r="P41" s="83">
        <v>0</v>
      </c>
      <c r="Q41" s="83">
        <v>0</v>
      </c>
      <c r="R41" s="83">
        <v>0</v>
      </c>
      <c r="S41" s="83">
        <v>0</v>
      </c>
      <c r="T41" s="83">
        <v>0</v>
      </c>
      <c r="U41" s="83">
        <v>209</v>
      </c>
      <c r="V41" s="83">
        <v>0</v>
      </c>
      <c r="W41" s="83">
        <v>0</v>
      </c>
      <c r="X41" s="83">
        <v>0</v>
      </c>
      <c r="Y41" s="83">
        <v>2</v>
      </c>
      <c r="Z41" s="83">
        <v>0</v>
      </c>
      <c r="AA41" s="83">
        <v>0</v>
      </c>
      <c r="AB41" s="83">
        <v>0</v>
      </c>
      <c r="AC41" s="83">
        <v>0</v>
      </c>
      <c r="AD41" s="83">
        <v>5</v>
      </c>
      <c r="AE41" s="83"/>
      <c r="AF41" s="36">
        <f t="shared" ref="AF41:AF43" si="15">G41+H41+I41+J41+K41+L41+M41+N41+O41+P41+Q41+R41+S41+T41+U41+V41+W41+X41+Y41+Z41+AA41+AB41+AC41+AD41</f>
        <v>238</v>
      </c>
      <c r="AG41" s="36">
        <f t="shared" ref="AG41:AG43" si="16">G41+H41+I41+J41+K41+L41+M41+N41+O41+P41+Q41+R41+S41+T41+U41+V41+W41+X41+Y41+Z41+AA41+AB41+AC41</f>
        <v>233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ht="15.6" x14ac:dyDescent="0.3">
      <c r="A42" s="34" t="s">
        <v>28</v>
      </c>
      <c r="B42" s="34" t="s">
        <v>29</v>
      </c>
      <c r="C42" s="34" t="s">
        <v>30</v>
      </c>
      <c r="D42" s="34">
        <v>13</v>
      </c>
      <c r="E42" s="34" t="s">
        <v>87</v>
      </c>
      <c r="F42" s="35" t="s">
        <v>88</v>
      </c>
      <c r="G42" s="83">
        <v>0</v>
      </c>
      <c r="H42" s="83">
        <v>2</v>
      </c>
      <c r="I42" s="83">
        <v>0</v>
      </c>
      <c r="J42" s="83">
        <v>0</v>
      </c>
      <c r="K42" s="83">
        <v>0</v>
      </c>
      <c r="L42" s="83">
        <v>1</v>
      </c>
      <c r="M42" s="83">
        <v>0</v>
      </c>
      <c r="N42" s="83">
        <v>0</v>
      </c>
      <c r="O42" s="83">
        <v>0</v>
      </c>
      <c r="P42" s="83">
        <v>0</v>
      </c>
      <c r="Q42" s="83">
        <v>0</v>
      </c>
      <c r="R42" s="83">
        <v>0</v>
      </c>
      <c r="S42" s="83">
        <v>0</v>
      </c>
      <c r="T42" s="83">
        <v>0</v>
      </c>
      <c r="U42" s="83">
        <v>132</v>
      </c>
      <c r="V42" s="83">
        <v>0</v>
      </c>
      <c r="W42" s="83">
        <v>0</v>
      </c>
      <c r="X42" s="83">
        <v>0</v>
      </c>
      <c r="Y42" s="83">
        <v>0</v>
      </c>
      <c r="Z42" s="83">
        <v>0</v>
      </c>
      <c r="AA42" s="83">
        <v>0</v>
      </c>
      <c r="AB42" s="83">
        <v>0</v>
      </c>
      <c r="AC42" s="83">
        <v>0</v>
      </c>
      <c r="AD42" s="83">
        <v>0</v>
      </c>
      <c r="AE42" s="83"/>
      <c r="AF42" s="36">
        <f t="shared" si="15"/>
        <v>135</v>
      </c>
      <c r="AG42" s="36">
        <f t="shared" si="16"/>
        <v>135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ht="15.6" x14ac:dyDescent="0.3">
      <c r="A43" s="34" t="s">
        <v>28</v>
      </c>
      <c r="B43" s="34" t="s">
        <v>29</v>
      </c>
      <c r="C43" s="34" t="s">
        <v>30</v>
      </c>
      <c r="D43" s="34">
        <v>13</v>
      </c>
      <c r="E43" s="34" t="s">
        <v>89</v>
      </c>
      <c r="F43" s="35" t="s">
        <v>90</v>
      </c>
      <c r="G43" s="83">
        <v>2</v>
      </c>
      <c r="H43" s="83">
        <v>15</v>
      </c>
      <c r="I43" s="83">
        <v>1</v>
      </c>
      <c r="J43" s="83">
        <v>0</v>
      </c>
      <c r="K43" s="83">
        <v>0</v>
      </c>
      <c r="L43" s="83">
        <v>2</v>
      </c>
      <c r="M43" s="83">
        <v>0</v>
      </c>
      <c r="N43" s="83">
        <v>1</v>
      </c>
      <c r="O43" s="83">
        <v>0</v>
      </c>
      <c r="P43" s="83">
        <v>0</v>
      </c>
      <c r="Q43" s="83">
        <v>0</v>
      </c>
      <c r="R43" s="83">
        <v>0</v>
      </c>
      <c r="S43" s="83">
        <v>0</v>
      </c>
      <c r="T43" s="83">
        <v>2</v>
      </c>
      <c r="U43" s="83">
        <v>268</v>
      </c>
      <c r="V43" s="83">
        <v>1</v>
      </c>
      <c r="W43" s="83">
        <v>0</v>
      </c>
      <c r="X43" s="83">
        <v>0</v>
      </c>
      <c r="Y43" s="83">
        <v>0</v>
      </c>
      <c r="Z43" s="83">
        <v>0</v>
      </c>
      <c r="AA43" s="83">
        <v>0</v>
      </c>
      <c r="AB43" s="83">
        <v>0</v>
      </c>
      <c r="AC43" s="83">
        <v>0</v>
      </c>
      <c r="AD43" s="83">
        <v>5</v>
      </c>
      <c r="AE43" s="83"/>
      <c r="AF43" s="36">
        <f t="shared" si="15"/>
        <v>297</v>
      </c>
      <c r="AG43" s="36">
        <f t="shared" si="16"/>
        <v>292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s="17" customFormat="1" ht="15.6" x14ac:dyDescent="0.3">
      <c r="A44" s="85"/>
      <c r="B44" s="39"/>
      <c r="C44" s="39"/>
      <c r="D44" s="39"/>
      <c r="E44" s="39" t="s">
        <v>91</v>
      </c>
      <c r="F44" s="40" t="s">
        <v>225</v>
      </c>
      <c r="G44" s="41">
        <f>SUM(G40:G43)</f>
        <v>6</v>
      </c>
      <c r="H44" s="41">
        <f t="shared" ref="H44:AG44" si="17">SUM(H40:H43)</f>
        <v>72</v>
      </c>
      <c r="I44" s="41">
        <f t="shared" si="17"/>
        <v>4</v>
      </c>
      <c r="J44" s="41">
        <f t="shared" si="17"/>
        <v>0</v>
      </c>
      <c r="K44" s="41">
        <f t="shared" si="17"/>
        <v>0</v>
      </c>
      <c r="L44" s="41">
        <f t="shared" si="17"/>
        <v>6</v>
      </c>
      <c r="M44" s="41">
        <f t="shared" si="17"/>
        <v>1</v>
      </c>
      <c r="N44" s="41">
        <f t="shared" si="17"/>
        <v>3</v>
      </c>
      <c r="O44" s="41">
        <f t="shared" si="17"/>
        <v>0</v>
      </c>
      <c r="P44" s="41">
        <f t="shared" si="17"/>
        <v>0</v>
      </c>
      <c r="Q44" s="41">
        <f t="shared" si="17"/>
        <v>0</v>
      </c>
      <c r="R44" s="41">
        <f t="shared" si="17"/>
        <v>1</v>
      </c>
      <c r="S44" s="41">
        <f t="shared" si="17"/>
        <v>0</v>
      </c>
      <c r="T44" s="41">
        <f t="shared" si="17"/>
        <v>2</v>
      </c>
      <c r="U44" s="41">
        <f t="shared" si="17"/>
        <v>743</v>
      </c>
      <c r="V44" s="41">
        <f t="shared" si="17"/>
        <v>1</v>
      </c>
      <c r="W44" s="41">
        <f t="shared" si="17"/>
        <v>0</v>
      </c>
      <c r="X44" s="41">
        <f t="shared" si="17"/>
        <v>0</v>
      </c>
      <c r="Y44" s="41">
        <f t="shared" si="17"/>
        <v>2</v>
      </c>
      <c r="Z44" s="41">
        <f t="shared" si="17"/>
        <v>0</v>
      </c>
      <c r="AA44" s="41">
        <f t="shared" si="17"/>
        <v>0</v>
      </c>
      <c r="AB44" s="41">
        <f t="shared" si="17"/>
        <v>0</v>
      </c>
      <c r="AC44" s="41">
        <f t="shared" si="17"/>
        <v>0</v>
      </c>
      <c r="AD44" s="41">
        <f t="shared" si="17"/>
        <v>16</v>
      </c>
      <c r="AE44" s="41">
        <f t="shared" si="17"/>
        <v>0</v>
      </c>
      <c r="AF44" s="41">
        <f t="shared" si="17"/>
        <v>857</v>
      </c>
      <c r="AG44" s="42">
        <f t="shared" si="17"/>
        <v>841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ht="15.6" x14ac:dyDescent="0.3">
      <c r="A45" s="86"/>
      <c r="B45" s="87"/>
      <c r="C45" s="87"/>
      <c r="D45" s="87"/>
      <c r="E45" s="87"/>
      <c r="F45" s="88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90"/>
      <c r="AG45" s="91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ht="15.6" x14ac:dyDescent="0.3">
      <c r="A46" s="34" t="s">
        <v>28</v>
      </c>
      <c r="B46" s="34" t="s">
        <v>29</v>
      </c>
      <c r="C46" s="34" t="s">
        <v>30</v>
      </c>
      <c r="D46" s="34">
        <v>15</v>
      </c>
      <c r="E46" s="34" t="s">
        <v>92</v>
      </c>
      <c r="F46" s="35" t="s">
        <v>93</v>
      </c>
      <c r="G46" s="83">
        <v>7</v>
      </c>
      <c r="H46" s="83">
        <v>34</v>
      </c>
      <c r="I46" s="83">
        <v>4</v>
      </c>
      <c r="J46" s="83">
        <v>0</v>
      </c>
      <c r="K46" s="83">
        <v>1</v>
      </c>
      <c r="L46" s="83">
        <v>4</v>
      </c>
      <c r="M46" s="83">
        <v>2</v>
      </c>
      <c r="N46" s="83">
        <v>3</v>
      </c>
      <c r="O46" s="83">
        <v>0</v>
      </c>
      <c r="P46" s="83">
        <v>4</v>
      </c>
      <c r="Q46" s="83">
        <v>3</v>
      </c>
      <c r="R46" s="83">
        <v>0</v>
      </c>
      <c r="S46" s="83">
        <v>1</v>
      </c>
      <c r="T46" s="83">
        <v>0</v>
      </c>
      <c r="U46" s="83">
        <v>260</v>
      </c>
      <c r="V46" s="83">
        <v>1</v>
      </c>
      <c r="W46" s="83">
        <v>1</v>
      </c>
      <c r="X46" s="83">
        <v>0</v>
      </c>
      <c r="Y46" s="83">
        <v>1</v>
      </c>
      <c r="Z46" s="83">
        <v>0</v>
      </c>
      <c r="AA46" s="83">
        <v>2</v>
      </c>
      <c r="AB46" s="83">
        <v>0</v>
      </c>
      <c r="AC46" s="83">
        <v>0</v>
      </c>
      <c r="AD46" s="83">
        <v>10</v>
      </c>
      <c r="AE46" s="83"/>
      <c r="AF46" s="36">
        <f t="shared" ref="AF46" si="18">G46+H46+I46+J46+K46+L46+M46+N46+O46+P46+Q46+R46+S46+T46+U46+V46+W46+X46+Y46+Z46+AA46+AB46+AC46+AD46</f>
        <v>338</v>
      </c>
      <c r="AG46" s="36">
        <f t="shared" ref="AG46" si="19">G46+H46+I46+J46+K46+L46+M46+N46+O46+P46+Q46+R46+S46+T46+U46+V46+W46+X46+Y46+Z46+AA46+AB46+AC46</f>
        <v>328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</row>
    <row r="47" spans="1:55" ht="15.6" x14ac:dyDescent="0.3">
      <c r="A47" s="34" t="s">
        <v>28</v>
      </c>
      <c r="B47" s="34" t="s">
        <v>29</v>
      </c>
      <c r="C47" s="34" t="s">
        <v>30</v>
      </c>
      <c r="D47" s="34">
        <v>15</v>
      </c>
      <c r="E47" s="34" t="s">
        <v>94</v>
      </c>
      <c r="F47" s="35" t="s">
        <v>95</v>
      </c>
      <c r="G47" s="83">
        <v>0</v>
      </c>
      <c r="H47" s="83">
        <v>80</v>
      </c>
      <c r="I47" s="83">
        <v>1</v>
      </c>
      <c r="J47" s="83">
        <v>0</v>
      </c>
      <c r="K47" s="83">
        <v>0</v>
      </c>
      <c r="L47" s="83">
        <v>3</v>
      </c>
      <c r="M47" s="83">
        <v>0</v>
      </c>
      <c r="N47" s="83">
        <v>6</v>
      </c>
      <c r="O47" s="83">
        <v>1</v>
      </c>
      <c r="P47" s="83">
        <v>0</v>
      </c>
      <c r="Q47" s="83">
        <v>1</v>
      </c>
      <c r="R47" s="83">
        <v>1</v>
      </c>
      <c r="S47" s="83">
        <v>0</v>
      </c>
      <c r="T47" s="83">
        <v>1</v>
      </c>
      <c r="U47" s="83">
        <v>89</v>
      </c>
      <c r="V47" s="83">
        <v>2</v>
      </c>
      <c r="W47" s="83">
        <v>0</v>
      </c>
      <c r="X47" s="83">
        <v>0</v>
      </c>
      <c r="Y47" s="83">
        <v>3</v>
      </c>
      <c r="Z47" s="83">
        <v>1</v>
      </c>
      <c r="AA47" s="83">
        <v>2</v>
      </c>
      <c r="AB47" s="83">
        <v>2</v>
      </c>
      <c r="AC47" s="83">
        <v>1</v>
      </c>
      <c r="AD47" s="83">
        <v>13</v>
      </c>
      <c r="AE47" s="83"/>
      <c r="AF47" s="36">
        <f t="shared" ref="AF47:AF49" si="20">G47+H47+I47+J47+K47+L47+M47+N47+O47+P47+Q47+R47+S47+T47+U47+V47+W47+X47+Y47+Z47+AA47+AB47+AC47+AD47</f>
        <v>207</v>
      </c>
      <c r="AG47" s="36">
        <f t="shared" ref="AG47:AG49" si="21">G47+H47+I47+J47+K47+L47+M47+N47+O47+P47+Q47+R47+S47+T47+U47+V47+W47+X47+Y47+Z47+AA47+AB47+AC47</f>
        <v>194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</row>
    <row r="48" spans="1:55" ht="15.6" x14ac:dyDescent="0.3">
      <c r="A48" s="34" t="s">
        <v>28</v>
      </c>
      <c r="B48" s="34" t="s">
        <v>29</v>
      </c>
      <c r="C48" s="34" t="s">
        <v>30</v>
      </c>
      <c r="D48" s="34">
        <v>15</v>
      </c>
      <c r="E48" s="34" t="s">
        <v>96</v>
      </c>
      <c r="F48" s="35" t="s">
        <v>97</v>
      </c>
      <c r="G48" s="83">
        <v>1</v>
      </c>
      <c r="H48" s="83">
        <v>54</v>
      </c>
      <c r="I48" s="83">
        <v>0</v>
      </c>
      <c r="J48" s="83">
        <v>1</v>
      </c>
      <c r="K48" s="83">
        <v>0</v>
      </c>
      <c r="L48" s="83">
        <v>1</v>
      </c>
      <c r="M48" s="83">
        <v>0</v>
      </c>
      <c r="N48" s="83">
        <v>0</v>
      </c>
      <c r="O48" s="83">
        <v>1</v>
      </c>
      <c r="P48" s="83">
        <v>0</v>
      </c>
      <c r="Q48" s="83">
        <v>0</v>
      </c>
      <c r="R48" s="83">
        <v>0</v>
      </c>
      <c r="S48" s="83">
        <v>1</v>
      </c>
      <c r="T48" s="83">
        <v>1</v>
      </c>
      <c r="U48" s="83">
        <v>132</v>
      </c>
      <c r="V48" s="83">
        <v>0</v>
      </c>
      <c r="W48" s="83">
        <v>0</v>
      </c>
      <c r="X48" s="83">
        <v>0</v>
      </c>
      <c r="Y48" s="83">
        <v>1</v>
      </c>
      <c r="Z48" s="83">
        <v>0</v>
      </c>
      <c r="AA48" s="83">
        <v>0</v>
      </c>
      <c r="AB48" s="83">
        <v>0</v>
      </c>
      <c r="AC48" s="83">
        <v>0</v>
      </c>
      <c r="AD48" s="83">
        <v>1</v>
      </c>
      <c r="AE48" s="83"/>
      <c r="AF48" s="36">
        <f t="shared" si="20"/>
        <v>194</v>
      </c>
      <c r="AG48" s="36">
        <f t="shared" si="21"/>
        <v>193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</row>
    <row r="49" spans="1:55" ht="15.6" x14ac:dyDescent="0.3">
      <c r="A49" s="34" t="s">
        <v>28</v>
      </c>
      <c r="B49" s="34" t="s">
        <v>29</v>
      </c>
      <c r="C49" s="34" t="s">
        <v>30</v>
      </c>
      <c r="D49" s="34">
        <v>15</v>
      </c>
      <c r="E49" s="34" t="s">
        <v>98</v>
      </c>
      <c r="F49" s="35" t="s">
        <v>99</v>
      </c>
      <c r="G49" s="83">
        <v>3</v>
      </c>
      <c r="H49" s="83">
        <v>55</v>
      </c>
      <c r="I49" s="83">
        <v>3</v>
      </c>
      <c r="J49" s="83">
        <v>0</v>
      </c>
      <c r="K49" s="83">
        <v>0</v>
      </c>
      <c r="L49" s="83">
        <v>5</v>
      </c>
      <c r="M49" s="83">
        <v>2</v>
      </c>
      <c r="N49" s="83">
        <v>3</v>
      </c>
      <c r="O49" s="83">
        <v>0</v>
      </c>
      <c r="P49" s="83">
        <v>0</v>
      </c>
      <c r="Q49" s="83">
        <v>0</v>
      </c>
      <c r="R49" s="83">
        <v>0</v>
      </c>
      <c r="S49" s="83">
        <v>0</v>
      </c>
      <c r="T49" s="83">
        <v>3</v>
      </c>
      <c r="U49" s="83">
        <v>226</v>
      </c>
      <c r="V49" s="83">
        <v>1</v>
      </c>
      <c r="W49" s="83">
        <v>1</v>
      </c>
      <c r="X49" s="83">
        <v>0</v>
      </c>
      <c r="Y49" s="83">
        <v>2</v>
      </c>
      <c r="Z49" s="83">
        <v>0</v>
      </c>
      <c r="AA49" s="83">
        <v>0</v>
      </c>
      <c r="AB49" s="83">
        <v>0</v>
      </c>
      <c r="AC49" s="83">
        <v>0</v>
      </c>
      <c r="AD49" s="83">
        <v>13</v>
      </c>
      <c r="AE49" s="83"/>
      <c r="AF49" s="36">
        <f t="shared" si="20"/>
        <v>317</v>
      </c>
      <c r="AG49" s="36">
        <f t="shared" si="21"/>
        <v>304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s="17" customFormat="1" ht="15.6" x14ac:dyDescent="0.3">
      <c r="A50" s="85"/>
      <c r="B50" s="39"/>
      <c r="C50" s="39"/>
      <c r="D50" s="39"/>
      <c r="E50" s="39" t="s">
        <v>91</v>
      </c>
      <c r="F50" s="40" t="s">
        <v>225</v>
      </c>
      <c r="G50" s="41">
        <f>SUM(G46:G49)</f>
        <v>11</v>
      </c>
      <c r="H50" s="41">
        <f t="shared" ref="H50:AG50" si="22">SUM(H46:H49)</f>
        <v>223</v>
      </c>
      <c r="I50" s="41">
        <f t="shared" si="22"/>
        <v>8</v>
      </c>
      <c r="J50" s="41">
        <f t="shared" si="22"/>
        <v>1</v>
      </c>
      <c r="K50" s="41">
        <f t="shared" si="22"/>
        <v>1</v>
      </c>
      <c r="L50" s="41">
        <f t="shared" si="22"/>
        <v>13</v>
      </c>
      <c r="M50" s="41">
        <f t="shared" si="22"/>
        <v>4</v>
      </c>
      <c r="N50" s="41">
        <f t="shared" si="22"/>
        <v>12</v>
      </c>
      <c r="O50" s="41">
        <f t="shared" si="22"/>
        <v>2</v>
      </c>
      <c r="P50" s="41">
        <f t="shared" si="22"/>
        <v>4</v>
      </c>
      <c r="Q50" s="41">
        <f t="shared" si="22"/>
        <v>4</v>
      </c>
      <c r="R50" s="41">
        <f t="shared" si="22"/>
        <v>1</v>
      </c>
      <c r="S50" s="41">
        <f t="shared" si="22"/>
        <v>2</v>
      </c>
      <c r="T50" s="41">
        <f t="shared" si="22"/>
        <v>5</v>
      </c>
      <c r="U50" s="41">
        <f t="shared" si="22"/>
        <v>707</v>
      </c>
      <c r="V50" s="41">
        <f t="shared" si="22"/>
        <v>4</v>
      </c>
      <c r="W50" s="41">
        <f t="shared" si="22"/>
        <v>2</v>
      </c>
      <c r="X50" s="41">
        <f t="shared" si="22"/>
        <v>0</v>
      </c>
      <c r="Y50" s="41">
        <f t="shared" si="22"/>
        <v>7</v>
      </c>
      <c r="Z50" s="41">
        <f t="shared" si="22"/>
        <v>1</v>
      </c>
      <c r="AA50" s="41">
        <f t="shared" si="22"/>
        <v>4</v>
      </c>
      <c r="AB50" s="41">
        <f t="shared" si="22"/>
        <v>2</v>
      </c>
      <c r="AC50" s="41">
        <f t="shared" si="22"/>
        <v>1</v>
      </c>
      <c r="AD50" s="41">
        <f t="shared" si="22"/>
        <v>37</v>
      </c>
      <c r="AE50" s="41">
        <f t="shared" si="22"/>
        <v>0</v>
      </c>
      <c r="AF50" s="41">
        <f t="shared" si="22"/>
        <v>1056</v>
      </c>
      <c r="AG50" s="42">
        <f t="shared" si="22"/>
        <v>1019</v>
      </c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 ht="15.6" x14ac:dyDescent="0.3">
      <c r="A51" s="86"/>
      <c r="B51" s="87"/>
      <c r="C51" s="87"/>
      <c r="D51" s="87"/>
      <c r="E51" s="87"/>
      <c r="F51" s="88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90"/>
      <c r="AG51" s="91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</row>
    <row r="52" spans="1:55" ht="15.6" x14ac:dyDescent="0.3">
      <c r="A52" s="34" t="s">
        <v>28</v>
      </c>
      <c r="B52" s="34" t="s">
        <v>29</v>
      </c>
      <c r="C52" s="34" t="s">
        <v>100</v>
      </c>
      <c r="D52" s="34">
        <v>1</v>
      </c>
      <c r="E52" s="34" t="s">
        <v>1363</v>
      </c>
      <c r="F52" s="35" t="s">
        <v>101</v>
      </c>
      <c r="G52" s="83">
        <v>0</v>
      </c>
      <c r="H52" s="83">
        <v>447</v>
      </c>
      <c r="I52" s="83">
        <v>0</v>
      </c>
      <c r="J52" s="83">
        <v>0</v>
      </c>
      <c r="K52" s="83">
        <v>0</v>
      </c>
      <c r="L52" s="83">
        <v>0</v>
      </c>
      <c r="M52" s="83">
        <v>0</v>
      </c>
      <c r="N52" s="83">
        <v>1</v>
      </c>
      <c r="O52" s="83">
        <v>1</v>
      </c>
      <c r="P52" s="83">
        <v>0</v>
      </c>
      <c r="Q52" s="83">
        <v>0</v>
      </c>
      <c r="R52" s="83">
        <v>0</v>
      </c>
      <c r="S52" s="83">
        <v>0</v>
      </c>
      <c r="T52" s="83">
        <v>0</v>
      </c>
      <c r="U52" s="83">
        <v>116</v>
      </c>
      <c r="V52" s="83">
        <v>2</v>
      </c>
      <c r="W52" s="83">
        <v>0</v>
      </c>
      <c r="X52" s="83">
        <v>0</v>
      </c>
      <c r="Y52" s="83">
        <v>2</v>
      </c>
      <c r="Z52" s="83">
        <v>0</v>
      </c>
      <c r="AA52" s="83">
        <v>0</v>
      </c>
      <c r="AB52" s="83">
        <v>0</v>
      </c>
      <c r="AC52" s="83">
        <v>0</v>
      </c>
      <c r="AD52" s="83">
        <v>4</v>
      </c>
      <c r="AE52" s="83"/>
      <c r="AF52" s="36">
        <f t="shared" ref="AF52:AF53" si="23">G52+H52+I52+J52+K52+L52+M52+N52+O52+P52+Q52+R52+S52+T52+U52+V52+W52+X52+Y52+Z52+AA52+AB52+AC52+AD52</f>
        <v>573</v>
      </c>
      <c r="AG52" s="36">
        <f t="shared" ref="AG52:AG53" si="24">G52+H52+I52+J52+K52+L52+M52+N52+O52+P52+Q52+R52+S52+T52+U52+V52+W52+X52+Y52+Z52+AA52+AB52+AC52</f>
        <v>569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1:55" ht="15.6" x14ac:dyDescent="0.3">
      <c r="A53" s="34" t="s">
        <v>28</v>
      </c>
      <c r="B53" s="34" t="s">
        <v>29</v>
      </c>
      <c r="C53" s="34" t="s">
        <v>100</v>
      </c>
      <c r="D53" s="34">
        <v>1</v>
      </c>
      <c r="E53" s="34" t="s">
        <v>1364</v>
      </c>
      <c r="F53" s="35" t="s">
        <v>102</v>
      </c>
      <c r="G53" s="83">
        <v>0</v>
      </c>
      <c r="H53" s="83">
        <v>429</v>
      </c>
      <c r="I53" s="83">
        <v>0</v>
      </c>
      <c r="J53" s="83">
        <v>0</v>
      </c>
      <c r="K53" s="83">
        <v>0</v>
      </c>
      <c r="L53" s="83">
        <v>0</v>
      </c>
      <c r="M53" s="83">
        <v>2</v>
      </c>
      <c r="N53" s="83">
        <v>3</v>
      </c>
      <c r="O53" s="83">
        <v>0</v>
      </c>
      <c r="P53" s="83">
        <v>0</v>
      </c>
      <c r="Q53" s="83">
        <v>0</v>
      </c>
      <c r="R53" s="83">
        <v>0</v>
      </c>
      <c r="S53" s="83">
        <v>0</v>
      </c>
      <c r="T53" s="83">
        <v>0</v>
      </c>
      <c r="U53" s="83">
        <v>141</v>
      </c>
      <c r="V53" s="83">
        <v>1</v>
      </c>
      <c r="W53" s="83">
        <v>0</v>
      </c>
      <c r="X53" s="83">
        <v>1</v>
      </c>
      <c r="Y53" s="83">
        <v>1</v>
      </c>
      <c r="Z53" s="83">
        <v>0</v>
      </c>
      <c r="AA53" s="83">
        <v>0</v>
      </c>
      <c r="AB53" s="83">
        <v>0</v>
      </c>
      <c r="AC53" s="83">
        <v>0</v>
      </c>
      <c r="AD53" s="83">
        <v>8</v>
      </c>
      <c r="AE53" s="83"/>
      <c r="AF53" s="36">
        <f t="shared" si="23"/>
        <v>586</v>
      </c>
      <c r="AG53" s="36">
        <f t="shared" si="24"/>
        <v>578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s="17" customFormat="1" ht="15.6" x14ac:dyDescent="0.3">
      <c r="A54" s="85"/>
      <c r="B54" s="39"/>
      <c r="C54" s="39"/>
      <c r="D54" s="39"/>
      <c r="E54" s="39" t="s">
        <v>103</v>
      </c>
      <c r="F54" s="40" t="s">
        <v>225</v>
      </c>
      <c r="G54" s="41">
        <f>SUM(G52:G53)</f>
        <v>0</v>
      </c>
      <c r="H54" s="41">
        <f t="shared" ref="H54:AG54" si="25">SUM(H52:H53)</f>
        <v>876</v>
      </c>
      <c r="I54" s="41">
        <f t="shared" si="25"/>
        <v>0</v>
      </c>
      <c r="J54" s="41">
        <f t="shared" si="25"/>
        <v>0</v>
      </c>
      <c r="K54" s="41">
        <f t="shared" si="25"/>
        <v>0</v>
      </c>
      <c r="L54" s="41">
        <f t="shared" si="25"/>
        <v>0</v>
      </c>
      <c r="M54" s="41">
        <f t="shared" si="25"/>
        <v>2</v>
      </c>
      <c r="N54" s="41">
        <f t="shared" si="25"/>
        <v>4</v>
      </c>
      <c r="O54" s="41">
        <f t="shared" si="25"/>
        <v>1</v>
      </c>
      <c r="P54" s="41">
        <f t="shared" si="25"/>
        <v>0</v>
      </c>
      <c r="Q54" s="41">
        <f t="shared" si="25"/>
        <v>0</v>
      </c>
      <c r="R54" s="41">
        <f t="shared" si="25"/>
        <v>0</v>
      </c>
      <c r="S54" s="41">
        <f t="shared" si="25"/>
        <v>0</v>
      </c>
      <c r="T54" s="41">
        <f t="shared" si="25"/>
        <v>0</v>
      </c>
      <c r="U54" s="41">
        <f t="shared" si="25"/>
        <v>257</v>
      </c>
      <c r="V54" s="41">
        <f t="shared" si="25"/>
        <v>3</v>
      </c>
      <c r="W54" s="41">
        <f t="shared" si="25"/>
        <v>0</v>
      </c>
      <c r="X54" s="41">
        <f t="shared" si="25"/>
        <v>1</v>
      </c>
      <c r="Y54" s="41">
        <f t="shared" si="25"/>
        <v>3</v>
      </c>
      <c r="Z54" s="41">
        <f t="shared" si="25"/>
        <v>0</v>
      </c>
      <c r="AA54" s="41">
        <f t="shared" si="25"/>
        <v>0</v>
      </c>
      <c r="AB54" s="41">
        <f t="shared" si="25"/>
        <v>0</v>
      </c>
      <c r="AC54" s="41">
        <f t="shared" si="25"/>
        <v>0</v>
      </c>
      <c r="AD54" s="41">
        <f t="shared" si="25"/>
        <v>12</v>
      </c>
      <c r="AE54" s="41">
        <f t="shared" si="25"/>
        <v>0</v>
      </c>
      <c r="AF54" s="41">
        <f t="shared" si="25"/>
        <v>1159</v>
      </c>
      <c r="AG54" s="42">
        <f t="shared" si="25"/>
        <v>1147</v>
      </c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ht="15.6" x14ac:dyDescent="0.3">
      <c r="A55" s="86"/>
      <c r="B55" s="87"/>
      <c r="C55" s="87"/>
      <c r="D55" s="87"/>
      <c r="E55" s="87"/>
      <c r="F55" s="88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90"/>
      <c r="AG55" s="91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ht="15.6" x14ac:dyDescent="0.3">
      <c r="A56" s="34" t="s">
        <v>28</v>
      </c>
      <c r="B56" s="34" t="s">
        <v>29</v>
      </c>
      <c r="C56" s="34" t="s">
        <v>100</v>
      </c>
      <c r="D56" s="34">
        <v>2</v>
      </c>
      <c r="E56" s="34" t="s">
        <v>1365</v>
      </c>
      <c r="F56" s="35" t="s">
        <v>104</v>
      </c>
      <c r="G56" s="83">
        <v>1</v>
      </c>
      <c r="H56" s="83">
        <v>447</v>
      </c>
      <c r="I56" s="83">
        <v>1</v>
      </c>
      <c r="J56" s="83">
        <v>0</v>
      </c>
      <c r="K56" s="83">
        <v>0</v>
      </c>
      <c r="L56" s="83">
        <v>0</v>
      </c>
      <c r="M56" s="83">
        <v>1</v>
      </c>
      <c r="N56" s="83">
        <v>1</v>
      </c>
      <c r="O56" s="83">
        <v>0</v>
      </c>
      <c r="P56" s="83">
        <v>0</v>
      </c>
      <c r="Q56" s="83">
        <v>0</v>
      </c>
      <c r="R56" s="83">
        <v>0</v>
      </c>
      <c r="S56" s="83">
        <v>0</v>
      </c>
      <c r="T56" s="83">
        <v>0</v>
      </c>
      <c r="U56" s="83">
        <v>171</v>
      </c>
      <c r="V56" s="83">
        <v>0</v>
      </c>
      <c r="W56" s="83">
        <v>0</v>
      </c>
      <c r="X56" s="83">
        <v>0</v>
      </c>
      <c r="Y56" s="83">
        <v>0</v>
      </c>
      <c r="Z56" s="83">
        <v>0</v>
      </c>
      <c r="AA56" s="83">
        <v>2</v>
      </c>
      <c r="AB56" s="83">
        <v>0</v>
      </c>
      <c r="AC56" s="83">
        <v>0</v>
      </c>
      <c r="AD56" s="83">
        <v>1</v>
      </c>
      <c r="AE56" s="83"/>
      <c r="AF56" s="36">
        <f t="shared" ref="AF56" si="26">G56+H56+I56+J56+K56+L56+M56+N56+O56+P56+Q56+R56+S56+T56+U56+V56+W56+X56+Y56+Z56+AA56+AB56+AC56+AD56</f>
        <v>625</v>
      </c>
      <c r="AG56" s="36">
        <f t="shared" ref="AG56" si="27">G56+H56+I56+J56+K56+L56+M56+N56+O56+P56+Q56+R56+S56+T56+U56+V56+W56+X56+Y56+Z56+AA56+AB56+AC56</f>
        <v>624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</row>
    <row r="57" spans="1:55" ht="15.6" x14ac:dyDescent="0.3">
      <c r="A57" s="34" t="s">
        <v>28</v>
      </c>
      <c r="B57" s="34" t="s">
        <v>29</v>
      </c>
      <c r="C57" s="34" t="s">
        <v>100</v>
      </c>
      <c r="D57" s="34">
        <v>2</v>
      </c>
      <c r="E57" s="34" t="s">
        <v>1366</v>
      </c>
      <c r="F57" s="35" t="s">
        <v>105</v>
      </c>
      <c r="G57" s="83">
        <v>1</v>
      </c>
      <c r="H57" s="83">
        <v>424</v>
      </c>
      <c r="I57" s="83">
        <v>0</v>
      </c>
      <c r="J57" s="83">
        <v>0</v>
      </c>
      <c r="K57" s="83">
        <v>0</v>
      </c>
      <c r="L57" s="83">
        <v>0</v>
      </c>
      <c r="M57" s="83">
        <v>0</v>
      </c>
      <c r="N57" s="83">
        <v>2</v>
      </c>
      <c r="O57" s="83">
        <v>0</v>
      </c>
      <c r="P57" s="83">
        <v>0</v>
      </c>
      <c r="Q57" s="83">
        <v>0</v>
      </c>
      <c r="R57" s="83">
        <v>0</v>
      </c>
      <c r="S57" s="83">
        <v>0</v>
      </c>
      <c r="T57" s="83">
        <v>0</v>
      </c>
      <c r="U57" s="83">
        <v>177</v>
      </c>
      <c r="V57" s="83">
        <v>3</v>
      </c>
      <c r="W57" s="83">
        <v>0</v>
      </c>
      <c r="X57" s="83">
        <v>0</v>
      </c>
      <c r="Y57" s="83">
        <v>5</v>
      </c>
      <c r="Z57" s="83">
        <v>0</v>
      </c>
      <c r="AA57" s="83">
        <v>0</v>
      </c>
      <c r="AB57" s="83">
        <v>0</v>
      </c>
      <c r="AC57" s="83">
        <v>0</v>
      </c>
      <c r="AD57" s="83">
        <v>4</v>
      </c>
      <c r="AE57" s="83"/>
      <c r="AF57" s="36">
        <f t="shared" ref="AF57" si="28">G57+H57+I57+J57+K57+L57+M57+N57+O57+P57+Q57+R57+S57+T57+U57+V57+W57+X57+Y57+Z57+AA57+AB57+AC57+AD57</f>
        <v>616</v>
      </c>
      <c r="AG57" s="36">
        <f t="shared" ref="AG57" si="29">G57+H57+I57+J57+K57+L57+M57+N57+O57+P57+Q57+R57+S57+T57+U57+V57+W57+X57+Y57+Z57+AA57+AB57+AC57</f>
        <v>612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</row>
    <row r="58" spans="1:55" s="17" customFormat="1" ht="15.6" x14ac:dyDescent="0.3">
      <c r="A58" s="85"/>
      <c r="B58" s="39"/>
      <c r="C58" s="39"/>
      <c r="D58" s="39"/>
      <c r="E58" s="39" t="s">
        <v>103</v>
      </c>
      <c r="F58" s="40" t="s">
        <v>225</v>
      </c>
      <c r="G58" s="41">
        <f>SUM(G56:G57)</f>
        <v>2</v>
      </c>
      <c r="H58" s="41">
        <f t="shared" ref="H58:AG58" si="30">SUM(H56:H57)</f>
        <v>871</v>
      </c>
      <c r="I58" s="41">
        <f t="shared" si="30"/>
        <v>1</v>
      </c>
      <c r="J58" s="41">
        <f t="shared" si="30"/>
        <v>0</v>
      </c>
      <c r="K58" s="41">
        <f t="shared" si="30"/>
        <v>0</v>
      </c>
      <c r="L58" s="41">
        <f t="shared" si="30"/>
        <v>0</v>
      </c>
      <c r="M58" s="41">
        <f t="shared" si="30"/>
        <v>1</v>
      </c>
      <c r="N58" s="41">
        <f t="shared" si="30"/>
        <v>3</v>
      </c>
      <c r="O58" s="41">
        <f t="shared" si="30"/>
        <v>0</v>
      </c>
      <c r="P58" s="41">
        <f t="shared" si="30"/>
        <v>0</v>
      </c>
      <c r="Q58" s="41">
        <f t="shared" si="30"/>
        <v>0</v>
      </c>
      <c r="R58" s="41">
        <f t="shared" si="30"/>
        <v>0</v>
      </c>
      <c r="S58" s="41">
        <f t="shared" si="30"/>
        <v>0</v>
      </c>
      <c r="T58" s="41">
        <f t="shared" si="30"/>
        <v>0</v>
      </c>
      <c r="U58" s="41">
        <f t="shared" si="30"/>
        <v>348</v>
      </c>
      <c r="V58" s="41">
        <f t="shared" si="30"/>
        <v>3</v>
      </c>
      <c r="W58" s="41">
        <f t="shared" si="30"/>
        <v>0</v>
      </c>
      <c r="X58" s="41">
        <f t="shared" si="30"/>
        <v>0</v>
      </c>
      <c r="Y58" s="41">
        <f t="shared" si="30"/>
        <v>5</v>
      </c>
      <c r="Z58" s="41">
        <f t="shared" si="30"/>
        <v>0</v>
      </c>
      <c r="AA58" s="41">
        <f t="shared" si="30"/>
        <v>2</v>
      </c>
      <c r="AB58" s="41">
        <f t="shared" si="30"/>
        <v>0</v>
      </c>
      <c r="AC58" s="41">
        <f t="shared" si="30"/>
        <v>0</v>
      </c>
      <c r="AD58" s="41">
        <f t="shared" si="30"/>
        <v>5</v>
      </c>
      <c r="AE58" s="41">
        <f t="shared" si="30"/>
        <v>0</v>
      </c>
      <c r="AF58" s="41">
        <f t="shared" si="30"/>
        <v>1241</v>
      </c>
      <c r="AG58" s="42">
        <f t="shared" si="30"/>
        <v>1236</v>
      </c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 ht="15.6" x14ac:dyDescent="0.3">
      <c r="A59" s="86"/>
      <c r="B59" s="87"/>
      <c r="C59" s="87"/>
      <c r="D59" s="87"/>
      <c r="E59" s="87"/>
      <c r="F59" s="88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  <c r="AG59" s="91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</row>
    <row r="60" spans="1:55" ht="15.6" x14ac:dyDescent="0.3">
      <c r="A60" s="34" t="s">
        <v>28</v>
      </c>
      <c r="B60" s="34" t="s">
        <v>29</v>
      </c>
      <c r="C60" s="34" t="s">
        <v>100</v>
      </c>
      <c r="D60" s="34">
        <v>3</v>
      </c>
      <c r="E60" s="34" t="s">
        <v>1367</v>
      </c>
      <c r="F60" s="35" t="s">
        <v>106</v>
      </c>
      <c r="G60" s="83">
        <v>4</v>
      </c>
      <c r="H60" s="83">
        <v>529</v>
      </c>
      <c r="I60" s="83">
        <v>0</v>
      </c>
      <c r="J60" s="83">
        <v>0</v>
      </c>
      <c r="K60" s="83">
        <v>0</v>
      </c>
      <c r="L60" s="83">
        <v>0</v>
      </c>
      <c r="M60" s="83">
        <v>1</v>
      </c>
      <c r="N60" s="83">
        <v>0</v>
      </c>
      <c r="O60" s="83">
        <v>0</v>
      </c>
      <c r="P60" s="83">
        <v>0</v>
      </c>
      <c r="Q60" s="83">
        <v>0</v>
      </c>
      <c r="R60" s="83">
        <v>1</v>
      </c>
      <c r="S60" s="83">
        <v>0</v>
      </c>
      <c r="T60" s="83">
        <v>0</v>
      </c>
      <c r="U60" s="83">
        <v>212</v>
      </c>
      <c r="V60" s="83">
        <v>2</v>
      </c>
      <c r="W60" s="83">
        <v>0</v>
      </c>
      <c r="X60" s="83">
        <v>0</v>
      </c>
      <c r="Y60" s="83">
        <v>0</v>
      </c>
      <c r="Z60" s="83">
        <v>0</v>
      </c>
      <c r="AA60" s="83">
        <v>0</v>
      </c>
      <c r="AB60" s="83">
        <v>0</v>
      </c>
      <c r="AC60" s="83">
        <v>0</v>
      </c>
      <c r="AD60" s="83">
        <v>4</v>
      </c>
      <c r="AE60" s="83"/>
      <c r="AF60" s="36">
        <f t="shared" ref="AF60" si="31">G60+H60+I60+J60+K60+L60+M60+N60+O60+P60+Q60+R60+S60+T60+U60+V60+W60+X60+Y60+Z60+AA60+AB60+AC60+AD60</f>
        <v>753</v>
      </c>
      <c r="AG60" s="36">
        <f t="shared" ref="AG60" si="32">G60+H60+I60+J60+K60+L60+M60+N60+O60+P60+Q60+R60+S60+T60+U60+V60+W60+X60+Y60+Z60+AA60+AB60+AC60</f>
        <v>749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</row>
    <row r="61" spans="1:55" ht="15.6" x14ac:dyDescent="0.3">
      <c r="A61" s="34" t="s">
        <v>28</v>
      </c>
      <c r="B61" s="34" t="s">
        <v>29</v>
      </c>
      <c r="C61" s="34" t="s">
        <v>100</v>
      </c>
      <c r="D61" s="34">
        <v>3</v>
      </c>
      <c r="E61" s="34" t="s">
        <v>1368</v>
      </c>
      <c r="F61" s="35" t="s">
        <v>107</v>
      </c>
      <c r="G61" s="83">
        <v>1</v>
      </c>
      <c r="H61" s="83">
        <v>527</v>
      </c>
      <c r="I61" s="83">
        <v>1</v>
      </c>
      <c r="J61" s="83">
        <v>0</v>
      </c>
      <c r="K61" s="83">
        <v>1</v>
      </c>
      <c r="L61" s="83">
        <v>1</v>
      </c>
      <c r="M61" s="83">
        <v>1</v>
      </c>
      <c r="N61" s="83">
        <v>4</v>
      </c>
      <c r="O61" s="83">
        <v>0</v>
      </c>
      <c r="P61" s="83">
        <v>0</v>
      </c>
      <c r="Q61" s="83">
        <v>0</v>
      </c>
      <c r="R61" s="83">
        <v>0</v>
      </c>
      <c r="S61" s="83">
        <v>0</v>
      </c>
      <c r="T61" s="83">
        <v>0</v>
      </c>
      <c r="U61" s="83">
        <v>238</v>
      </c>
      <c r="V61" s="83">
        <v>2</v>
      </c>
      <c r="W61" s="83">
        <v>1</v>
      </c>
      <c r="X61" s="83">
        <v>0</v>
      </c>
      <c r="Y61" s="83">
        <v>2</v>
      </c>
      <c r="Z61" s="83">
        <v>1</v>
      </c>
      <c r="AA61" s="83">
        <v>0</v>
      </c>
      <c r="AB61" s="83">
        <v>1</v>
      </c>
      <c r="AC61" s="83">
        <v>1</v>
      </c>
      <c r="AD61" s="83">
        <v>5</v>
      </c>
      <c r="AE61" s="83"/>
      <c r="AF61" s="36">
        <f t="shared" ref="AF61" si="33">G61+H61+I61+J61+K61+L61+M61+N61+O61+P61+Q61+R61+S61+T61+U61+V61+W61+X61+Y61+Z61+AA61+AB61+AC61+AD61</f>
        <v>787</v>
      </c>
      <c r="AG61" s="36">
        <f t="shared" ref="AG61" si="34">G61+H61+I61+J61+K61+L61+M61+N61+O61+P61+Q61+R61+S61+T61+U61+V61+W61+X61+Y61+Z61+AA61+AB61+AC61</f>
        <v>782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s="17" customFormat="1" ht="15.6" x14ac:dyDescent="0.3">
      <c r="A62" s="85"/>
      <c r="B62" s="39"/>
      <c r="C62" s="39"/>
      <c r="D62" s="39"/>
      <c r="E62" s="39" t="s">
        <v>91</v>
      </c>
      <c r="F62" s="40" t="s">
        <v>225</v>
      </c>
      <c r="G62" s="41">
        <f>SUM(G60:G61)</f>
        <v>5</v>
      </c>
      <c r="H62" s="41">
        <f t="shared" ref="H62:AG62" si="35">SUM(H60:H61)</f>
        <v>1056</v>
      </c>
      <c r="I62" s="41">
        <f t="shared" si="35"/>
        <v>1</v>
      </c>
      <c r="J62" s="41">
        <f t="shared" si="35"/>
        <v>0</v>
      </c>
      <c r="K62" s="41">
        <f t="shared" si="35"/>
        <v>1</v>
      </c>
      <c r="L62" s="41">
        <f t="shared" si="35"/>
        <v>1</v>
      </c>
      <c r="M62" s="41">
        <f t="shared" si="35"/>
        <v>2</v>
      </c>
      <c r="N62" s="41">
        <f t="shared" si="35"/>
        <v>4</v>
      </c>
      <c r="O62" s="41">
        <f t="shared" si="35"/>
        <v>0</v>
      </c>
      <c r="P62" s="41">
        <f t="shared" si="35"/>
        <v>0</v>
      </c>
      <c r="Q62" s="41">
        <f t="shared" si="35"/>
        <v>0</v>
      </c>
      <c r="R62" s="41">
        <f t="shared" si="35"/>
        <v>1</v>
      </c>
      <c r="S62" s="41">
        <f t="shared" si="35"/>
        <v>0</v>
      </c>
      <c r="T62" s="41">
        <f t="shared" si="35"/>
        <v>0</v>
      </c>
      <c r="U62" s="41">
        <f t="shared" si="35"/>
        <v>450</v>
      </c>
      <c r="V62" s="41">
        <f t="shared" si="35"/>
        <v>4</v>
      </c>
      <c r="W62" s="41">
        <f t="shared" si="35"/>
        <v>1</v>
      </c>
      <c r="X62" s="41">
        <f t="shared" si="35"/>
        <v>0</v>
      </c>
      <c r="Y62" s="41">
        <f t="shared" si="35"/>
        <v>2</v>
      </c>
      <c r="Z62" s="41">
        <f t="shared" si="35"/>
        <v>1</v>
      </c>
      <c r="AA62" s="41">
        <f t="shared" si="35"/>
        <v>0</v>
      </c>
      <c r="AB62" s="41">
        <f t="shared" si="35"/>
        <v>1</v>
      </c>
      <c r="AC62" s="41">
        <f t="shared" si="35"/>
        <v>1</v>
      </c>
      <c r="AD62" s="41">
        <f t="shared" si="35"/>
        <v>9</v>
      </c>
      <c r="AE62" s="41">
        <f t="shared" si="35"/>
        <v>0</v>
      </c>
      <c r="AF62" s="41">
        <f t="shared" si="35"/>
        <v>1540</v>
      </c>
      <c r="AG62" s="42">
        <f t="shared" si="35"/>
        <v>1531</v>
      </c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</row>
    <row r="63" spans="1:55" ht="15.6" x14ac:dyDescent="0.3">
      <c r="A63" s="86"/>
      <c r="B63" s="87"/>
      <c r="C63" s="87"/>
      <c r="D63" s="87"/>
      <c r="E63" s="87"/>
      <c r="F63" s="88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90"/>
      <c r="AG63" s="91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</row>
    <row r="64" spans="1:55" ht="15.6" x14ac:dyDescent="0.3">
      <c r="A64" s="34" t="s">
        <v>28</v>
      </c>
      <c r="B64" s="34" t="s">
        <v>29</v>
      </c>
      <c r="C64" s="34" t="s">
        <v>100</v>
      </c>
      <c r="D64" s="34">
        <v>4</v>
      </c>
      <c r="E64" s="34" t="s">
        <v>108</v>
      </c>
      <c r="F64" s="35" t="s">
        <v>109</v>
      </c>
      <c r="G64" s="83">
        <v>4</v>
      </c>
      <c r="H64" s="83">
        <v>308</v>
      </c>
      <c r="I64" s="83">
        <v>0</v>
      </c>
      <c r="J64" s="83">
        <v>0</v>
      </c>
      <c r="K64" s="83">
        <v>0</v>
      </c>
      <c r="L64" s="83">
        <v>1</v>
      </c>
      <c r="M64" s="83">
        <v>3</v>
      </c>
      <c r="N64" s="83">
        <v>1</v>
      </c>
      <c r="O64" s="83">
        <v>0</v>
      </c>
      <c r="P64" s="83">
        <v>0</v>
      </c>
      <c r="Q64" s="83">
        <v>1</v>
      </c>
      <c r="R64" s="83">
        <v>0</v>
      </c>
      <c r="S64" s="83">
        <v>1</v>
      </c>
      <c r="T64" s="83">
        <v>0</v>
      </c>
      <c r="U64" s="83">
        <v>181</v>
      </c>
      <c r="V64" s="83">
        <v>2</v>
      </c>
      <c r="W64" s="83">
        <v>0</v>
      </c>
      <c r="X64" s="83">
        <v>0</v>
      </c>
      <c r="Y64" s="83">
        <v>2</v>
      </c>
      <c r="Z64" s="83">
        <v>0</v>
      </c>
      <c r="AA64" s="83">
        <v>0</v>
      </c>
      <c r="AB64" s="83">
        <v>1</v>
      </c>
      <c r="AC64" s="83">
        <v>0</v>
      </c>
      <c r="AD64" s="83">
        <v>1</v>
      </c>
      <c r="AE64" s="83"/>
      <c r="AF64" s="36">
        <f t="shared" ref="AF64" si="36">G64+H64+I64+J64+K64+L64+M64+N64+O64+P64+Q64+R64+S64+T64+U64+V64+W64+X64+Y64+Z64+AA64+AB64+AC64+AD64</f>
        <v>506</v>
      </c>
      <c r="AG64" s="36">
        <f t="shared" ref="AG64" si="37">G64+H64+I64+J64+K64+L64+M64+N64+O64+P64+Q64+R64+S64+T64+U64+V64+W64+X64+Y64+Z64+AA64+AB64+AC64</f>
        <v>505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</row>
    <row r="65" spans="1:55" ht="15.6" x14ac:dyDescent="0.3">
      <c r="A65" s="34" t="s">
        <v>28</v>
      </c>
      <c r="B65" s="34" t="s">
        <v>29</v>
      </c>
      <c r="C65" s="34" t="s">
        <v>100</v>
      </c>
      <c r="D65" s="34">
        <v>4</v>
      </c>
      <c r="E65" s="34" t="s">
        <v>1369</v>
      </c>
      <c r="F65" s="35" t="s">
        <v>110</v>
      </c>
      <c r="G65" s="83">
        <v>5</v>
      </c>
      <c r="H65" s="83">
        <v>475</v>
      </c>
      <c r="I65" s="83">
        <v>0</v>
      </c>
      <c r="J65" s="83">
        <v>0</v>
      </c>
      <c r="K65" s="83">
        <v>0</v>
      </c>
      <c r="L65" s="83">
        <v>0</v>
      </c>
      <c r="M65" s="83">
        <v>0</v>
      </c>
      <c r="N65" s="83">
        <v>4</v>
      </c>
      <c r="O65" s="83">
        <v>0</v>
      </c>
      <c r="P65" s="83">
        <v>0</v>
      </c>
      <c r="Q65" s="83">
        <v>0</v>
      </c>
      <c r="R65" s="83">
        <v>0</v>
      </c>
      <c r="S65" s="83">
        <v>0</v>
      </c>
      <c r="T65" s="83">
        <v>0</v>
      </c>
      <c r="U65" s="83">
        <v>221</v>
      </c>
      <c r="V65" s="83">
        <v>2</v>
      </c>
      <c r="W65" s="83">
        <v>0</v>
      </c>
      <c r="X65" s="83">
        <v>0</v>
      </c>
      <c r="Y65" s="83">
        <v>3</v>
      </c>
      <c r="Z65" s="83">
        <v>1</v>
      </c>
      <c r="AA65" s="83">
        <v>0</v>
      </c>
      <c r="AB65" s="83">
        <v>1</v>
      </c>
      <c r="AC65" s="83">
        <v>0</v>
      </c>
      <c r="AD65" s="83">
        <v>4</v>
      </c>
      <c r="AE65" s="83"/>
      <c r="AF65" s="36">
        <f t="shared" ref="AF65:AF67" si="38">G65+H65+I65+J65+K65+L65+M65+N65+O65+P65+Q65+R65+S65+T65+U65+V65+W65+X65+Y65+Z65+AA65+AB65+AC65+AD65</f>
        <v>716</v>
      </c>
      <c r="AG65" s="36">
        <f t="shared" ref="AG65:AG67" si="39">G65+H65+I65+J65+K65+L65+M65+N65+O65+P65+Q65+R65+S65+T65+U65+V65+W65+X65+Y65+Z65+AA65+AB65+AC65</f>
        <v>712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ht="15.6" x14ac:dyDescent="0.3">
      <c r="A66" s="34" t="s">
        <v>28</v>
      </c>
      <c r="B66" s="34" t="s">
        <v>29</v>
      </c>
      <c r="C66" s="34" t="s">
        <v>100</v>
      </c>
      <c r="D66" s="34">
        <v>4</v>
      </c>
      <c r="E66" s="34" t="s">
        <v>1370</v>
      </c>
      <c r="F66" s="35" t="s">
        <v>111</v>
      </c>
      <c r="G66" s="83">
        <v>1</v>
      </c>
      <c r="H66" s="83">
        <v>507</v>
      </c>
      <c r="I66" s="83">
        <v>0</v>
      </c>
      <c r="J66" s="83">
        <v>0</v>
      </c>
      <c r="K66" s="83">
        <v>0</v>
      </c>
      <c r="L66" s="83">
        <v>0</v>
      </c>
      <c r="M66" s="83">
        <v>1</v>
      </c>
      <c r="N66" s="83">
        <v>2</v>
      </c>
      <c r="O66" s="83">
        <v>0</v>
      </c>
      <c r="P66" s="83">
        <v>0</v>
      </c>
      <c r="Q66" s="83">
        <v>0</v>
      </c>
      <c r="R66" s="83">
        <v>0</v>
      </c>
      <c r="S66" s="83">
        <v>0</v>
      </c>
      <c r="T66" s="83">
        <v>0</v>
      </c>
      <c r="U66" s="83">
        <v>220</v>
      </c>
      <c r="V66" s="83">
        <v>1</v>
      </c>
      <c r="W66" s="83">
        <v>0</v>
      </c>
      <c r="X66" s="83">
        <v>0</v>
      </c>
      <c r="Y66" s="83">
        <v>0</v>
      </c>
      <c r="Z66" s="83">
        <v>0</v>
      </c>
      <c r="AA66" s="83">
        <v>0</v>
      </c>
      <c r="AB66" s="83">
        <v>0</v>
      </c>
      <c r="AC66" s="83">
        <v>1</v>
      </c>
      <c r="AD66" s="83">
        <v>10</v>
      </c>
      <c r="AE66" s="83"/>
      <c r="AF66" s="36">
        <f t="shared" si="38"/>
        <v>743</v>
      </c>
      <c r="AG66" s="36">
        <f t="shared" si="39"/>
        <v>733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ht="15.6" x14ac:dyDescent="0.3">
      <c r="A67" s="34" t="s">
        <v>28</v>
      </c>
      <c r="B67" s="34" t="s">
        <v>29</v>
      </c>
      <c r="C67" s="34" t="s">
        <v>100</v>
      </c>
      <c r="D67" s="34">
        <v>4</v>
      </c>
      <c r="E67" s="34" t="s">
        <v>1371</v>
      </c>
      <c r="F67" s="35" t="s">
        <v>112</v>
      </c>
      <c r="G67" s="83">
        <v>2</v>
      </c>
      <c r="H67" s="83">
        <v>447</v>
      </c>
      <c r="I67" s="83">
        <v>0</v>
      </c>
      <c r="J67" s="83">
        <v>0</v>
      </c>
      <c r="K67" s="83">
        <v>1</v>
      </c>
      <c r="L67" s="83">
        <v>0</v>
      </c>
      <c r="M67" s="83">
        <v>0</v>
      </c>
      <c r="N67" s="83">
        <v>9</v>
      </c>
      <c r="O67" s="83">
        <v>0</v>
      </c>
      <c r="P67" s="83">
        <v>0</v>
      </c>
      <c r="Q67" s="83">
        <v>1</v>
      </c>
      <c r="R67" s="83">
        <v>1</v>
      </c>
      <c r="S67" s="83">
        <v>0</v>
      </c>
      <c r="T67" s="83">
        <v>0</v>
      </c>
      <c r="U67" s="83">
        <v>243</v>
      </c>
      <c r="V67" s="83">
        <v>1</v>
      </c>
      <c r="W67" s="83">
        <v>0</v>
      </c>
      <c r="X67" s="83">
        <v>0</v>
      </c>
      <c r="Y67" s="83">
        <v>1</v>
      </c>
      <c r="Z67" s="83">
        <v>0</v>
      </c>
      <c r="AA67" s="83">
        <v>1</v>
      </c>
      <c r="AB67" s="83">
        <v>1</v>
      </c>
      <c r="AC67" s="83">
        <v>0</v>
      </c>
      <c r="AD67" s="83">
        <v>12</v>
      </c>
      <c r="AE67" s="83"/>
      <c r="AF67" s="36">
        <f t="shared" si="38"/>
        <v>720</v>
      </c>
      <c r="AG67" s="36">
        <f t="shared" si="39"/>
        <v>708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ht="15.6" x14ac:dyDescent="0.3">
      <c r="A68" s="34" t="s">
        <v>28</v>
      </c>
      <c r="B68" s="34" t="s">
        <v>29</v>
      </c>
      <c r="C68" s="34" t="s">
        <v>100</v>
      </c>
      <c r="D68" s="34">
        <v>4</v>
      </c>
      <c r="E68" s="34" t="s">
        <v>1423</v>
      </c>
      <c r="F68" s="35" t="s">
        <v>113</v>
      </c>
      <c r="G68" s="83">
        <v>7</v>
      </c>
      <c r="H68" s="83">
        <v>468</v>
      </c>
      <c r="I68" s="83">
        <v>3</v>
      </c>
      <c r="J68" s="83">
        <v>0</v>
      </c>
      <c r="K68" s="83">
        <v>0</v>
      </c>
      <c r="L68" s="83">
        <v>2</v>
      </c>
      <c r="M68" s="83">
        <v>2</v>
      </c>
      <c r="N68" s="83">
        <v>5</v>
      </c>
      <c r="O68" s="83">
        <v>1</v>
      </c>
      <c r="P68" s="83">
        <v>0</v>
      </c>
      <c r="Q68" s="83">
        <v>0</v>
      </c>
      <c r="R68" s="83">
        <v>0</v>
      </c>
      <c r="S68" s="83">
        <v>0</v>
      </c>
      <c r="T68" s="83">
        <v>0</v>
      </c>
      <c r="U68" s="83">
        <v>225</v>
      </c>
      <c r="V68" s="83">
        <v>6</v>
      </c>
      <c r="W68" s="83">
        <v>0</v>
      </c>
      <c r="X68" s="83">
        <v>0</v>
      </c>
      <c r="Y68" s="83">
        <v>0</v>
      </c>
      <c r="Z68" s="83">
        <v>0</v>
      </c>
      <c r="AA68" s="83">
        <v>1</v>
      </c>
      <c r="AB68" s="83">
        <v>0</v>
      </c>
      <c r="AC68" s="83">
        <v>1</v>
      </c>
      <c r="AD68" s="83">
        <v>5</v>
      </c>
      <c r="AE68" s="83"/>
      <c r="AF68" s="36">
        <f>G68+H68+I68+J68+K68+L68+M68+N68+O68+P68+Q68+R68+S68+T68+U68+V68+W68+X68+Y68+Z68+AA68+AB68+AC68+AD68</f>
        <v>726</v>
      </c>
      <c r="AG68" s="36">
        <f>G68+H68+I68+J68+K68+L68+M68+N68+O68+P68+Q68+R68+S68+T68+U68+V68+W68+X68+Y68+Z68+AA68+AB68+AC68</f>
        <v>721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</row>
    <row r="69" spans="1:55" ht="15.6" x14ac:dyDescent="0.3">
      <c r="A69" s="34" t="s">
        <v>28</v>
      </c>
      <c r="B69" s="34" t="s">
        <v>29</v>
      </c>
      <c r="C69" s="34" t="s">
        <v>100</v>
      </c>
      <c r="D69" s="34">
        <v>4</v>
      </c>
      <c r="E69" s="34" t="s">
        <v>1424</v>
      </c>
      <c r="F69" s="35" t="s">
        <v>114</v>
      </c>
      <c r="G69" s="83">
        <v>3</v>
      </c>
      <c r="H69" s="83">
        <v>459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83">
        <v>2</v>
      </c>
      <c r="O69" s="83">
        <v>0</v>
      </c>
      <c r="P69" s="83">
        <v>2</v>
      </c>
      <c r="Q69" s="83">
        <v>0</v>
      </c>
      <c r="R69" s="83">
        <v>0</v>
      </c>
      <c r="S69" s="83">
        <v>0</v>
      </c>
      <c r="T69" s="83">
        <v>0</v>
      </c>
      <c r="U69" s="83">
        <v>260</v>
      </c>
      <c r="V69" s="83">
        <v>0</v>
      </c>
      <c r="W69" s="83">
        <v>0</v>
      </c>
      <c r="X69" s="83">
        <v>0</v>
      </c>
      <c r="Y69" s="83">
        <v>0</v>
      </c>
      <c r="Z69" s="83">
        <v>0</v>
      </c>
      <c r="AA69" s="83">
        <v>1</v>
      </c>
      <c r="AB69" s="83">
        <v>0</v>
      </c>
      <c r="AC69" s="83">
        <v>0</v>
      </c>
      <c r="AD69" s="83">
        <v>13</v>
      </c>
      <c r="AE69" s="83"/>
      <c r="AF69" s="36">
        <f>G69+H69+I69+J69+K69+L69+M69+N69+O69+P69+Q69+R69+S69+T69+U69+V69+W69+X69+Y69+Z69+AA69+AB69+AC69+AD69</f>
        <v>740</v>
      </c>
      <c r="AG69" s="36">
        <f>G69+H69+I69+J69+K69+L69+M69+N69+O69+P69+Q69+R69+S69+T69+U69+V69+W69+X69+Y69+Z69+AA69+AB69+AC69</f>
        <v>727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5" s="17" customFormat="1" ht="15.6" x14ac:dyDescent="0.3">
      <c r="A70" s="85"/>
      <c r="B70" s="39"/>
      <c r="C70" s="39"/>
      <c r="D70" s="39"/>
      <c r="E70" s="39" t="s">
        <v>54</v>
      </c>
      <c r="F70" s="40" t="s">
        <v>225</v>
      </c>
      <c r="G70" s="41">
        <f t="shared" ref="G70:AD70" si="40">SUM(G64:G69)</f>
        <v>22</v>
      </c>
      <c r="H70" s="41">
        <f t="shared" si="40"/>
        <v>2664</v>
      </c>
      <c r="I70" s="41">
        <f t="shared" si="40"/>
        <v>3</v>
      </c>
      <c r="J70" s="41">
        <f t="shared" si="40"/>
        <v>0</v>
      </c>
      <c r="K70" s="41">
        <f t="shared" si="40"/>
        <v>1</v>
      </c>
      <c r="L70" s="41">
        <f t="shared" si="40"/>
        <v>3</v>
      </c>
      <c r="M70" s="41">
        <f t="shared" si="40"/>
        <v>6</v>
      </c>
      <c r="N70" s="41">
        <f t="shared" si="40"/>
        <v>23</v>
      </c>
      <c r="O70" s="41">
        <f t="shared" si="40"/>
        <v>1</v>
      </c>
      <c r="P70" s="41">
        <f t="shared" si="40"/>
        <v>2</v>
      </c>
      <c r="Q70" s="41">
        <f t="shared" si="40"/>
        <v>2</v>
      </c>
      <c r="R70" s="41">
        <f t="shared" si="40"/>
        <v>1</v>
      </c>
      <c r="S70" s="41">
        <f t="shared" si="40"/>
        <v>1</v>
      </c>
      <c r="T70" s="41">
        <f t="shared" si="40"/>
        <v>0</v>
      </c>
      <c r="U70" s="41">
        <f t="shared" si="40"/>
        <v>1350</v>
      </c>
      <c r="V70" s="41">
        <f t="shared" si="40"/>
        <v>12</v>
      </c>
      <c r="W70" s="41">
        <f t="shared" si="40"/>
        <v>0</v>
      </c>
      <c r="X70" s="41">
        <f t="shared" si="40"/>
        <v>0</v>
      </c>
      <c r="Y70" s="41">
        <f t="shared" si="40"/>
        <v>6</v>
      </c>
      <c r="Z70" s="41">
        <f t="shared" si="40"/>
        <v>1</v>
      </c>
      <c r="AA70" s="41">
        <f t="shared" si="40"/>
        <v>3</v>
      </c>
      <c r="AB70" s="41">
        <f t="shared" si="40"/>
        <v>3</v>
      </c>
      <c r="AC70" s="41">
        <f t="shared" si="40"/>
        <v>2</v>
      </c>
      <c r="AD70" s="41">
        <f t="shared" si="40"/>
        <v>45</v>
      </c>
      <c r="AE70" s="41">
        <f t="shared" ref="AE70:AG70" si="41">SUM(AE64:AE69)</f>
        <v>0</v>
      </c>
      <c r="AF70" s="41">
        <f t="shared" si="41"/>
        <v>4151</v>
      </c>
      <c r="AG70" s="42">
        <f t="shared" si="41"/>
        <v>4106</v>
      </c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</row>
    <row r="71" spans="1:55" ht="15.6" x14ac:dyDescent="0.3">
      <c r="A71" s="86"/>
      <c r="B71" s="87"/>
      <c r="C71" s="87"/>
      <c r="D71" s="87"/>
      <c r="E71" s="87"/>
      <c r="F71" s="88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90"/>
      <c r="AG71" s="91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</row>
    <row r="72" spans="1:55" ht="15.6" x14ac:dyDescent="0.3">
      <c r="A72" s="34" t="s">
        <v>28</v>
      </c>
      <c r="B72" s="34" t="s">
        <v>29</v>
      </c>
      <c r="C72" s="34" t="s">
        <v>100</v>
      </c>
      <c r="D72" s="34">
        <v>5</v>
      </c>
      <c r="E72" s="34" t="s">
        <v>1372</v>
      </c>
      <c r="F72" s="35" t="s">
        <v>115</v>
      </c>
      <c r="G72" s="83">
        <v>2</v>
      </c>
      <c r="H72" s="83">
        <v>459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1</v>
      </c>
      <c r="O72" s="83">
        <v>1</v>
      </c>
      <c r="P72" s="83">
        <v>0</v>
      </c>
      <c r="Q72" s="83">
        <v>1</v>
      </c>
      <c r="R72" s="83">
        <v>0</v>
      </c>
      <c r="S72" s="83">
        <v>0</v>
      </c>
      <c r="T72" s="83">
        <v>0</v>
      </c>
      <c r="U72" s="83">
        <v>187</v>
      </c>
      <c r="V72" s="83">
        <v>2</v>
      </c>
      <c r="W72" s="83">
        <v>0</v>
      </c>
      <c r="X72" s="83">
        <v>0</v>
      </c>
      <c r="Y72" s="83">
        <v>1</v>
      </c>
      <c r="Z72" s="83">
        <v>0</v>
      </c>
      <c r="AA72" s="83">
        <v>0</v>
      </c>
      <c r="AB72" s="83">
        <v>0</v>
      </c>
      <c r="AC72" s="83">
        <v>0</v>
      </c>
      <c r="AD72" s="83">
        <v>5</v>
      </c>
      <c r="AE72" s="83"/>
      <c r="AF72" s="36">
        <f t="shared" ref="AF72" si="42">G72+H72+I72+J72+K72+L72+M72+N72+O72+P72+Q72+R72+S72+T72+U72+V72+W72+X72+Y72+Z72+AA72+AB72+AC72+AD72</f>
        <v>659</v>
      </c>
      <c r="AG72" s="36">
        <f t="shared" ref="AG72" si="43">G72+H72+I72+J72+K72+L72+M72+N72+O72+P72+Q72+R72+S72+T72+U72+V72+W72+X72+Y72+Z72+AA72+AB72+AC72</f>
        <v>654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</row>
    <row r="73" spans="1:55" ht="15.6" x14ac:dyDescent="0.3">
      <c r="A73" s="34" t="s">
        <v>28</v>
      </c>
      <c r="B73" s="34" t="s">
        <v>29</v>
      </c>
      <c r="C73" s="34" t="s">
        <v>100</v>
      </c>
      <c r="D73" s="34">
        <v>5</v>
      </c>
      <c r="E73" s="34" t="s">
        <v>1373</v>
      </c>
      <c r="F73" s="35" t="s">
        <v>116</v>
      </c>
      <c r="G73" s="83">
        <v>1</v>
      </c>
      <c r="H73" s="83">
        <v>506</v>
      </c>
      <c r="I73" s="83">
        <v>1</v>
      </c>
      <c r="J73" s="83">
        <v>0</v>
      </c>
      <c r="K73" s="83">
        <v>0</v>
      </c>
      <c r="L73" s="83">
        <v>0</v>
      </c>
      <c r="M73" s="83">
        <v>0</v>
      </c>
      <c r="N73" s="83">
        <v>2</v>
      </c>
      <c r="O73" s="83">
        <v>0</v>
      </c>
      <c r="P73" s="83">
        <v>0</v>
      </c>
      <c r="Q73" s="83">
        <v>0</v>
      </c>
      <c r="R73" s="83">
        <v>0</v>
      </c>
      <c r="S73" s="83">
        <v>0</v>
      </c>
      <c r="T73" s="83">
        <v>0</v>
      </c>
      <c r="U73" s="83">
        <v>158</v>
      </c>
      <c r="V73" s="83">
        <v>1</v>
      </c>
      <c r="W73" s="83">
        <v>0</v>
      </c>
      <c r="X73" s="83">
        <v>1</v>
      </c>
      <c r="Y73" s="83">
        <v>4</v>
      </c>
      <c r="Z73" s="83">
        <v>0</v>
      </c>
      <c r="AA73" s="83">
        <v>0</v>
      </c>
      <c r="AB73" s="83">
        <v>0</v>
      </c>
      <c r="AC73" s="83">
        <v>0</v>
      </c>
      <c r="AD73" s="83">
        <v>2</v>
      </c>
      <c r="AE73" s="83"/>
      <c r="AF73" s="36">
        <f t="shared" ref="AF73:AF76" si="44">G73+H73+I73+J73+K73+L73+M73+N73+O73+P73+Q73+R73+S73+T73+U73+V73+W73+X73+Y73+Z73+AA73+AB73+AC73+AD73</f>
        <v>676</v>
      </c>
      <c r="AG73" s="36">
        <f t="shared" ref="AG73:AG76" si="45">G73+H73+I73+J73+K73+L73+M73+N73+O73+P73+Q73+R73+S73+T73+U73+V73+W73+X73+Y73+Z73+AA73+AB73+AC73</f>
        <v>674</v>
      </c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ht="15.6" x14ac:dyDescent="0.3">
      <c r="A74" s="34" t="s">
        <v>28</v>
      </c>
      <c r="B74" s="34" t="s">
        <v>29</v>
      </c>
      <c r="C74" s="34" t="s">
        <v>100</v>
      </c>
      <c r="D74" s="34">
        <v>5</v>
      </c>
      <c r="E74" s="34" t="s">
        <v>1374</v>
      </c>
      <c r="F74" s="35" t="s">
        <v>117</v>
      </c>
      <c r="G74" s="83">
        <v>2</v>
      </c>
      <c r="H74" s="83">
        <v>480</v>
      </c>
      <c r="I74" s="83">
        <v>0</v>
      </c>
      <c r="J74" s="83">
        <v>0</v>
      </c>
      <c r="K74" s="83">
        <v>0</v>
      </c>
      <c r="L74" s="83">
        <v>0</v>
      </c>
      <c r="M74" s="83">
        <v>1</v>
      </c>
      <c r="N74" s="83">
        <v>2</v>
      </c>
      <c r="O74" s="83">
        <v>0</v>
      </c>
      <c r="P74" s="83">
        <v>0</v>
      </c>
      <c r="Q74" s="83">
        <v>2</v>
      </c>
      <c r="R74" s="83">
        <v>0</v>
      </c>
      <c r="S74" s="83">
        <v>1</v>
      </c>
      <c r="T74" s="83">
        <v>0</v>
      </c>
      <c r="U74" s="83">
        <v>195</v>
      </c>
      <c r="V74" s="83">
        <v>1</v>
      </c>
      <c r="W74" s="83">
        <v>0</v>
      </c>
      <c r="X74" s="83">
        <v>2</v>
      </c>
      <c r="Y74" s="83">
        <v>3</v>
      </c>
      <c r="Z74" s="83">
        <v>0</v>
      </c>
      <c r="AA74" s="83">
        <v>1</v>
      </c>
      <c r="AB74" s="83">
        <v>0</v>
      </c>
      <c r="AC74" s="83">
        <v>0</v>
      </c>
      <c r="AD74" s="83">
        <v>0</v>
      </c>
      <c r="AE74" s="83"/>
      <c r="AF74" s="36">
        <f t="shared" si="44"/>
        <v>690</v>
      </c>
      <c r="AG74" s="36">
        <f t="shared" si="45"/>
        <v>690</v>
      </c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</row>
    <row r="75" spans="1:55" ht="15.6" x14ac:dyDescent="0.3">
      <c r="A75" s="34" t="s">
        <v>28</v>
      </c>
      <c r="B75" s="34" t="s">
        <v>29</v>
      </c>
      <c r="C75" s="34" t="s">
        <v>100</v>
      </c>
      <c r="D75" s="34">
        <v>5</v>
      </c>
      <c r="E75" s="34" t="s">
        <v>1375</v>
      </c>
      <c r="F75" s="35" t="s">
        <v>118</v>
      </c>
      <c r="G75" s="83">
        <v>1</v>
      </c>
      <c r="H75" s="83">
        <v>459</v>
      </c>
      <c r="I75" s="83">
        <v>2</v>
      </c>
      <c r="J75" s="83">
        <v>0</v>
      </c>
      <c r="K75" s="83">
        <v>0</v>
      </c>
      <c r="L75" s="83">
        <v>0</v>
      </c>
      <c r="M75" s="83">
        <v>0</v>
      </c>
      <c r="N75" s="83">
        <v>6</v>
      </c>
      <c r="O75" s="83">
        <v>0</v>
      </c>
      <c r="P75" s="83">
        <v>0</v>
      </c>
      <c r="Q75" s="83">
        <v>2</v>
      </c>
      <c r="R75" s="83">
        <v>0</v>
      </c>
      <c r="S75" s="83">
        <v>0</v>
      </c>
      <c r="T75" s="83">
        <v>0</v>
      </c>
      <c r="U75" s="83">
        <v>197</v>
      </c>
      <c r="V75" s="83">
        <v>1</v>
      </c>
      <c r="W75" s="83">
        <v>0</v>
      </c>
      <c r="X75" s="83">
        <v>0</v>
      </c>
      <c r="Y75" s="83">
        <v>2</v>
      </c>
      <c r="Z75" s="83">
        <v>2</v>
      </c>
      <c r="AA75" s="83">
        <v>0</v>
      </c>
      <c r="AB75" s="83">
        <v>0</v>
      </c>
      <c r="AC75" s="83">
        <v>0</v>
      </c>
      <c r="AD75" s="83">
        <v>4</v>
      </c>
      <c r="AE75" s="83"/>
      <c r="AF75" s="36">
        <f t="shared" si="44"/>
        <v>676</v>
      </c>
      <c r="AG75" s="36">
        <f t="shared" si="45"/>
        <v>672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</row>
    <row r="76" spans="1:55" ht="15.6" x14ac:dyDescent="0.3">
      <c r="A76" s="34" t="s">
        <v>28</v>
      </c>
      <c r="B76" s="34" t="s">
        <v>29</v>
      </c>
      <c r="C76" s="34" t="s">
        <v>100</v>
      </c>
      <c r="D76" s="34">
        <v>5</v>
      </c>
      <c r="E76" s="34" t="s">
        <v>1376</v>
      </c>
      <c r="F76" s="35" t="s">
        <v>119</v>
      </c>
      <c r="G76" s="83">
        <v>2</v>
      </c>
      <c r="H76" s="83">
        <v>450</v>
      </c>
      <c r="I76" s="83">
        <v>2</v>
      </c>
      <c r="J76" s="83">
        <v>0</v>
      </c>
      <c r="K76" s="83">
        <v>0</v>
      </c>
      <c r="L76" s="83">
        <v>1</v>
      </c>
      <c r="M76" s="83">
        <v>0</v>
      </c>
      <c r="N76" s="83">
        <v>4</v>
      </c>
      <c r="O76" s="83">
        <v>0</v>
      </c>
      <c r="P76" s="83">
        <v>0</v>
      </c>
      <c r="Q76" s="83">
        <v>1</v>
      </c>
      <c r="R76" s="83">
        <v>0</v>
      </c>
      <c r="S76" s="83">
        <v>0</v>
      </c>
      <c r="T76" s="83">
        <v>0</v>
      </c>
      <c r="U76" s="83">
        <v>214</v>
      </c>
      <c r="V76" s="83">
        <v>1</v>
      </c>
      <c r="W76" s="83">
        <v>1</v>
      </c>
      <c r="X76" s="83">
        <v>0</v>
      </c>
      <c r="Y76" s="83">
        <v>4</v>
      </c>
      <c r="Z76" s="83">
        <v>0</v>
      </c>
      <c r="AA76" s="83">
        <v>0</v>
      </c>
      <c r="AB76" s="83">
        <v>0</v>
      </c>
      <c r="AC76" s="83">
        <v>0</v>
      </c>
      <c r="AD76" s="83">
        <v>7</v>
      </c>
      <c r="AE76" s="83"/>
      <c r="AF76" s="36">
        <f t="shared" si="44"/>
        <v>687</v>
      </c>
      <c r="AG76" s="36">
        <f t="shared" si="45"/>
        <v>680</v>
      </c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</row>
    <row r="77" spans="1:55" s="17" customFormat="1" ht="15.6" x14ac:dyDescent="0.3">
      <c r="A77" s="85"/>
      <c r="B77" s="39"/>
      <c r="C77" s="39"/>
      <c r="D77" s="39"/>
      <c r="E77" s="39" t="s">
        <v>41</v>
      </c>
      <c r="F77" s="40" t="s">
        <v>225</v>
      </c>
      <c r="G77" s="41">
        <f>SUM(G72:G76)</f>
        <v>8</v>
      </c>
      <c r="H77" s="41">
        <f t="shared" ref="H77:AG77" si="46">SUM(H72:H76)</f>
        <v>2354</v>
      </c>
      <c r="I77" s="41">
        <f t="shared" si="46"/>
        <v>5</v>
      </c>
      <c r="J77" s="41">
        <f t="shared" si="46"/>
        <v>0</v>
      </c>
      <c r="K77" s="41">
        <f t="shared" si="46"/>
        <v>0</v>
      </c>
      <c r="L77" s="41">
        <f t="shared" si="46"/>
        <v>1</v>
      </c>
      <c r="M77" s="41">
        <f t="shared" si="46"/>
        <v>1</v>
      </c>
      <c r="N77" s="41">
        <f t="shared" si="46"/>
        <v>15</v>
      </c>
      <c r="O77" s="41">
        <f t="shared" si="46"/>
        <v>1</v>
      </c>
      <c r="P77" s="41">
        <f t="shared" si="46"/>
        <v>0</v>
      </c>
      <c r="Q77" s="41">
        <f t="shared" si="46"/>
        <v>6</v>
      </c>
      <c r="R77" s="41">
        <f t="shared" si="46"/>
        <v>0</v>
      </c>
      <c r="S77" s="41">
        <f t="shared" si="46"/>
        <v>1</v>
      </c>
      <c r="T77" s="41">
        <f t="shared" si="46"/>
        <v>0</v>
      </c>
      <c r="U77" s="41">
        <f t="shared" si="46"/>
        <v>951</v>
      </c>
      <c r="V77" s="41">
        <f t="shared" si="46"/>
        <v>6</v>
      </c>
      <c r="W77" s="41">
        <f t="shared" si="46"/>
        <v>1</v>
      </c>
      <c r="X77" s="41">
        <f t="shared" si="46"/>
        <v>3</v>
      </c>
      <c r="Y77" s="41">
        <f t="shared" si="46"/>
        <v>14</v>
      </c>
      <c r="Z77" s="41">
        <f t="shared" si="46"/>
        <v>2</v>
      </c>
      <c r="AA77" s="41">
        <f t="shared" si="46"/>
        <v>1</v>
      </c>
      <c r="AB77" s="41">
        <f t="shared" si="46"/>
        <v>0</v>
      </c>
      <c r="AC77" s="41">
        <f t="shared" si="46"/>
        <v>0</v>
      </c>
      <c r="AD77" s="41">
        <f t="shared" si="46"/>
        <v>18</v>
      </c>
      <c r="AE77" s="41">
        <f t="shared" si="46"/>
        <v>0</v>
      </c>
      <c r="AF77" s="41">
        <f t="shared" si="46"/>
        <v>3388</v>
      </c>
      <c r="AG77" s="42">
        <f t="shared" si="46"/>
        <v>3370</v>
      </c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</row>
    <row r="78" spans="1:55" ht="15.6" x14ac:dyDescent="0.3">
      <c r="A78" s="86"/>
      <c r="B78" s="87"/>
      <c r="C78" s="87"/>
      <c r="D78" s="87"/>
      <c r="E78" s="87"/>
      <c r="F78" s="88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90"/>
      <c r="AG78" s="91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ht="15.6" x14ac:dyDescent="0.3">
      <c r="A79" s="34" t="s">
        <v>28</v>
      </c>
      <c r="B79" s="34" t="s">
        <v>29</v>
      </c>
      <c r="C79" s="34" t="s">
        <v>100</v>
      </c>
      <c r="D79" s="34">
        <v>6</v>
      </c>
      <c r="E79" s="34" t="s">
        <v>1377</v>
      </c>
      <c r="F79" s="35" t="s">
        <v>120</v>
      </c>
      <c r="G79" s="83">
        <v>2</v>
      </c>
      <c r="H79" s="83">
        <v>438</v>
      </c>
      <c r="I79" s="83">
        <v>1</v>
      </c>
      <c r="J79" s="83">
        <v>0</v>
      </c>
      <c r="K79" s="83">
        <v>0</v>
      </c>
      <c r="L79" s="83">
        <v>0</v>
      </c>
      <c r="M79" s="83">
        <v>0</v>
      </c>
      <c r="N79" s="83">
        <v>6</v>
      </c>
      <c r="O79" s="83">
        <v>0</v>
      </c>
      <c r="P79" s="83">
        <v>0</v>
      </c>
      <c r="Q79" s="83">
        <v>0</v>
      </c>
      <c r="R79" s="83">
        <v>0</v>
      </c>
      <c r="S79" s="83">
        <v>0</v>
      </c>
      <c r="T79" s="83">
        <v>0</v>
      </c>
      <c r="U79" s="83">
        <v>205</v>
      </c>
      <c r="V79" s="83">
        <v>0</v>
      </c>
      <c r="W79" s="83">
        <v>0</v>
      </c>
      <c r="X79" s="83">
        <v>1</v>
      </c>
      <c r="Y79" s="83">
        <v>1</v>
      </c>
      <c r="Z79" s="83">
        <v>0</v>
      </c>
      <c r="AA79" s="83">
        <v>0</v>
      </c>
      <c r="AB79" s="83">
        <v>2</v>
      </c>
      <c r="AC79" s="83">
        <v>0</v>
      </c>
      <c r="AD79" s="83">
        <v>2</v>
      </c>
      <c r="AE79" s="83"/>
      <c r="AF79" s="36">
        <f t="shared" ref="AF79" si="47">G79+H79+I79+J79+K79+L79+M79+N79+O79+P79+Q79+R79+S79+T79+U79+V79+W79+X79+Y79+Z79+AA79+AB79+AC79+AD79</f>
        <v>658</v>
      </c>
      <c r="AG79" s="36">
        <f t="shared" ref="AG79" si="48">G79+H79+I79+J79+K79+L79+M79+N79+O79+P79+Q79+R79+S79+T79+U79+V79+W79+X79+Y79+Z79+AA79+AB79+AC79</f>
        <v>656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ht="15.6" x14ac:dyDescent="0.3">
      <c r="A80" s="34" t="s">
        <v>28</v>
      </c>
      <c r="B80" s="34" t="s">
        <v>29</v>
      </c>
      <c r="C80" s="34" t="s">
        <v>100</v>
      </c>
      <c r="D80" s="34">
        <v>6</v>
      </c>
      <c r="E80" s="34" t="s">
        <v>1378</v>
      </c>
      <c r="F80" s="35" t="s">
        <v>121</v>
      </c>
      <c r="G80" s="83">
        <v>0</v>
      </c>
      <c r="H80" s="83">
        <v>442</v>
      </c>
      <c r="I80" s="83">
        <v>0</v>
      </c>
      <c r="J80" s="83">
        <v>0</v>
      </c>
      <c r="K80" s="83">
        <v>0</v>
      </c>
      <c r="L80" s="83">
        <v>0</v>
      </c>
      <c r="M80" s="83">
        <v>0</v>
      </c>
      <c r="N80" s="83">
        <v>7</v>
      </c>
      <c r="O80" s="83">
        <v>0</v>
      </c>
      <c r="P80" s="83">
        <v>0</v>
      </c>
      <c r="Q80" s="83">
        <v>0</v>
      </c>
      <c r="R80" s="83">
        <v>1</v>
      </c>
      <c r="S80" s="83">
        <v>0</v>
      </c>
      <c r="T80" s="83">
        <v>0</v>
      </c>
      <c r="U80" s="83">
        <v>191</v>
      </c>
      <c r="V80" s="83">
        <v>2</v>
      </c>
      <c r="W80" s="83">
        <v>0</v>
      </c>
      <c r="X80" s="83">
        <v>0</v>
      </c>
      <c r="Y80" s="83">
        <v>2</v>
      </c>
      <c r="Z80" s="83">
        <v>0</v>
      </c>
      <c r="AA80" s="83">
        <v>2</v>
      </c>
      <c r="AB80" s="83">
        <v>0</v>
      </c>
      <c r="AC80" s="83">
        <v>0</v>
      </c>
      <c r="AD80" s="83">
        <v>5</v>
      </c>
      <c r="AE80" s="83"/>
      <c r="AF80" s="36">
        <f t="shared" ref="AF80:AF86" si="49">G80+H80+I80+J80+K80+L80+M80+N80+O80+P80+Q80+R80+S80+T80+U80+V80+W80+X80+Y80+Z80+AA80+AB80+AC80+AD80</f>
        <v>652</v>
      </c>
      <c r="AG80" s="36">
        <f t="shared" ref="AG80:AG86" si="50">G80+H80+I80+J80+K80+L80+M80+N80+O80+P80+Q80+R80+S80+T80+U80+V80+W80+X80+Y80+Z80+AA80+AB80+AC80</f>
        <v>647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5" ht="15.6" x14ac:dyDescent="0.3">
      <c r="A81" s="34" t="s">
        <v>28</v>
      </c>
      <c r="B81" s="34" t="s">
        <v>29</v>
      </c>
      <c r="C81" s="34" t="s">
        <v>100</v>
      </c>
      <c r="D81" s="34">
        <v>6</v>
      </c>
      <c r="E81" s="34" t="s">
        <v>1379</v>
      </c>
      <c r="F81" s="35" t="s">
        <v>122</v>
      </c>
      <c r="G81" s="83">
        <v>1</v>
      </c>
      <c r="H81" s="83">
        <v>456</v>
      </c>
      <c r="I81" s="83">
        <v>0</v>
      </c>
      <c r="J81" s="83">
        <v>0</v>
      </c>
      <c r="K81" s="83">
        <v>0</v>
      </c>
      <c r="L81" s="83">
        <v>0</v>
      </c>
      <c r="M81" s="83">
        <v>0</v>
      </c>
      <c r="N81" s="83">
        <v>3</v>
      </c>
      <c r="O81" s="83">
        <v>0</v>
      </c>
      <c r="P81" s="83">
        <v>0</v>
      </c>
      <c r="Q81" s="83">
        <v>0</v>
      </c>
      <c r="R81" s="83">
        <v>0</v>
      </c>
      <c r="S81" s="83">
        <v>0</v>
      </c>
      <c r="T81" s="83">
        <v>0</v>
      </c>
      <c r="U81" s="83">
        <v>188</v>
      </c>
      <c r="V81" s="83">
        <v>0</v>
      </c>
      <c r="W81" s="83">
        <v>0</v>
      </c>
      <c r="X81" s="83">
        <v>1</v>
      </c>
      <c r="Y81" s="83">
        <v>5</v>
      </c>
      <c r="Z81" s="83">
        <v>0</v>
      </c>
      <c r="AA81" s="83">
        <v>0</v>
      </c>
      <c r="AB81" s="83">
        <v>2</v>
      </c>
      <c r="AC81" s="83">
        <v>0</v>
      </c>
      <c r="AD81" s="83">
        <v>13</v>
      </c>
      <c r="AE81" s="83"/>
      <c r="AF81" s="36">
        <f t="shared" si="49"/>
        <v>669</v>
      </c>
      <c r="AG81" s="36">
        <f t="shared" si="50"/>
        <v>656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5" ht="15.6" x14ac:dyDescent="0.3">
      <c r="A82" s="34" t="s">
        <v>28</v>
      </c>
      <c r="B82" s="34" t="s">
        <v>29</v>
      </c>
      <c r="C82" s="34" t="s">
        <v>100</v>
      </c>
      <c r="D82" s="34">
        <v>6</v>
      </c>
      <c r="E82" s="34" t="s">
        <v>1380</v>
      </c>
      <c r="F82" s="35" t="s">
        <v>123</v>
      </c>
      <c r="G82" s="83">
        <v>3</v>
      </c>
      <c r="H82" s="83">
        <v>443</v>
      </c>
      <c r="I82" s="83">
        <v>1</v>
      </c>
      <c r="J82" s="83">
        <v>0</v>
      </c>
      <c r="K82" s="83">
        <v>0</v>
      </c>
      <c r="L82" s="83">
        <v>0</v>
      </c>
      <c r="M82" s="83">
        <v>1</v>
      </c>
      <c r="N82" s="83">
        <v>2</v>
      </c>
      <c r="O82" s="83">
        <v>0</v>
      </c>
      <c r="P82" s="83">
        <v>0</v>
      </c>
      <c r="Q82" s="83">
        <v>0</v>
      </c>
      <c r="R82" s="83">
        <v>0</v>
      </c>
      <c r="S82" s="83">
        <v>0</v>
      </c>
      <c r="T82" s="83">
        <v>0</v>
      </c>
      <c r="U82" s="83">
        <v>242</v>
      </c>
      <c r="V82" s="83">
        <v>1</v>
      </c>
      <c r="W82" s="83">
        <v>0</v>
      </c>
      <c r="X82" s="83">
        <v>1</v>
      </c>
      <c r="Y82" s="83">
        <v>5</v>
      </c>
      <c r="Z82" s="83">
        <v>0</v>
      </c>
      <c r="AA82" s="83">
        <v>0</v>
      </c>
      <c r="AB82" s="83">
        <v>1</v>
      </c>
      <c r="AC82" s="83">
        <v>1</v>
      </c>
      <c r="AD82" s="83">
        <v>2</v>
      </c>
      <c r="AE82" s="83"/>
      <c r="AF82" s="36">
        <f t="shared" si="49"/>
        <v>703</v>
      </c>
      <c r="AG82" s="36">
        <f t="shared" si="50"/>
        <v>701</v>
      </c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5" ht="15.6" x14ac:dyDescent="0.3">
      <c r="A83" s="34" t="s">
        <v>28</v>
      </c>
      <c r="B83" s="34" t="s">
        <v>29</v>
      </c>
      <c r="C83" s="34" t="s">
        <v>100</v>
      </c>
      <c r="D83" s="34">
        <v>6</v>
      </c>
      <c r="E83" s="34" t="s">
        <v>1381</v>
      </c>
      <c r="F83" s="35" t="s">
        <v>124</v>
      </c>
      <c r="G83" s="83">
        <v>1</v>
      </c>
      <c r="H83" s="83">
        <v>461</v>
      </c>
      <c r="I83" s="83">
        <v>0</v>
      </c>
      <c r="J83" s="83">
        <v>0</v>
      </c>
      <c r="K83" s="83">
        <v>0</v>
      </c>
      <c r="L83" s="83">
        <v>1</v>
      </c>
      <c r="M83" s="83">
        <v>0</v>
      </c>
      <c r="N83" s="83">
        <v>6</v>
      </c>
      <c r="O83" s="83">
        <v>0</v>
      </c>
      <c r="P83" s="83">
        <v>0</v>
      </c>
      <c r="Q83" s="83">
        <v>0</v>
      </c>
      <c r="R83" s="83">
        <v>0</v>
      </c>
      <c r="S83" s="83">
        <v>0</v>
      </c>
      <c r="T83" s="83">
        <v>0</v>
      </c>
      <c r="U83" s="83">
        <v>233</v>
      </c>
      <c r="V83" s="83">
        <v>0</v>
      </c>
      <c r="W83" s="83">
        <v>0</v>
      </c>
      <c r="X83" s="83">
        <v>1</v>
      </c>
      <c r="Y83" s="83">
        <v>4</v>
      </c>
      <c r="Z83" s="83">
        <v>0</v>
      </c>
      <c r="AA83" s="83">
        <v>1</v>
      </c>
      <c r="AB83" s="83">
        <v>1</v>
      </c>
      <c r="AC83" s="83">
        <v>0</v>
      </c>
      <c r="AD83" s="83">
        <v>13</v>
      </c>
      <c r="AE83" s="83"/>
      <c r="AF83" s="36">
        <f t="shared" si="49"/>
        <v>722</v>
      </c>
      <c r="AG83" s="36">
        <f t="shared" si="50"/>
        <v>709</v>
      </c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5" ht="15.6" x14ac:dyDescent="0.3">
      <c r="A84" s="34" t="s">
        <v>28</v>
      </c>
      <c r="B84" s="34" t="s">
        <v>29</v>
      </c>
      <c r="C84" s="34" t="s">
        <v>100</v>
      </c>
      <c r="D84" s="34">
        <v>6</v>
      </c>
      <c r="E84" s="34" t="s">
        <v>1382</v>
      </c>
      <c r="F84" s="35" t="s">
        <v>125</v>
      </c>
      <c r="G84" s="83">
        <v>0</v>
      </c>
      <c r="H84" s="83">
        <v>403</v>
      </c>
      <c r="I84" s="83">
        <v>1</v>
      </c>
      <c r="J84" s="83">
        <v>0</v>
      </c>
      <c r="K84" s="83">
        <v>0</v>
      </c>
      <c r="L84" s="83">
        <v>0</v>
      </c>
      <c r="M84" s="83">
        <v>1</v>
      </c>
      <c r="N84" s="83">
        <v>1</v>
      </c>
      <c r="O84" s="83">
        <v>0</v>
      </c>
      <c r="P84" s="83">
        <v>0</v>
      </c>
      <c r="Q84" s="83">
        <v>0</v>
      </c>
      <c r="R84" s="83">
        <v>0</v>
      </c>
      <c r="S84" s="83">
        <v>0</v>
      </c>
      <c r="T84" s="83">
        <v>0</v>
      </c>
      <c r="U84" s="83">
        <v>191</v>
      </c>
      <c r="V84" s="83">
        <v>1</v>
      </c>
      <c r="W84" s="83">
        <v>0</v>
      </c>
      <c r="X84" s="83">
        <v>2</v>
      </c>
      <c r="Y84" s="83">
        <v>6</v>
      </c>
      <c r="Z84" s="83">
        <v>0</v>
      </c>
      <c r="AA84" s="83">
        <v>1</v>
      </c>
      <c r="AB84" s="83">
        <v>0</v>
      </c>
      <c r="AC84" s="83">
        <v>0</v>
      </c>
      <c r="AD84" s="83">
        <v>7</v>
      </c>
      <c r="AE84" s="83"/>
      <c r="AF84" s="36">
        <f t="shared" si="49"/>
        <v>614</v>
      </c>
      <c r="AG84" s="36">
        <f t="shared" si="50"/>
        <v>607</v>
      </c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5" ht="15.6" x14ac:dyDescent="0.3">
      <c r="A85" s="34" t="s">
        <v>28</v>
      </c>
      <c r="B85" s="34" t="s">
        <v>29</v>
      </c>
      <c r="C85" s="34" t="s">
        <v>100</v>
      </c>
      <c r="D85" s="34">
        <v>6</v>
      </c>
      <c r="E85" s="34" t="s">
        <v>1383</v>
      </c>
      <c r="F85" s="35" t="s">
        <v>126</v>
      </c>
      <c r="G85" s="83">
        <v>2</v>
      </c>
      <c r="H85" s="83">
        <v>408</v>
      </c>
      <c r="I85" s="83">
        <v>1</v>
      </c>
      <c r="J85" s="83">
        <v>1</v>
      </c>
      <c r="K85" s="83">
        <v>0</v>
      </c>
      <c r="L85" s="83">
        <v>0</v>
      </c>
      <c r="M85" s="83">
        <v>0</v>
      </c>
      <c r="N85" s="83">
        <v>7</v>
      </c>
      <c r="O85" s="83">
        <v>0</v>
      </c>
      <c r="P85" s="83">
        <v>0</v>
      </c>
      <c r="Q85" s="83">
        <v>0</v>
      </c>
      <c r="R85" s="83">
        <v>0</v>
      </c>
      <c r="S85" s="83">
        <v>0</v>
      </c>
      <c r="T85" s="83">
        <v>0</v>
      </c>
      <c r="U85" s="83">
        <v>178</v>
      </c>
      <c r="V85" s="83">
        <v>0</v>
      </c>
      <c r="W85" s="83">
        <v>0</v>
      </c>
      <c r="X85" s="83">
        <v>0</v>
      </c>
      <c r="Y85" s="83">
        <v>2</v>
      </c>
      <c r="Z85" s="83">
        <v>0</v>
      </c>
      <c r="AA85" s="83">
        <v>1</v>
      </c>
      <c r="AB85" s="83">
        <v>0</v>
      </c>
      <c r="AC85" s="83">
        <v>0</v>
      </c>
      <c r="AD85" s="83">
        <v>2</v>
      </c>
      <c r="AE85" s="83"/>
      <c r="AF85" s="36">
        <f t="shared" si="49"/>
        <v>602</v>
      </c>
      <c r="AG85" s="36">
        <f t="shared" si="50"/>
        <v>600</v>
      </c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ht="15.6" x14ac:dyDescent="0.3">
      <c r="A86" s="37" t="s">
        <v>28</v>
      </c>
      <c r="B86" s="37" t="s">
        <v>29</v>
      </c>
      <c r="C86" s="37" t="s">
        <v>100</v>
      </c>
      <c r="D86" s="37">
        <v>6</v>
      </c>
      <c r="E86" s="37" t="s">
        <v>1384</v>
      </c>
      <c r="F86" s="38" t="s">
        <v>127</v>
      </c>
      <c r="G86" s="92">
        <v>0</v>
      </c>
      <c r="H86" s="92">
        <v>400</v>
      </c>
      <c r="I86" s="92">
        <v>1</v>
      </c>
      <c r="J86" s="92">
        <v>1</v>
      </c>
      <c r="K86" s="92">
        <v>1</v>
      </c>
      <c r="L86" s="92">
        <v>1</v>
      </c>
      <c r="M86" s="92">
        <v>0</v>
      </c>
      <c r="N86" s="92">
        <v>3</v>
      </c>
      <c r="O86" s="92">
        <v>0</v>
      </c>
      <c r="P86" s="92">
        <v>0</v>
      </c>
      <c r="Q86" s="92">
        <v>0</v>
      </c>
      <c r="R86" s="92">
        <v>0</v>
      </c>
      <c r="S86" s="92">
        <v>0</v>
      </c>
      <c r="T86" s="92">
        <v>0</v>
      </c>
      <c r="U86" s="92">
        <v>192</v>
      </c>
      <c r="V86" s="92">
        <v>0</v>
      </c>
      <c r="W86" s="92">
        <v>0</v>
      </c>
      <c r="X86" s="92">
        <v>0</v>
      </c>
      <c r="Y86" s="92">
        <v>9</v>
      </c>
      <c r="Z86" s="92">
        <v>0</v>
      </c>
      <c r="AA86" s="92">
        <v>1</v>
      </c>
      <c r="AB86" s="92">
        <v>0</v>
      </c>
      <c r="AC86" s="92">
        <v>0</v>
      </c>
      <c r="AD86" s="92">
        <v>6</v>
      </c>
      <c r="AE86" s="92"/>
      <c r="AF86" s="36">
        <f t="shared" si="49"/>
        <v>615</v>
      </c>
      <c r="AG86" s="36">
        <f t="shared" si="50"/>
        <v>609</v>
      </c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5" s="33" customFormat="1" ht="15.6" x14ac:dyDescent="0.3">
      <c r="A87" s="85"/>
      <c r="B87" s="39"/>
      <c r="C87" s="39"/>
      <c r="D87" s="39"/>
      <c r="E87" s="39" t="s">
        <v>313</v>
      </c>
      <c r="F87" s="40" t="s">
        <v>225</v>
      </c>
      <c r="G87" s="41">
        <f>SUM(G79:G86)</f>
        <v>9</v>
      </c>
      <c r="H87" s="41">
        <f t="shared" ref="H87:AG87" si="51">SUM(H79:H86)</f>
        <v>3451</v>
      </c>
      <c r="I87" s="41">
        <f t="shared" si="51"/>
        <v>5</v>
      </c>
      <c r="J87" s="41">
        <f t="shared" si="51"/>
        <v>2</v>
      </c>
      <c r="K87" s="41">
        <f t="shared" si="51"/>
        <v>1</v>
      </c>
      <c r="L87" s="41">
        <f t="shared" si="51"/>
        <v>2</v>
      </c>
      <c r="M87" s="41">
        <f t="shared" si="51"/>
        <v>2</v>
      </c>
      <c r="N87" s="41">
        <f t="shared" si="51"/>
        <v>35</v>
      </c>
      <c r="O87" s="41">
        <f t="shared" si="51"/>
        <v>0</v>
      </c>
      <c r="P87" s="41">
        <f t="shared" si="51"/>
        <v>0</v>
      </c>
      <c r="Q87" s="41">
        <f t="shared" si="51"/>
        <v>0</v>
      </c>
      <c r="R87" s="41">
        <f t="shared" si="51"/>
        <v>1</v>
      </c>
      <c r="S87" s="41">
        <f t="shared" si="51"/>
        <v>0</v>
      </c>
      <c r="T87" s="41">
        <f t="shared" si="51"/>
        <v>0</v>
      </c>
      <c r="U87" s="41">
        <f t="shared" si="51"/>
        <v>1620</v>
      </c>
      <c r="V87" s="41">
        <f t="shared" si="51"/>
        <v>4</v>
      </c>
      <c r="W87" s="41">
        <f t="shared" si="51"/>
        <v>0</v>
      </c>
      <c r="X87" s="41">
        <f t="shared" si="51"/>
        <v>6</v>
      </c>
      <c r="Y87" s="41">
        <f t="shared" si="51"/>
        <v>34</v>
      </c>
      <c r="Z87" s="41">
        <f t="shared" si="51"/>
        <v>0</v>
      </c>
      <c r="AA87" s="41">
        <f t="shared" si="51"/>
        <v>6</v>
      </c>
      <c r="AB87" s="41">
        <f t="shared" si="51"/>
        <v>6</v>
      </c>
      <c r="AC87" s="41">
        <f t="shared" si="51"/>
        <v>1</v>
      </c>
      <c r="AD87" s="41">
        <f t="shared" si="51"/>
        <v>50</v>
      </c>
      <c r="AE87" s="41">
        <f t="shared" si="51"/>
        <v>0</v>
      </c>
      <c r="AF87" s="41">
        <f t="shared" si="51"/>
        <v>5235</v>
      </c>
      <c r="AG87" s="42">
        <f t="shared" si="51"/>
        <v>5185</v>
      </c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55" ht="15.6" x14ac:dyDescent="0.3">
      <c r="A88" s="86"/>
      <c r="B88" s="87"/>
      <c r="C88" s="87"/>
      <c r="D88" s="87"/>
      <c r="E88" s="87"/>
      <c r="F88" s="88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90"/>
      <c r="AG88" s="91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5" ht="18" x14ac:dyDescent="0.3">
      <c r="A89" s="93"/>
      <c r="B89" s="94"/>
      <c r="C89" s="95"/>
      <c r="D89" s="95"/>
      <c r="E89" s="95"/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7"/>
      <c r="AG89" s="98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s="44" customFormat="1" ht="21" x14ac:dyDescent="0.4">
      <c r="A90" s="99"/>
      <c r="B90" s="49"/>
      <c r="C90" s="49"/>
      <c r="D90" s="49"/>
      <c r="E90" s="49" t="s">
        <v>224</v>
      </c>
      <c r="F90" s="50"/>
      <c r="G90" s="51">
        <f>G87+G77+G70+G62+G58+G54+G50+G44+G38+G31+G24+G17+G9</f>
        <v>137</v>
      </c>
      <c r="H90" s="51">
        <f t="shared" ref="H90:AG90" si="52">H87+H77+H70+H62+H58+H54+H50+H44+H38+H31+H24+H17+H9</f>
        <v>13160</v>
      </c>
      <c r="I90" s="51">
        <f t="shared" si="52"/>
        <v>118</v>
      </c>
      <c r="J90" s="51">
        <f t="shared" si="52"/>
        <v>16</v>
      </c>
      <c r="K90" s="51">
        <f t="shared" si="52"/>
        <v>16</v>
      </c>
      <c r="L90" s="51">
        <f t="shared" si="52"/>
        <v>89</v>
      </c>
      <c r="M90" s="51">
        <f t="shared" si="52"/>
        <v>45</v>
      </c>
      <c r="N90" s="51">
        <f t="shared" si="52"/>
        <v>182</v>
      </c>
      <c r="O90" s="51">
        <f t="shared" si="52"/>
        <v>15</v>
      </c>
      <c r="P90" s="51">
        <f t="shared" si="52"/>
        <v>21</v>
      </c>
      <c r="Q90" s="51">
        <f t="shared" si="52"/>
        <v>21</v>
      </c>
      <c r="R90" s="51">
        <f t="shared" si="52"/>
        <v>13</v>
      </c>
      <c r="S90" s="51">
        <f t="shared" si="52"/>
        <v>19</v>
      </c>
      <c r="T90" s="51">
        <f t="shared" si="52"/>
        <v>55</v>
      </c>
      <c r="U90" s="51">
        <f t="shared" si="52"/>
        <v>13042</v>
      </c>
      <c r="V90" s="51">
        <f t="shared" si="52"/>
        <v>80</v>
      </c>
      <c r="W90" s="51">
        <f t="shared" si="52"/>
        <v>20</v>
      </c>
      <c r="X90" s="51">
        <f t="shared" si="52"/>
        <v>29</v>
      </c>
      <c r="Y90" s="51">
        <f t="shared" si="52"/>
        <v>137</v>
      </c>
      <c r="Z90" s="51">
        <f t="shared" si="52"/>
        <v>39</v>
      </c>
      <c r="AA90" s="51">
        <f t="shared" si="52"/>
        <v>38</v>
      </c>
      <c r="AB90" s="51">
        <f t="shared" si="52"/>
        <v>37</v>
      </c>
      <c r="AC90" s="51">
        <f t="shared" si="52"/>
        <v>51</v>
      </c>
      <c r="AD90" s="51">
        <f t="shared" si="52"/>
        <v>492</v>
      </c>
      <c r="AE90" s="51">
        <f t="shared" si="52"/>
        <v>0</v>
      </c>
      <c r="AF90" s="51">
        <f t="shared" si="52"/>
        <v>27872</v>
      </c>
      <c r="AG90" s="52">
        <f t="shared" si="52"/>
        <v>27380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</row>
    <row r="91" spans="1:55" ht="18" x14ac:dyDescent="0.3">
      <c r="A91" s="100"/>
      <c r="B91" s="101"/>
      <c r="C91" s="102"/>
      <c r="D91" s="102"/>
      <c r="E91" s="102"/>
      <c r="F91" s="102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4"/>
      <c r="AG91" s="105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ht="15.6" x14ac:dyDescent="0.3">
      <c r="A92" s="106"/>
      <c r="B92" s="107"/>
      <c r="C92" s="106"/>
      <c r="D92" s="107"/>
      <c r="E92" s="107"/>
      <c r="F92" s="108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63"/>
      <c r="AG92" s="6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5" ht="15.6" x14ac:dyDescent="0.3">
      <c r="A93" s="37" t="s">
        <v>28</v>
      </c>
      <c r="B93" s="34" t="s">
        <v>128</v>
      </c>
      <c r="C93" s="34" t="s">
        <v>30</v>
      </c>
      <c r="D93" s="34">
        <v>4</v>
      </c>
      <c r="E93" s="34" t="s">
        <v>129</v>
      </c>
      <c r="F93" s="53" t="s">
        <v>130</v>
      </c>
      <c r="G93" s="110">
        <v>2</v>
      </c>
      <c r="H93" s="110">
        <v>39</v>
      </c>
      <c r="I93" s="110">
        <v>1</v>
      </c>
      <c r="J93" s="110">
        <v>0</v>
      </c>
      <c r="K93" s="110">
        <v>0</v>
      </c>
      <c r="L93" s="110">
        <v>0</v>
      </c>
      <c r="M93" s="110">
        <v>0</v>
      </c>
      <c r="N93" s="110">
        <v>1</v>
      </c>
      <c r="O93" s="110">
        <v>0</v>
      </c>
      <c r="P93" s="110">
        <v>0</v>
      </c>
      <c r="Q93" s="110">
        <v>0</v>
      </c>
      <c r="R93" s="110">
        <v>1</v>
      </c>
      <c r="S93" s="110">
        <v>0</v>
      </c>
      <c r="T93" s="110">
        <v>0</v>
      </c>
      <c r="U93" s="110">
        <v>125</v>
      </c>
      <c r="V93" s="110">
        <v>1</v>
      </c>
      <c r="W93" s="110">
        <v>0</v>
      </c>
      <c r="X93" s="110">
        <v>0</v>
      </c>
      <c r="Y93" s="110">
        <v>0</v>
      </c>
      <c r="Z93" s="110">
        <v>1</v>
      </c>
      <c r="AA93" s="110">
        <v>0</v>
      </c>
      <c r="AB93" s="110">
        <v>1</v>
      </c>
      <c r="AC93" s="110">
        <v>1</v>
      </c>
      <c r="AD93" s="110">
        <v>4</v>
      </c>
      <c r="AE93" s="110"/>
      <c r="AF93" s="36">
        <f t="shared" ref="AF93" si="53">G93+H93+I93+J93+K93+L93+M93+N93+O93+P93+Q93+R93+S93+T93+U93+V93+W93+X93+Y93+Z93+AA93+AB93+AC93+AD93</f>
        <v>177</v>
      </c>
      <c r="AG93" s="36">
        <f t="shared" ref="AG93" si="54">G93+H93+I93+J93+K93+L93+M93+N93+O93+P93+Q93+R93+S93+T93+U93+V93+W93+X93+Y93+Z93+AA93+AB93+AC93</f>
        <v>173</v>
      </c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5" ht="15.6" x14ac:dyDescent="0.3">
      <c r="A94" s="37" t="s">
        <v>28</v>
      </c>
      <c r="B94" s="34" t="s">
        <v>128</v>
      </c>
      <c r="C94" s="34" t="s">
        <v>30</v>
      </c>
      <c r="D94" s="34">
        <v>4</v>
      </c>
      <c r="E94" s="34" t="s">
        <v>131</v>
      </c>
      <c r="F94" s="53" t="s">
        <v>132</v>
      </c>
      <c r="G94" s="83">
        <v>3</v>
      </c>
      <c r="H94" s="83">
        <v>7</v>
      </c>
      <c r="I94" s="83">
        <v>0</v>
      </c>
      <c r="J94" s="83">
        <v>0</v>
      </c>
      <c r="K94" s="83">
        <v>1</v>
      </c>
      <c r="L94" s="83">
        <v>1</v>
      </c>
      <c r="M94" s="83">
        <v>0</v>
      </c>
      <c r="N94" s="83">
        <v>1</v>
      </c>
      <c r="O94" s="83">
        <v>0</v>
      </c>
      <c r="P94" s="83">
        <v>0</v>
      </c>
      <c r="Q94" s="83">
        <v>0</v>
      </c>
      <c r="R94" s="83">
        <v>0</v>
      </c>
      <c r="S94" s="83">
        <v>0</v>
      </c>
      <c r="T94" s="83">
        <v>0</v>
      </c>
      <c r="U94" s="83">
        <v>63</v>
      </c>
      <c r="V94" s="83">
        <v>0</v>
      </c>
      <c r="W94" s="83">
        <v>2</v>
      </c>
      <c r="X94" s="83">
        <v>0</v>
      </c>
      <c r="Y94" s="83">
        <v>0</v>
      </c>
      <c r="Z94" s="83">
        <v>0</v>
      </c>
      <c r="AA94" s="83">
        <v>1</v>
      </c>
      <c r="AB94" s="83">
        <v>0</v>
      </c>
      <c r="AC94" s="83">
        <v>0</v>
      </c>
      <c r="AD94" s="83">
        <v>3</v>
      </c>
      <c r="AE94" s="83"/>
      <c r="AF94" s="36">
        <f t="shared" ref="AF94:AF98" si="55">G94+H94+I94+J94+K94+L94+M94+N94+O94+P94+Q94+R94+S94+T94+U94+V94+W94+X94+Y94+Z94+AA94+AB94+AC94+AD94</f>
        <v>82</v>
      </c>
      <c r="AG94" s="36">
        <f t="shared" ref="AG94:AG98" si="56">G94+H94+I94+J94+K94+L94+M94+N94+O94+P94+Q94+R94+S94+T94+U94+V94+W94+X94+Y94+Z94+AA94+AB94+AC94</f>
        <v>79</v>
      </c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</row>
    <row r="95" spans="1:55" ht="15.6" x14ac:dyDescent="0.3">
      <c r="A95" s="37" t="s">
        <v>28</v>
      </c>
      <c r="B95" s="34" t="s">
        <v>128</v>
      </c>
      <c r="C95" s="34" t="s">
        <v>30</v>
      </c>
      <c r="D95" s="34">
        <v>4</v>
      </c>
      <c r="E95" s="34" t="s">
        <v>133</v>
      </c>
      <c r="F95" s="53" t="s">
        <v>134</v>
      </c>
      <c r="G95" s="83">
        <v>2</v>
      </c>
      <c r="H95" s="83">
        <v>109</v>
      </c>
      <c r="I95" s="83">
        <v>1</v>
      </c>
      <c r="J95" s="83">
        <v>0</v>
      </c>
      <c r="K95" s="83">
        <v>0</v>
      </c>
      <c r="L95" s="83">
        <v>2</v>
      </c>
      <c r="M95" s="83">
        <v>0</v>
      </c>
      <c r="N95" s="83">
        <v>12</v>
      </c>
      <c r="O95" s="83">
        <v>2</v>
      </c>
      <c r="P95" s="83">
        <v>1</v>
      </c>
      <c r="Q95" s="83">
        <v>0</v>
      </c>
      <c r="R95" s="83">
        <v>1</v>
      </c>
      <c r="S95" s="83">
        <v>0</v>
      </c>
      <c r="T95" s="83">
        <v>2</v>
      </c>
      <c r="U95" s="83">
        <v>257</v>
      </c>
      <c r="V95" s="83">
        <v>2</v>
      </c>
      <c r="W95" s="83">
        <v>1</v>
      </c>
      <c r="X95" s="83">
        <v>3</v>
      </c>
      <c r="Y95" s="83">
        <v>13</v>
      </c>
      <c r="Z95" s="83">
        <v>2</v>
      </c>
      <c r="AA95" s="83">
        <v>0</v>
      </c>
      <c r="AB95" s="83">
        <v>1</v>
      </c>
      <c r="AC95" s="83">
        <v>0</v>
      </c>
      <c r="AD95" s="83">
        <v>18</v>
      </c>
      <c r="AE95" s="83"/>
      <c r="AF95" s="36">
        <f t="shared" si="55"/>
        <v>429</v>
      </c>
      <c r="AG95" s="36">
        <f t="shared" si="56"/>
        <v>411</v>
      </c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</row>
    <row r="96" spans="1:55" ht="15.6" x14ac:dyDescent="0.3">
      <c r="A96" s="37" t="s">
        <v>28</v>
      </c>
      <c r="B96" s="34" t="s">
        <v>128</v>
      </c>
      <c r="C96" s="34" t="s">
        <v>30</v>
      </c>
      <c r="D96" s="34">
        <v>4</v>
      </c>
      <c r="E96" s="34" t="s">
        <v>135</v>
      </c>
      <c r="F96" s="53" t="s">
        <v>136</v>
      </c>
      <c r="G96" s="83">
        <v>1</v>
      </c>
      <c r="H96" s="83">
        <v>20</v>
      </c>
      <c r="I96" s="83">
        <v>3</v>
      </c>
      <c r="J96" s="83">
        <v>1</v>
      </c>
      <c r="K96" s="83">
        <v>0</v>
      </c>
      <c r="L96" s="83">
        <v>3</v>
      </c>
      <c r="M96" s="83">
        <v>0</v>
      </c>
      <c r="N96" s="83">
        <v>0</v>
      </c>
      <c r="O96" s="83">
        <v>1</v>
      </c>
      <c r="P96" s="83">
        <v>1</v>
      </c>
      <c r="Q96" s="83">
        <v>0</v>
      </c>
      <c r="R96" s="83">
        <v>0</v>
      </c>
      <c r="S96" s="83">
        <v>0</v>
      </c>
      <c r="T96" s="83">
        <v>2</v>
      </c>
      <c r="U96" s="83">
        <v>312</v>
      </c>
      <c r="V96" s="83">
        <v>1</v>
      </c>
      <c r="W96" s="83">
        <v>1</v>
      </c>
      <c r="X96" s="83">
        <v>0</v>
      </c>
      <c r="Y96" s="83">
        <v>5</v>
      </c>
      <c r="Z96" s="83">
        <v>1</v>
      </c>
      <c r="AA96" s="83">
        <v>0</v>
      </c>
      <c r="AB96" s="83">
        <v>0</v>
      </c>
      <c r="AC96" s="83">
        <v>4</v>
      </c>
      <c r="AD96" s="83">
        <v>11</v>
      </c>
      <c r="AE96" s="83"/>
      <c r="AF96" s="36">
        <f t="shared" si="55"/>
        <v>367</v>
      </c>
      <c r="AG96" s="36">
        <f t="shared" si="56"/>
        <v>356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</row>
    <row r="97" spans="1:55" ht="15.6" x14ac:dyDescent="0.3">
      <c r="A97" s="37" t="s">
        <v>28</v>
      </c>
      <c r="B97" s="34" t="s">
        <v>128</v>
      </c>
      <c r="C97" s="34" t="s">
        <v>30</v>
      </c>
      <c r="D97" s="34">
        <v>4</v>
      </c>
      <c r="E97" s="34" t="s">
        <v>137</v>
      </c>
      <c r="F97" s="53" t="s">
        <v>138</v>
      </c>
      <c r="G97" s="83">
        <v>6</v>
      </c>
      <c r="H97" s="83">
        <v>28</v>
      </c>
      <c r="I97" s="83">
        <v>2</v>
      </c>
      <c r="J97" s="83">
        <v>0</v>
      </c>
      <c r="K97" s="83">
        <v>0</v>
      </c>
      <c r="L97" s="83">
        <v>1</v>
      </c>
      <c r="M97" s="83">
        <v>0</v>
      </c>
      <c r="N97" s="83">
        <v>3</v>
      </c>
      <c r="O97" s="83">
        <v>0</v>
      </c>
      <c r="P97" s="83">
        <v>1</v>
      </c>
      <c r="Q97" s="83">
        <v>0</v>
      </c>
      <c r="R97" s="83">
        <v>0</v>
      </c>
      <c r="S97" s="83">
        <v>0</v>
      </c>
      <c r="T97" s="83">
        <v>2</v>
      </c>
      <c r="U97" s="83">
        <v>202</v>
      </c>
      <c r="V97" s="83">
        <v>1</v>
      </c>
      <c r="W97" s="83">
        <v>0</v>
      </c>
      <c r="X97" s="83">
        <v>0</v>
      </c>
      <c r="Y97" s="83">
        <v>3</v>
      </c>
      <c r="Z97" s="83">
        <v>1</v>
      </c>
      <c r="AA97" s="83">
        <v>0</v>
      </c>
      <c r="AB97" s="83">
        <v>0</v>
      </c>
      <c r="AC97" s="83">
        <v>1</v>
      </c>
      <c r="AD97" s="83">
        <v>8</v>
      </c>
      <c r="AE97" s="83"/>
      <c r="AF97" s="36">
        <f t="shared" si="55"/>
        <v>259</v>
      </c>
      <c r="AG97" s="36">
        <f t="shared" si="56"/>
        <v>251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ht="15.6" x14ac:dyDescent="0.3">
      <c r="A98" s="37" t="s">
        <v>28</v>
      </c>
      <c r="B98" s="34" t="s">
        <v>128</v>
      </c>
      <c r="C98" s="34" t="s">
        <v>30</v>
      </c>
      <c r="D98" s="34">
        <v>4</v>
      </c>
      <c r="E98" s="34" t="s">
        <v>139</v>
      </c>
      <c r="F98" s="53" t="s">
        <v>140</v>
      </c>
      <c r="G98" s="83">
        <v>5</v>
      </c>
      <c r="H98" s="83">
        <v>207</v>
      </c>
      <c r="I98" s="83">
        <v>7</v>
      </c>
      <c r="J98" s="83">
        <v>0</v>
      </c>
      <c r="K98" s="83">
        <v>0</v>
      </c>
      <c r="L98" s="83">
        <v>4</v>
      </c>
      <c r="M98" s="83">
        <v>3</v>
      </c>
      <c r="N98" s="83">
        <v>13</v>
      </c>
      <c r="O98" s="83">
        <v>2</v>
      </c>
      <c r="P98" s="83">
        <v>1</v>
      </c>
      <c r="Q98" s="83">
        <v>4</v>
      </c>
      <c r="R98" s="83">
        <v>1</v>
      </c>
      <c r="S98" s="83">
        <v>3</v>
      </c>
      <c r="T98" s="83">
        <v>2</v>
      </c>
      <c r="U98" s="83">
        <v>367</v>
      </c>
      <c r="V98" s="83">
        <v>3</v>
      </c>
      <c r="W98" s="83">
        <v>1</v>
      </c>
      <c r="X98" s="83">
        <v>2</v>
      </c>
      <c r="Y98" s="83">
        <v>17</v>
      </c>
      <c r="Z98" s="83">
        <v>1</v>
      </c>
      <c r="AA98" s="83">
        <v>1</v>
      </c>
      <c r="AB98" s="83">
        <v>1</v>
      </c>
      <c r="AC98" s="83">
        <v>1</v>
      </c>
      <c r="AD98" s="83">
        <v>31</v>
      </c>
      <c r="AE98" s="83"/>
      <c r="AF98" s="36">
        <f t="shared" si="55"/>
        <v>677</v>
      </c>
      <c r="AG98" s="36">
        <f t="shared" si="56"/>
        <v>646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</row>
    <row r="99" spans="1:55" s="17" customFormat="1" ht="15.6" x14ac:dyDescent="0.3">
      <c r="A99" s="85"/>
      <c r="B99" s="39"/>
      <c r="C99" s="39"/>
      <c r="D99" s="39"/>
      <c r="E99" s="39" t="s">
        <v>54</v>
      </c>
      <c r="F99" s="40" t="s">
        <v>225</v>
      </c>
      <c r="G99" s="41">
        <f>SUM(G93:G98)</f>
        <v>19</v>
      </c>
      <c r="H99" s="41">
        <f t="shared" ref="H99:AG99" si="57">SUM(H93:H98)</f>
        <v>410</v>
      </c>
      <c r="I99" s="41">
        <f t="shared" si="57"/>
        <v>14</v>
      </c>
      <c r="J99" s="41">
        <f t="shared" si="57"/>
        <v>1</v>
      </c>
      <c r="K99" s="41">
        <f t="shared" si="57"/>
        <v>1</v>
      </c>
      <c r="L99" s="41">
        <f t="shared" si="57"/>
        <v>11</v>
      </c>
      <c r="M99" s="41">
        <f t="shared" si="57"/>
        <v>3</v>
      </c>
      <c r="N99" s="41">
        <f t="shared" si="57"/>
        <v>30</v>
      </c>
      <c r="O99" s="41">
        <f t="shared" si="57"/>
        <v>5</v>
      </c>
      <c r="P99" s="41">
        <f t="shared" si="57"/>
        <v>4</v>
      </c>
      <c r="Q99" s="41">
        <f t="shared" si="57"/>
        <v>4</v>
      </c>
      <c r="R99" s="41">
        <f t="shared" si="57"/>
        <v>3</v>
      </c>
      <c r="S99" s="41">
        <f t="shared" si="57"/>
        <v>3</v>
      </c>
      <c r="T99" s="41">
        <f t="shared" si="57"/>
        <v>8</v>
      </c>
      <c r="U99" s="41">
        <f t="shared" si="57"/>
        <v>1326</v>
      </c>
      <c r="V99" s="41">
        <f t="shared" si="57"/>
        <v>8</v>
      </c>
      <c r="W99" s="41">
        <f t="shared" si="57"/>
        <v>5</v>
      </c>
      <c r="X99" s="41">
        <f t="shared" si="57"/>
        <v>5</v>
      </c>
      <c r="Y99" s="41">
        <f t="shared" si="57"/>
        <v>38</v>
      </c>
      <c r="Z99" s="41">
        <f t="shared" si="57"/>
        <v>6</v>
      </c>
      <c r="AA99" s="41">
        <f t="shared" si="57"/>
        <v>2</v>
      </c>
      <c r="AB99" s="41">
        <f t="shared" si="57"/>
        <v>3</v>
      </c>
      <c r="AC99" s="41">
        <f t="shared" si="57"/>
        <v>7</v>
      </c>
      <c r="AD99" s="41">
        <f t="shared" si="57"/>
        <v>75</v>
      </c>
      <c r="AE99" s="41">
        <f t="shared" si="57"/>
        <v>0</v>
      </c>
      <c r="AF99" s="41">
        <f t="shared" si="57"/>
        <v>1991</v>
      </c>
      <c r="AG99" s="42">
        <f t="shared" si="57"/>
        <v>1916</v>
      </c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</row>
    <row r="100" spans="1:55" ht="15.6" x14ac:dyDescent="0.3">
      <c r="A100" s="106"/>
      <c r="B100" s="107"/>
      <c r="C100" s="106"/>
      <c r="D100" s="107"/>
      <c r="E100" s="107"/>
      <c r="F100" s="108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63"/>
      <c r="AG100" s="6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</row>
    <row r="101" spans="1:55" ht="15.6" x14ac:dyDescent="0.3">
      <c r="A101" s="37" t="s">
        <v>28</v>
      </c>
      <c r="B101" s="34" t="s">
        <v>128</v>
      </c>
      <c r="C101" s="34" t="s">
        <v>30</v>
      </c>
      <c r="D101" s="34">
        <v>7</v>
      </c>
      <c r="E101" s="34" t="s">
        <v>141</v>
      </c>
      <c r="F101" s="53" t="s">
        <v>142</v>
      </c>
      <c r="G101" s="83">
        <v>5</v>
      </c>
      <c r="H101" s="83">
        <v>92</v>
      </c>
      <c r="I101" s="83">
        <v>5</v>
      </c>
      <c r="J101" s="83">
        <v>0</v>
      </c>
      <c r="K101" s="83">
        <v>3</v>
      </c>
      <c r="L101" s="83">
        <v>1</v>
      </c>
      <c r="M101" s="83">
        <v>1</v>
      </c>
      <c r="N101" s="83">
        <v>3</v>
      </c>
      <c r="O101" s="83">
        <v>1</v>
      </c>
      <c r="P101" s="83">
        <v>0</v>
      </c>
      <c r="Q101" s="83">
        <v>0</v>
      </c>
      <c r="R101" s="83">
        <v>0</v>
      </c>
      <c r="S101" s="83">
        <v>0</v>
      </c>
      <c r="T101" s="83">
        <v>0</v>
      </c>
      <c r="U101" s="83">
        <v>245</v>
      </c>
      <c r="V101" s="83">
        <v>1</v>
      </c>
      <c r="W101" s="83">
        <v>0</v>
      </c>
      <c r="X101" s="83">
        <v>0</v>
      </c>
      <c r="Y101" s="83">
        <v>1</v>
      </c>
      <c r="Z101" s="83">
        <v>1</v>
      </c>
      <c r="AA101" s="83">
        <v>1</v>
      </c>
      <c r="AB101" s="83">
        <v>0</v>
      </c>
      <c r="AC101" s="83">
        <v>0</v>
      </c>
      <c r="AD101" s="83">
        <v>7</v>
      </c>
      <c r="AE101" s="83"/>
      <c r="AF101" s="36">
        <f t="shared" ref="AF101" si="58">G101+H101+I101+J101+K101+L101+M101+N101+O101+P101+Q101+R101+S101+T101+U101+V101+W101+X101+Y101+Z101+AA101+AB101+AC101+AD101</f>
        <v>367</v>
      </c>
      <c r="AG101" s="36">
        <f t="shared" ref="AG101" si="59">G101+H101+I101+J101+K101+L101+M101+N101+O101+P101+Q101+R101+S101+T101+U101+V101+W101+X101+Y101+Z101+AA101+AB101+AC101</f>
        <v>360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ht="15.6" x14ac:dyDescent="0.3">
      <c r="A102" s="37" t="s">
        <v>28</v>
      </c>
      <c r="B102" s="34" t="s">
        <v>128</v>
      </c>
      <c r="C102" s="34" t="s">
        <v>30</v>
      </c>
      <c r="D102" s="34">
        <v>7</v>
      </c>
      <c r="E102" s="34" t="s">
        <v>143</v>
      </c>
      <c r="F102" s="53" t="s">
        <v>144</v>
      </c>
      <c r="G102" s="83">
        <v>4</v>
      </c>
      <c r="H102" s="83">
        <v>83</v>
      </c>
      <c r="I102" s="83">
        <v>4</v>
      </c>
      <c r="J102" s="83">
        <v>1</v>
      </c>
      <c r="K102" s="83">
        <v>0</v>
      </c>
      <c r="L102" s="83">
        <v>5</v>
      </c>
      <c r="M102" s="83">
        <v>2</v>
      </c>
      <c r="N102" s="83">
        <v>11</v>
      </c>
      <c r="O102" s="83">
        <v>0</v>
      </c>
      <c r="P102" s="83">
        <v>1</v>
      </c>
      <c r="Q102" s="83">
        <v>0</v>
      </c>
      <c r="R102" s="83">
        <v>0</v>
      </c>
      <c r="S102" s="83">
        <v>3</v>
      </c>
      <c r="T102" s="83">
        <v>4</v>
      </c>
      <c r="U102" s="83">
        <v>305</v>
      </c>
      <c r="V102" s="83">
        <v>1</v>
      </c>
      <c r="W102" s="83">
        <v>2</v>
      </c>
      <c r="X102" s="83">
        <v>2</v>
      </c>
      <c r="Y102" s="83">
        <v>15</v>
      </c>
      <c r="Z102" s="83">
        <v>3</v>
      </c>
      <c r="AA102" s="83">
        <v>3</v>
      </c>
      <c r="AB102" s="83">
        <v>2</v>
      </c>
      <c r="AC102" s="83">
        <v>3</v>
      </c>
      <c r="AD102" s="83">
        <v>27</v>
      </c>
      <c r="AE102" s="83"/>
      <c r="AF102" s="36">
        <f t="shared" ref="AF102:AF103" si="60">G102+H102+I102+J102+K102+L102+M102+N102+O102+P102+Q102+R102+S102+T102+U102+V102+W102+X102+Y102+Z102+AA102+AB102+AC102+AD102</f>
        <v>481</v>
      </c>
      <c r="AG102" s="36">
        <f t="shared" ref="AG102:AG103" si="61">G102+H102+I102+J102+K102+L102+M102+N102+O102+P102+Q102+R102+S102+T102+U102+V102+W102+X102+Y102+Z102+AA102+AB102+AC102</f>
        <v>454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ht="15.6" x14ac:dyDescent="0.3">
      <c r="A103" s="37" t="s">
        <v>28</v>
      </c>
      <c r="B103" s="34" t="s">
        <v>128</v>
      </c>
      <c r="C103" s="34" t="s">
        <v>30</v>
      </c>
      <c r="D103" s="34">
        <v>7</v>
      </c>
      <c r="E103" s="34" t="s">
        <v>145</v>
      </c>
      <c r="F103" s="53" t="s">
        <v>146</v>
      </c>
      <c r="G103" s="83">
        <v>3</v>
      </c>
      <c r="H103" s="83">
        <v>16</v>
      </c>
      <c r="I103" s="83">
        <v>1</v>
      </c>
      <c r="J103" s="83">
        <v>0</v>
      </c>
      <c r="K103" s="83">
        <v>0</v>
      </c>
      <c r="L103" s="83">
        <v>1</v>
      </c>
      <c r="M103" s="83">
        <v>1</v>
      </c>
      <c r="N103" s="83">
        <v>0</v>
      </c>
      <c r="O103" s="83">
        <v>1</v>
      </c>
      <c r="P103" s="83">
        <v>0</v>
      </c>
      <c r="Q103" s="83">
        <v>1</v>
      </c>
      <c r="R103" s="83">
        <v>0</v>
      </c>
      <c r="S103" s="83">
        <v>0</v>
      </c>
      <c r="T103" s="83">
        <v>1</v>
      </c>
      <c r="U103" s="83">
        <v>142</v>
      </c>
      <c r="V103" s="83">
        <v>1</v>
      </c>
      <c r="W103" s="83">
        <v>0</v>
      </c>
      <c r="X103" s="83">
        <v>0</v>
      </c>
      <c r="Y103" s="83">
        <v>1</v>
      </c>
      <c r="Z103" s="83">
        <v>1</v>
      </c>
      <c r="AA103" s="83">
        <v>1</v>
      </c>
      <c r="AB103" s="83">
        <v>0</v>
      </c>
      <c r="AC103" s="83">
        <v>1</v>
      </c>
      <c r="AD103" s="83">
        <v>3</v>
      </c>
      <c r="AE103" s="83"/>
      <c r="AF103" s="36">
        <f t="shared" si="60"/>
        <v>175</v>
      </c>
      <c r="AG103" s="36">
        <f t="shared" si="61"/>
        <v>172</v>
      </c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s="17" customFormat="1" ht="15.6" x14ac:dyDescent="0.3">
      <c r="A104" s="85"/>
      <c r="B104" s="39"/>
      <c r="C104" s="39"/>
      <c r="D104" s="39"/>
      <c r="E104" s="39" t="s">
        <v>147</v>
      </c>
      <c r="F104" s="40" t="s">
        <v>225</v>
      </c>
      <c r="G104" s="41">
        <f>SUM(G101:G103)</f>
        <v>12</v>
      </c>
      <c r="H104" s="41">
        <f t="shared" ref="H104:AG104" si="62">SUM(H101:H103)</f>
        <v>191</v>
      </c>
      <c r="I104" s="41">
        <f t="shared" si="62"/>
        <v>10</v>
      </c>
      <c r="J104" s="41">
        <f t="shared" si="62"/>
        <v>1</v>
      </c>
      <c r="K104" s="41">
        <f t="shared" si="62"/>
        <v>3</v>
      </c>
      <c r="L104" s="41">
        <f t="shared" si="62"/>
        <v>7</v>
      </c>
      <c r="M104" s="41">
        <f t="shared" si="62"/>
        <v>4</v>
      </c>
      <c r="N104" s="41">
        <f t="shared" si="62"/>
        <v>14</v>
      </c>
      <c r="O104" s="41">
        <f t="shared" si="62"/>
        <v>2</v>
      </c>
      <c r="P104" s="41">
        <f t="shared" si="62"/>
        <v>1</v>
      </c>
      <c r="Q104" s="41">
        <f t="shared" si="62"/>
        <v>1</v>
      </c>
      <c r="R104" s="41">
        <f t="shared" si="62"/>
        <v>0</v>
      </c>
      <c r="S104" s="41">
        <f t="shared" si="62"/>
        <v>3</v>
      </c>
      <c r="T104" s="41">
        <f t="shared" si="62"/>
        <v>5</v>
      </c>
      <c r="U104" s="41">
        <f t="shared" si="62"/>
        <v>692</v>
      </c>
      <c r="V104" s="41">
        <f t="shared" si="62"/>
        <v>3</v>
      </c>
      <c r="W104" s="41">
        <f t="shared" si="62"/>
        <v>2</v>
      </c>
      <c r="X104" s="41">
        <f t="shared" si="62"/>
        <v>2</v>
      </c>
      <c r="Y104" s="41">
        <f t="shared" si="62"/>
        <v>17</v>
      </c>
      <c r="Z104" s="41">
        <f t="shared" si="62"/>
        <v>5</v>
      </c>
      <c r="AA104" s="41">
        <f t="shared" si="62"/>
        <v>5</v>
      </c>
      <c r="AB104" s="41">
        <f t="shared" si="62"/>
        <v>2</v>
      </c>
      <c r="AC104" s="41">
        <f t="shared" si="62"/>
        <v>4</v>
      </c>
      <c r="AD104" s="41">
        <f t="shared" si="62"/>
        <v>37</v>
      </c>
      <c r="AE104" s="41">
        <f t="shared" si="62"/>
        <v>0</v>
      </c>
      <c r="AF104" s="41">
        <f t="shared" si="62"/>
        <v>1023</v>
      </c>
      <c r="AG104" s="42">
        <f t="shared" si="62"/>
        <v>986</v>
      </c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</row>
    <row r="105" spans="1:55" ht="15.6" x14ac:dyDescent="0.3">
      <c r="A105" s="106"/>
      <c r="B105" s="107"/>
      <c r="C105" s="106"/>
      <c r="D105" s="107"/>
      <c r="E105" s="107"/>
      <c r="F105" s="108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63"/>
      <c r="AG105" s="6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</row>
    <row r="106" spans="1:55" ht="15.6" x14ac:dyDescent="0.3">
      <c r="A106" s="37" t="s">
        <v>28</v>
      </c>
      <c r="B106" s="54" t="s">
        <v>128</v>
      </c>
      <c r="C106" s="54" t="s">
        <v>30</v>
      </c>
      <c r="D106" s="54">
        <v>8</v>
      </c>
      <c r="E106" s="54" t="s">
        <v>148</v>
      </c>
      <c r="F106" s="55" t="s">
        <v>149</v>
      </c>
      <c r="G106" s="110">
        <v>1</v>
      </c>
      <c r="H106" s="110">
        <v>28</v>
      </c>
      <c r="I106" s="110">
        <v>0</v>
      </c>
      <c r="J106" s="110">
        <v>0</v>
      </c>
      <c r="K106" s="110">
        <v>0</v>
      </c>
      <c r="L106" s="110">
        <v>0</v>
      </c>
      <c r="M106" s="110">
        <v>1</v>
      </c>
      <c r="N106" s="110">
        <v>1</v>
      </c>
      <c r="O106" s="110">
        <v>0</v>
      </c>
      <c r="P106" s="110">
        <v>0</v>
      </c>
      <c r="Q106" s="110">
        <v>0</v>
      </c>
      <c r="R106" s="110">
        <v>0</v>
      </c>
      <c r="S106" s="110">
        <v>0</v>
      </c>
      <c r="T106" s="110">
        <v>0</v>
      </c>
      <c r="U106" s="110">
        <v>90</v>
      </c>
      <c r="V106" s="110">
        <v>0</v>
      </c>
      <c r="W106" s="110">
        <v>0</v>
      </c>
      <c r="X106" s="110">
        <v>0</v>
      </c>
      <c r="Y106" s="110">
        <v>0</v>
      </c>
      <c r="Z106" s="110">
        <v>0</v>
      </c>
      <c r="AA106" s="110">
        <v>0</v>
      </c>
      <c r="AB106" s="110">
        <v>0</v>
      </c>
      <c r="AC106" s="110">
        <v>1</v>
      </c>
      <c r="AD106" s="110">
        <v>2</v>
      </c>
      <c r="AE106" s="110"/>
      <c r="AF106" s="36">
        <f t="shared" ref="AF106" si="63">G106+H106+I106+J106+K106+L106+M106+N106+O106+P106+Q106+R106+S106+T106+U106+V106+W106+X106+Y106+Z106+AA106+AB106+AC106+AD106</f>
        <v>124</v>
      </c>
      <c r="AG106" s="36">
        <f t="shared" ref="AG106" si="64">G106+H106+I106+J106+K106+L106+M106+N106+O106+P106+Q106+R106+S106+T106+U106+V106+W106+X106+Y106+Z106+AA106+AB106+AC106</f>
        <v>122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</row>
    <row r="107" spans="1:55" ht="15.6" x14ac:dyDescent="0.3">
      <c r="A107" s="37" t="s">
        <v>28</v>
      </c>
      <c r="B107" s="34" t="s">
        <v>128</v>
      </c>
      <c r="C107" s="34" t="s">
        <v>30</v>
      </c>
      <c r="D107" s="34">
        <v>8</v>
      </c>
      <c r="E107" s="34" t="s">
        <v>150</v>
      </c>
      <c r="F107" s="53" t="s">
        <v>151</v>
      </c>
      <c r="G107" s="83">
        <v>2</v>
      </c>
      <c r="H107" s="83">
        <v>62</v>
      </c>
      <c r="I107" s="83">
        <v>3</v>
      </c>
      <c r="J107" s="83">
        <v>0</v>
      </c>
      <c r="K107" s="83">
        <v>0</v>
      </c>
      <c r="L107" s="83">
        <v>0</v>
      </c>
      <c r="M107" s="83">
        <v>1</v>
      </c>
      <c r="N107" s="83">
        <v>6</v>
      </c>
      <c r="O107" s="83">
        <v>0</v>
      </c>
      <c r="P107" s="83">
        <v>0</v>
      </c>
      <c r="Q107" s="83">
        <v>1</v>
      </c>
      <c r="R107" s="83">
        <v>0</v>
      </c>
      <c r="S107" s="83">
        <v>0</v>
      </c>
      <c r="T107" s="83">
        <v>1</v>
      </c>
      <c r="U107" s="83">
        <v>146</v>
      </c>
      <c r="V107" s="83">
        <v>0</v>
      </c>
      <c r="W107" s="83">
        <v>0</v>
      </c>
      <c r="X107" s="83">
        <v>1</v>
      </c>
      <c r="Y107" s="83">
        <v>0</v>
      </c>
      <c r="Z107" s="83">
        <v>0</v>
      </c>
      <c r="AA107" s="83">
        <v>0</v>
      </c>
      <c r="AB107" s="83">
        <v>1</v>
      </c>
      <c r="AC107" s="83">
        <v>0</v>
      </c>
      <c r="AD107" s="83">
        <v>2</v>
      </c>
      <c r="AE107" s="83"/>
      <c r="AF107" s="36">
        <f t="shared" ref="AF107:AF110" si="65">G107+H107+I107+J107+K107+L107+M107+N107+O107+P107+Q107+R107+S107+T107+U107+V107+W107+X107+Y107+Z107+AA107+AB107+AC107+AD107</f>
        <v>226</v>
      </c>
      <c r="AG107" s="36">
        <f t="shared" ref="AG107:AG110" si="66">G107+H107+I107+J107+K107+L107+M107+N107+O107+P107+Q107+R107+S107+T107+U107+V107+W107+X107+Y107+Z107+AA107+AB107+AC107</f>
        <v>224</v>
      </c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</row>
    <row r="108" spans="1:55" ht="15.6" x14ac:dyDescent="0.3">
      <c r="A108" s="37" t="s">
        <v>28</v>
      </c>
      <c r="B108" s="34" t="s">
        <v>128</v>
      </c>
      <c r="C108" s="34" t="s">
        <v>30</v>
      </c>
      <c r="D108" s="34">
        <v>8</v>
      </c>
      <c r="E108" s="34" t="s">
        <v>152</v>
      </c>
      <c r="F108" s="53" t="s">
        <v>153</v>
      </c>
      <c r="G108" s="83">
        <v>1</v>
      </c>
      <c r="H108" s="83">
        <v>60</v>
      </c>
      <c r="I108" s="83">
        <v>3</v>
      </c>
      <c r="J108" s="83">
        <v>0</v>
      </c>
      <c r="K108" s="83">
        <v>0</v>
      </c>
      <c r="L108" s="83">
        <v>1</v>
      </c>
      <c r="M108" s="83">
        <v>1</v>
      </c>
      <c r="N108" s="83">
        <v>6</v>
      </c>
      <c r="O108" s="83">
        <v>0</v>
      </c>
      <c r="P108" s="83">
        <v>1</v>
      </c>
      <c r="Q108" s="83">
        <v>0</v>
      </c>
      <c r="R108" s="83">
        <v>0</v>
      </c>
      <c r="S108" s="83">
        <v>0</v>
      </c>
      <c r="T108" s="83">
        <v>1</v>
      </c>
      <c r="U108" s="83">
        <v>97</v>
      </c>
      <c r="V108" s="83">
        <v>1</v>
      </c>
      <c r="W108" s="83">
        <v>0</v>
      </c>
      <c r="X108" s="83">
        <v>0</v>
      </c>
      <c r="Y108" s="83">
        <v>5</v>
      </c>
      <c r="Z108" s="83">
        <v>1</v>
      </c>
      <c r="AA108" s="83">
        <v>0</v>
      </c>
      <c r="AB108" s="83">
        <v>1</v>
      </c>
      <c r="AC108" s="83">
        <v>1</v>
      </c>
      <c r="AD108" s="83">
        <v>4</v>
      </c>
      <c r="AE108" s="83"/>
      <c r="AF108" s="36">
        <f t="shared" si="65"/>
        <v>184</v>
      </c>
      <c r="AG108" s="36">
        <f t="shared" si="66"/>
        <v>180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</row>
    <row r="109" spans="1:55" ht="15.6" x14ac:dyDescent="0.3">
      <c r="A109" s="37" t="s">
        <v>28</v>
      </c>
      <c r="B109" s="34" t="s">
        <v>128</v>
      </c>
      <c r="C109" s="34" t="s">
        <v>30</v>
      </c>
      <c r="D109" s="34">
        <v>8</v>
      </c>
      <c r="E109" s="34" t="s">
        <v>154</v>
      </c>
      <c r="F109" s="53" t="s">
        <v>155</v>
      </c>
      <c r="G109" s="83">
        <v>0</v>
      </c>
      <c r="H109" s="83">
        <v>128</v>
      </c>
      <c r="I109" s="83">
        <v>2</v>
      </c>
      <c r="J109" s="83">
        <v>1</v>
      </c>
      <c r="K109" s="83">
        <v>0</v>
      </c>
      <c r="L109" s="83">
        <v>6</v>
      </c>
      <c r="M109" s="83">
        <v>2</v>
      </c>
      <c r="N109" s="83">
        <v>4</v>
      </c>
      <c r="O109" s="83">
        <v>2</v>
      </c>
      <c r="P109" s="83">
        <v>0</v>
      </c>
      <c r="Q109" s="83">
        <v>0</v>
      </c>
      <c r="R109" s="83">
        <v>0</v>
      </c>
      <c r="S109" s="83">
        <v>1</v>
      </c>
      <c r="T109" s="83">
        <v>3</v>
      </c>
      <c r="U109" s="83">
        <v>206</v>
      </c>
      <c r="V109" s="83">
        <v>1</v>
      </c>
      <c r="W109" s="83">
        <v>3</v>
      </c>
      <c r="X109" s="83">
        <v>0</v>
      </c>
      <c r="Y109" s="83">
        <v>26</v>
      </c>
      <c r="Z109" s="83">
        <v>1</v>
      </c>
      <c r="AA109" s="83">
        <v>0</v>
      </c>
      <c r="AB109" s="83">
        <v>0</v>
      </c>
      <c r="AC109" s="83">
        <v>0</v>
      </c>
      <c r="AD109" s="83">
        <v>8</v>
      </c>
      <c r="AE109" s="83"/>
      <c r="AF109" s="36">
        <f t="shared" si="65"/>
        <v>394</v>
      </c>
      <c r="AG109" s="36">
        <f t="shared" si="66"/>
        <v>386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ht="15.6" x14ac:dyDescent="0.3">
      <c r="A110" s="37" t="s">
        <v>28</v>
      </c>
      <c r="B110" s="34" t="s">
        <v>128</v>
      </c>
      <c r="C110" s="34" t="s">
        <v>30</v>
      </c>
      <c r="D110" s="34">
        <v>8</v>
      </c>
      <c r="E110" s="34" t="s">
        <v>156</v>
      </c>
      <c r="F110" s="53" t="s">
        <v>157</v>
      </c>
      <c r="G110" s="83">
        <v>1</v>
      </c>
      <c r="H110" s="83">
        <v>5</v>
      </c>
      <c r="I110" s="83">
        <v>5</v>
      </c>
      <c r="J110" s="83">
        <v>1</v>
      </c>
      <c r="K110" s="83">
        <v>2</v>
      </c>
      <c r="L110" s="83">
        <v>0</v>
      </c>
      <c r="M110" s="83">
        <v>0</v>
      </c>
      <c r="N110" s="83">
        <v>3</v>
      </c>
      <c r="O110" s="83">
        <v>0</v>
      </c>
      <c r="P110" s="83">
        <v>1</v>
      </c>
      <c r="Q110" s="83">
        <v>1</v>
      </c>
      <c r="R110" s="83">
        <v>0</v>
      </c>
      <c r="S110" s="83">
        <v>1</v>
      </c>
      <c r="T110" s="83">
        <v>1</v>
      </c>
      <c r="U110" s="83">
        <v>108</v>
      </c>
      <c r="V110" s="83">
        <v>1</v>
      </c>
      <c r="W110" s="83">
        <v>0</v>
      </c>
      <c r="X110" s="83">
        <v>1</v>
      </c>
      <c r="Y110" s="83">
        <v>8</v>
      </c>
      <c r="Z110" s="83">
        <v>0</v>
      </c>
      <c r="AA110" s="83">
        <v>2</v>
      </c>
      <c r="AB110" s="83">
        <v>1</v>
      </c>
      <c r="AC110" s="83">
        <v>0</v>
      </c>
      <c r="AD110" s="83">
        <v>1</v>
      </c>
      <c r="AE110" s="83"/>
      <c r="AF110" s="36">
        <f t="shared" si="65"/>
        <v>143</v>
      </c>
      <c r="AG110" s="36">
        <f t="shared" si="66"/>
        <v>142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</row>
    <row r="111" spans="1:55" s="17" customFormat="1" ht="15.6" x14ac:dyDescent="0.3">
      <c r="A111" s="85"/>
      <c r="B111" s="39"/>
      <c r="C111" s="39"/>
      <c r="D111" s="39"/>
      <c r="E111" s="39" t="s">
        <v>41</v>
      </c>
      <c r="F111" s="40" t="s">
        <v>225</v>
      </c>
      <c r="G111" s="41">
        <f>SUM(G106:G110)</f>
        <v>5</v>
      </c>
      <c r="H111" s="41">
        <f t="shared" ref="H111:AG111" si="67">SUM(H106:H110)</f>
        <v>283</v>
      </c>
      <c r="I111" s="41">
        <f t="shared" si="67"/>
        <v>13</v>
      </c>
      <c r="J111" s="41">
        <f t="shared" si="67"/>
        <v>2</v>
      </c>
      <c r="K111" s="41">
        <f t="shared" si="67"/>
        <v>2</v>
      </c>
      <c r="L111" s="41">
        <f t="shared" si="67"/>
        <v>7</v>
      </c>
      <c r="M111" s="41">
        <f t="shared" si="67"/>
        <v>5</v>
      </c>
      <c r="N111" s="41">
        <f t="shared" si="67"/>
        <v>20</v>
      </c>
      <c r="O111" s="41">
        <f t="shared" si="67"/>
        <v>2</v>
      </c>
      <c r="P111" s="41">
        <f t="shared" si="67"/>
        <v>2</v>
      </c>
      <c r="Q111" s="41">
        <f t="shared" si="67"/>
        <v>2</v>
      </c>
      <c r="R111" s="41">
        <f t="shared" si="67"/>
        <v>0</v>
      </c>
      <c r="S111" s="41">
        <f t="shared" si="67"/>
        <v>2</v>
      </c>
      <c r="T111" s="41">
        <f t="shared" si="67"/>
        <v>6</v>
      </c>
      <c r="U111" s="41">
        <f t="shared" si="67"/>
        <v>647</v>
      </c>
      <c r="V111" s="41">
        <f t="shared" si="67"/>
        <v>3</v>
      </c>
      <c r="W111" s="41">
        <f t="shared" si="67"/>
        <v>3</v>
      </c>
      <c r="X111" s="41">
        <f t="shared" si="67"/>
        <v>2</v>
      </c>
      <c r="Y111" s="41">
        <f t="shared" si="67"/>
        <v>39</v>
      </c>
      <c r="Z111" s="41">
        <f t="shared" si="67"/>
        <v>2</v>
      </c>
      <c r="AA111" s="41">
        <f t="shared" si="67"/>
        <v>2</v>
      </c>
      <c r="AB111" s="41">
        <f t="shared" si="67"/>
        <v>3</v>
      </c>
      <c r="AC111" s="41">
        <f t="shared" si="67"/>
        <v>2</v>
      </c>
      <c r="AD111" s="41">
        <f t="shared" si="67"/>
        <v>17</v>
      </c>
      <c r="AE111" s="41">
        <f t="shared" si="67"/>
        <v>0</v>
      </c>
      <c r="AF111" s="41">
        <f t="shared" si="67"/>
        <v>1071</v>
      </c>
      <c r="AG111" s="42">
        <f t="shared" si="67"/>
        <v>1054</v>
      </c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</row>
    <row r="112" spans="1:55" ht="15.6" x14ac:dyDescent="0.3">
      <c r="A112" s="106"/>
      <c r="B112" s="107"/>
      <c r="C112" s="106"/>
      <c r="D112" s="107"/>
      <c r="E112" s="107"/>
      <c r="F112" s="108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63"/>
      <c r="AG112" s="6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</row>
    <row r="113" spans="1:55" ht="15.6" x14ac:dyDescent="0.3">
      <c r="A113" s="37" t="s">
        <v>28</v>
      </c>
      <c r="B113" s="34" t="s">
        <v>128</v>
      </c>
      <c r="C113" s="34" t="s">
        <v>30</v>
      </c>
      <c r="D113" s="34">
        <v>9</v>
      </c>
      <c r="E113" s="34" t="s">
        <v>158</v>
      </c>
      <c r="F113" s="53" t="s">
        <v>159</v>
      </c>
      <c r="G113" s="83">
        <v>0</v>
      </c>
      <c r="H113" s="83">
        <v>37</v>
      </c>
      <c r="I113" s="83">
        <v>0</v>
      </c>
      <c r="J113" s="83">
        <v>0</v>
      </c>
      <c r="K113" s="83">
        <v>0</v>
      </c>
      <c r="L113" s="83">
        <v>0</v>
      </c>
      <c r="M113" s="83">
        <v>0</v>
      </c>
      <c r="N113" s="83">
        <v>3</v>
      </c>
      <c r="O113" s="83">
        <v>0</v>
      </c>
      <c r="P113" s="83">
        <v>1</v>
      </c>
      <c r="Q113" s="83">
        <v>0</v>
      </c>
      <c r="R113" s="83">
        <v>0</v>
      </c>
      <c r="S113" s="83">
        <v>1</v>
      </c>
      <c r="T113" s="83">
        <v>1</v>
      </c>
      <c r="U113" s="83">
        <v>18</v>
      </c>
      <c r="V113" s="83">
        <v>0</v>
      </c>
      <c r="W113" s="83">
        <v>0</v>
      </c>
      <c r="X113" s="83">
        <v>0</v>
      </c>
      <c r="Y113" s="83">
        <v>3</v>
      </c>
      <c r="Z113" s="83">
        <v>0</v>
      </c>
      <c r="AA113" s="83">
        <v>0</v>
      </c>
      <c r="AB113" s="83">
        <v>0</v>
      </c>
      <c r="AC113" s="83">
        <v>0</v>
      </c>
      <c r="AD113" s="83">
        <v>1</v>
      </c>
      <c r="AE113" s="83"/>
      <c r="AF113" s="36">
        <f t="shared" ref="AF113" si="68">G113+H113+I113+J113+K113+L113+M113+N113+O113+P113+Q113+R113+S113+T113+U113+V113+W113+X113+Y113+Z113+AA113+AB113+AC113+AD113</f>
        <v>65</v>
      </c>
      <c r="AG113" s="36">
        <f t="shared" ref="AG113" si="69">G113+H113+I113+J113+K113+L113+M113+N113+O113+P113+Q113+R113+S113+T113+U113+V113+W113+X113+Y113+Z113+AA113+AB113+AC113</f>
        <v>64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ht="15.6" x14ac:dyDescent="0.3">
      <c r="A114" s="37" t="s">
        <v>28</v>
      </c>
      <c r="B114" s="34" t="s">
        <v>128</v>
      </c>
      <c r="C114" s="34" t="s">
        <v>30</v>
      </c>
      <c r="D114" s="34">
        <v>9</v>
      </c>
      <c r="E114" s="34" t="s">
        <v>160</v>
      </c>
      <c r="F114" s="53" t="s">
        <v>161</v>
      </c>
      <c r="G114" s="83">
        <v>2</v>
      </c>
      <c r="H114" s="83">
        <v>82</v>
      </c>
      <c r="I114" s="83">
        <v>0</v>
      </c>
      <c r="J114" s="83">
        <v>2</v>
      </c>
      <c r="K114" s="83">
        <v>0</v>
      </c>
      <c r="L114" s="83">
        <v>0</v>
      </c>
      <c r="M114" s="83">
        <v>1</v>
      </c>
      <c r="N114" s="83">
        <v>7</v>
      </c>
      <c r="O114" s="83">
        <v>2</v>
      </c>
      <c r="P114" s="83">
        <v>0</v>
      </c>
      <c r="Q114" s="83">
        <v>0</v>
      </c>
      <c r="R114" s="83">
        <v>2</v>
      </c>
      <c r="S114" s="83">
        <v>1</v>
      </c>
      <c r="T114" s="83">
        <v>1</v>
      </c>
      <c r="U114" s="83">
        <v>101</v>
      </c>
      <c r="V114" s="83">
        <v>0</v>
      </c>
      <c r="W114" s="83">
        <v>2</v>
      </c>
      <c r="X114" s="83">
        <v>2</v>
      </c>
      <c r="Y114" s="83">
        <v>5</v>
      </c>
      <c r="Z114" s="83">
        <v>1</v>
      </c>
      <c r="AA114" s="83">
        <v>1</v>
      </c>
      <c r="AB114" s="83">
        <v>0</v>
      </c>
      <c r="AC114" s="83">
        <v>0</v>
      </c>
      <c r="AD114" s="83">
        <v>10</v>
      </c>
      <c r="AE114" s="83"/>
      <c r="AF114" s="36">
        <f t="shared" ref="AF114:AF118" si="70">G114+H114+I114+J114+K114+L114+M114+N114+O114+P114+Q114+R114+S114+T114+U114+V114+W114+X114+Y114+Z114+AA114+AB114+AC114+AD114</f>
        <v>222</v>
      </c>
      <c r="AG114" s="36">
        <f t="shared" ref="AG114:AG118" si="71">G114+H114+I114+J114+K114+L114+M114+N114+O114+P114+Q114+R114+S114+T114+U114+V114+W114+X114+Y114+Z114+AA114+AB114+AC114</f>
        <v>212</v>
      </c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ht="15.6" x14ac:dyDescent="0.3">
      <c r="A115" s="37" t="s">
        <v>28</v>
      </c>
      <c r="B115" s="34" t="s">
        <v>128</v>
      </c>
      <c r="C115" s="34" t="s">
        <v>30</v>
      </c>
      <c r="D115" s="34">
        <v>9</v>
      </c>
      <c r="E115" s="34" t="s">
        <v>162</v>
      </c>
      <c r="F115" s="53" t="s">
        <v>163</v>
      </c>
      <c r="G115" s="83">
        <v>1</v>
      </c>
      <c r="H115" s="83">
        <v>99</v>
      </c>
      <c r="I115" s="83">
        <v>2</v>
      </c>
      <c r="J115" s="83">
        <v>0</v>
      </c>
      <c r="K115" s="83">
        <v>1</v>
      </c>
      <c r="L115" s="83">
        <v>3</v>
      </c>
      <c r="M115" s="83">
        <v>0</v>
      </c>
      <c r="N115" s="83">
        <v>5</v>
      </c>
      <c r="O115" s="83">
        <v>0</v>
      </c>
      <c r="P115" s="83">
        <v>0</v>
      </c>
      <c r="Q115" s="83">
        <v>1</v>
      </c>
      <c r="R115" s="83">
        <v>1</v>
      </c>
      <c r="S115" s="83">
        <v>0</v>
      </c>
      <c r="T115" s="83">
        <v>0</v>
      </c>
      <c r="U115" s="83">
        <v>40</v>
      </c>
      <c r="V115" s="83">
        <v>3</v>
      </c>
      <c r="W115" s="83">
        <v>1</v>
      </c>
      <c r="X115" s="83">
        <v>5</v>
      </c>
      <c r="Y115" s="83">
        <v>4</v>
      </c>
      <c r="Z115" s="83">
        <v>0</v>
      </c>
      <c r="AA115" s="83">
        <v>0</v>
      </c>
      <c r="AB115" s="83">
        <v>0</v>
      </c>
      <c r="AC115" s="83">
        <v>1</v>
      </c>
      <c r="AD115" s="83">
        <v>6</v>
      </c>
      <c r="AE115" s="83"/>
      <c r="AF115" s="36">
        <f t="shared" si="70"/>
        <v>173</v>
      </c>
      <c r="AG115" s="36">
        <f t="shared" si="71"/>
        <v>167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ht="15.6" x14ac:dyDescent="0.3">
      <c r="A116" s="37" t="s">
        <v>28</v>
      </c>
      <c r="B116" s="34" t="s">
        <v>128</v>
      </c>
      <c r="C116" s="34" t="s">
        <v>30</v>
      </c>
      <c r="D116" s="34">
        <v>9</v>
      </c>
      <c r="E116" s="34" t="s">
        <v>164</v>
      </c>
      <c r="F116" s="53" t="s">
        <v>165</v>
      </c>
      <c r="G116" s="83">
        <v>6</v>
      </c>
      <c r="H116" s="83">
        <v>267</v>
      </c>
      <c r="I116" s="83">
        <v>5</v>
      </c>
      <c r="J116" s="83">
        <v>2</v>
      </c>
      <c r="K116" s="83">
        <v>0</v>
      </c>
      <c r="L116" s="83">
        <v>5</v>
      </c>
      <c r="M116" s="83">
        <v>1</v>
      </c>
      <c r="N116" s="83">
        <v>9</v>
      </c>
      <c r="O116" s="83">
        <v>1</v>
      </c>
      <c r="P116" s="83">
        <v>0</v>
      </c>
      <c r="Q116" s="83">
        <v>1</v>
      </c>
      <c r="R116" s="83">
        <v>1</v>
      </c>
      <c r="S116" s="83">
        <v>1</v>
      </c>
      <c r="T116" s="83">
        <v>2</v>
      </c>
      <c r="U116" s="83">
        <v>218</v>
      </c>
      <c r="V116" s="83">
        <v>4</v>
      </c>
      <c r="W116" s="83">
        <v>1</v>
      </c>
      <c r="X116" s="83">
        <v>0</v>
      </c>
      <c r="Y116" s="83">
        <v>19</v>
      </c>
      <c r="Z116" s="83">
        <v>1</v>
      </c>
      <c r="AA116" s="83">
        <v>3</v>
      </c>
      <c r="AB116" s="83">
        <v>1</v>
      </c>
      <c r="AC116" s="83">
        <v>5</v>
      </c>
      <c r="AD116" s="83">
        <v>8</v>
      </c>
      <c r="AE116" s="83"/>
      <c r="AF116" s="36">
        <f t="shared" si="70"/>
        <v>561</v>
      </c>
      <c r="AG116" s="36">
        <f t="shared" si="71"/>
        <v>553</v>
      </c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</row>
    <row r="117" spans="1:55" ht="15.6" x14ac:dyDescent="0.3">
      <c r="A117" s="37" t="s">
        <v>28</v>
      </c>
      <c r="B117" s="34" t="s">
        <v>128</v>
      </c>
      <c r="C117" s="34" t="s">
        <v>30</v>
      </c>
      <c r="D117" s="34">
        <v>9</v>
      </c>
      <c r="E117" s="34" t="s">
        <v>166</v>
      </c>
      <c r="F117" s="53" t="s">
        <v>167</v>
      </c>
      <c r="G117" s="83">
        <v>4</v>
      </c>
      <c r="H117" s="83">
        <v>154</v>
      </c>
      <c r="I117" s="83">
        <v>0</v>
      </c>
      <c r="J117" s="83">
        <v>1</v>
      </c>
      <c r="K117" s="83">
        <v>1</v>
      </c>
      <c r="L117" s="83">
        <v>4</v>
      </c>
      <c r="M117" s="83">
        <v>1</v>
      </c>
      <c r="N117" s="83">
        <v>8</v>
      </c>
      <c r="O117" s="83">
        <v>0</v>
      </c>
      <c r="P117" s="83">
        <v>1</v>
      </c>
      <c r="Q117" s="83">
        <v>0</v>
      </c>
      <c r="R117" s="83">
        <v>1</v>
      </c>
      <c r="S117" s="83">
        <v>0</v>
      </c>
      <c r="T117" s="83">
        <v>3</v>
      </c>
      <c r="U117" s="83">
        <v>143</v>
      </c>
      <c r="V117" s="83">
        <v>1</v>
      </c>
      <c r="W117" s="83">
        <v>1</v>
      </c>
      <c r="X117" s="83">
        <v>3</v>
      </c>
      <c r="Y117" s="83">
        <v>15</v>
      </c>
      <c r="Z117" s="83">
        <v>1</v>
      </c>
      <c r="AA117" s="83">
        <v>1</v>
      </c>
      <c r="AB117" s="83">
        <v>3</v>
      </c>
      <c r="AC117" s="83">
        <v>4</v>
      </c>
      <c r="AD117" s="83">
        <v>10</v>
      </c>
      <c r="AE117" s="83"/>
      <c r="AF117" s="36">
        <f t="shared" si="70"/>
        <v>360</v>
      </c>
      <c r="AG117" s="36">
        <f t="shared" si="71"/>
        <v>350</v>
      </c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</row>
    <row r="118" spans="1:55" ht="15.6" x14ac:dyDescent="0.3">
      <c r="A118" s="37" t="s">
        <v>28</v>
      </c>
      <c r="B118" s="34" t="s">
        <v>128</v>
      </c>
      <c r="C118" s="34" t="s">
        <v>30</v>
      </c>
      <c r="D118" s="34">
        <v>9</v>
      </c>
      <c r="E118" s="34" t="s">
        <v>168</v>
      </c>
      <c r="F118" s="53" t="s">
        <v>169</v>
      </c>
      <c r="G118" s="83">
        <v>0</v>
      </c>
      <c r="H118" s="83">
        <v>12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3</v>
      </c>
      <c r="O118" s="83">
        <v>0</v>
      </c>
      <c r="P118" s="83">
        <v>0</v>
      </c>
      <c r="Q118" s="83">
        <v>0</v>
      </c>
      <c r="R118" s="83">
        <v>0</v>
      </c>
      <c r="S118" s="83">
        <v>0</v>
      </c>
      <c r="T118" s="83">
        <v>0</v>
      </c>
      <c r="U118" s="83">
        <v>17</v>
      </c>
      <c r="V118" s="83">
        <v>0</v>
      </c>
      <c r="W118" s="83">
        <v>0</v>
      </c>
      <c r="X118" s="83">
        <v>0</v>
      </c>
      <c r="Y118" s="83">
        <v>0</v>
      </c>
      <c r="Z118" s="83">
        <v>0</v>
      </c>
      <c r="AA118" s="83">
        <v>0</v>
      </c>
      <c r="AB118" s="83">
        <v>0</v>
      </c>
      <c r="AC118" s="83">
        <v>0</v>
      </c>
      <c r="AD118" s="83">
        <v>1</v>
      </c>
      <c r="AE118" s="83"/>
      <c r="AF118" s="36">
        <f t="shared" si="70"/>
        <v>33</v>
      </c>
      <c r="AG118" s="36">
        <f t="shared" si="71"/>
        <v>32</v>
      </c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</row>
    <row r="119" spans="1:55" s="17" customFormat="1" ht="15.6" x14ac:dyDescent="0.3">
      <c r="A119" s="85"/>
      <c r="B119" s="39"/>
      <c r="C119" s="39"/>
      <c r="D119" s="39"/>
      <c r="E119" s="39" t="s">
        <v>54</v>
      </c>
      <c r="F119" s="40" t="s">
        <v>225</v>
      </c>
      <c r="G119" s="41">
        <f>SUM(G113:G118)</f>
        <v>13</v>
      </c>
      <c r="H119" s="41">
        <f t="shared" ref="H119:AG119" si="72">SUM(H113:H118)</f>
        <v>651</v>
      </c>
      <c r="I119" s="41">
        <f t="shared" si="72"/>
        <v>7</v>
      </c>
      <c r="J119" s="41">
        <f t="shared" si="72"/>
        <v>5</v>
      </c>
      <c r="K119" s="41">
        <f t="shared" si="72"/>
        <v>2</v>
      </c>
      <c r="L119" s="41">
        <f t="shared" si="72"/>
        <v>12</v>
      </c>
      <c r="M119" s="41">
        <f t="shared" si="72"/>
        <v>3</v>
      </c>
      <c r="N119" s="41">
        <f t="shared" si="72"/>
        <v>35</v>
      </c>
      <c r="O119" s="41">
        <f t="shared" si="72"/>
        <v>3</v>
      </c>
      <c r="P119" s="41">
        <f t="shared" si="72"/>
        <v>2</v>
      </c>
      <c r="Q119" s="41">
        <f t="shared" si="72"/>
        <v>2</v>
      </c>
      <c r="R119" s="41">
        <f t="shared" si="72"/>
        <v>5</v>
      </c>
      <c r="S119" s="41">
        <f t="shared" si="72"/>
        <v>3</v>
      </c>
      <c r="T119" s="41">
        <f t="shared" si="72"/>
        <v>7</v>
      </c>
      <c r="U119" s="41">
        <f t="shared" si="72"/>
        <v>537</v>
      </c>
      <c r="V119" s="41">
        <f t="shared" si="72"/>
        <v>8</v>
      </c>
      <c r="W119" s="41">
        <f t="shared" si="72"/>
        <v>5</v>
      </c>
      <c r="X119" s="41">
        <f t="shared" si="72"/>
        <v>10</v>
      </c>
      <c r="Y119" s="41">
        <f t="shared" si="72"/>
        <v>46</v>
      </c>
      <c r="Z119" s="41">
        <f t="shared" si="72"/>
        <v>3</v>
      </c>
      <c r="AA119" s="41">
        <f t="shared" si="72"/>
        <v>5</v>
      </c>
      <c r="AB119" s="41">
        <f t="shared" si="72"/>
        <v>4</v>
      </c>
      <c r="AC119" s="41">
        <f t="shared" si="72"/>
        <v>10</v>
      </c>
      <c r="AD119" s="41">
        <f t="shared" si="72"/>
        <v>36</v>
      </c>
      <c r="AE119" s="41">
        <f t="shared" si="72"/>
        <v>0</v>
      </c>
      <c r="AF119" s="41">
        <f t="shared" si="72"/>
        <v>1414</v>
      </c>
      <c r="AG119" s="42">
        <f t="shared" si="72"/>
        <v>1378</v>
      </c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</row>
    <row r="120" spans="1:55" ht="15.6" x14ac:dyDescent="0.3">
      <c r="A120" s="106"/>
      <c r="B120" s="107"/>
      <c r="C120" s="106"/>
      <c r="D120" s="107"/>
      <c r="E120" s="107"/>
      <c r="F120" s="108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63"/>
      <c r="AG120" s="6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</row>
    <row r="121" spans="1:55" ht="15.6" x14ac:dyDescent="0.3">
      <c r="A121" s="37" t="s">
        <v>28</v>
      </c>
      <c r="B121" s="34" t="s">
        <v>128</v>
      </c>
      <c r="C121" s="34" t="s">
        <v>30</v>
      </c>
      <c r="D121" s="34">
        <v>10</v>
      </c>
      <c r="E121" s="34" t="s">
        <v>170</v>
      </c>
      <c r="F121" s="53" t="s">
        <v>171</v>
      </c>
      <c r="G121" s="83">
        <v>2</v>
      </c>
      <c r="H121" s="83">
        <v>74</v>
      </c>
      <c r="I121" s="83">
        <v>1</v>
      </c>
      <c r="J121" s="83">
        <v>0</v>
      </c>
      <c r="K121" s="83">
        <v>0</v>
      </c>
      <c r="L121" s="83">
        <v>0</v>
      </c>
      <c r="M121" s="83">
        <v>0</v>
      </c>
      <c r="N121" s="83">
        <v>4</v>
      </c>
      <c r="O121" s="83">
        <v>0</v>
      </c>
      <c r="P121" s="83">
        <v>0</v>
      </c>
      <c r="Q121" s="83">
        <v>1</v>
      </c>
      <c r="R121" s="83">
        <v>1</v>
      </c>
      <c r="S121" s="83">
        <v>0</v>
      </c>
      <c r="T121" s="83">
        <v>1</v>
      </c>
      <c r="U121" s="83">
        <v>189</v>
      </c>
      <c r="V121" s="83">
        <v>1</v>
      </c>
      <c r="W121" s="83">
        <v>0</v>
      </c>
      <c r="X121" s="83">
        <v>1</v>
      </c>
      <c r="Y121" s="83">
        <v>1</v>
      </c>
      <c r="Z121" s="83">
        <v>0</v>
      </c>
      <c r="AA121" s="83">
        <v>0</v>
      </c>
      <c r="AB121" s="83">
        <v>0</v>
      </c>
      <c r="AC121" s="83">
        <v>1</v>
      </c>
      <c r="AD121" s="83">
        <v>8</v>
      </c>
      <c r="AE121" s="83"/>
      <c r="AF121" s="36">
        <f t="shared" ref="AF121" si="73">G121+H121+I121+J121+K121+L121+M121+N121+O121+P121+Q121+R121+S121+T121+U121+V121+W121+X121+Y121+Z121+AA121+AB121+AC121+AD121</f>
        <v>285</v>
      </c>
      <c r="AG121" s="36">
        <f t="shared" ref="AG121" si="74">G121+H121+I121+J121+K121+L121+M121+N121+O121+P121+Q121+R121+S121+T121+U121+V121+W121+X121+Y121+Z121+AA121+AB121+AC121</f>
        <v>277</v>
      </c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ht="15.6" x14ac:dyDescent="0.3">
      <c r="A122" s="37" t="s">
        <v>28</v>
      </c>
      <c r="B122" s="34" t="s">
        <v>128</v>
      </c>
      <c r="C122" s="34" t="s">
        <v>30</v>
      </c>
      <c r="D122" s="34">
        <v>10</v>
      </c>
      <c r="E122" s="34" t="s">
        <v>172</v>
      </c>
      <c r="F122" s="53" t="s">
        <v>173</v>
      </c>
      <c r="G122" s="83">
        <v>3</v>
      </c>
      <c r="H122" s="83">
        <v>45</v>
      </c>
      <c r="I122" s="83">
        <v>2</v>
      </c>
      <c r="J122" s="83">
        <v>0</v>
      </c>
      <c r="K122" s="83">
        <v>0</v>
      </c>
      <c r="L122" s="83">
        <v>2</v>
      </c>
      <c r="M122" s="83">
        <v>0</v>
      </c>
      <c r="N122" s="83">
        <v>1</v>
      </c>
      <c r="O122" s="83">
        <v>1</v>
      </c>
      <c r="P122" s="83">
        <v>0</v>
      </c>
      <c r="Q122" s="83">
        <v>0</v>
      </c>
      <c r="R122" s="83">
        <v>1</v>
      </c>
      <c r="S122" s="83">
        <v>0</v>
      </c>
      <c r="T122" s="83">
        <v>0</v>
      </c>
      <c r="U122" s="83">
        <v>193</v>
      </c>
      <c r="V122" s="83">
        <v>2</v>
      </c>
      <c r="W122" s="83">
        <v>1</v>
      </c>
      <c r="X122" s="83">
        <v>0</v>
      </c>
      <c r="Y122" s="83">
        <v>2</v>
      </c>
      <c r="Z122" s="83">
        <v>1</v>
      </c>
      <c r="AA122" s="83">
        <v>2</v>
      </c>
      <c r="AB122" s="83">
        <v>0</v>
      </c>
      <c r="AC122" s="83">
        <v>2</v>
      </c>
      <c r="AD122" s="83">
        <v>5</v>
      </c>
      <c r="AE122" s="83"/>
      <c r="AF122" s="36">
        <f t="shared" ref="AF122:AF127" si="75">G122+H122+I122+J122+K122+L122+M122+N122+O122+P122+Q122+R122+S122+T122+U122+V122+W122+X122+Y122+Z122+AA122+AB122+AC122+AD122</f>
        <v>263</v>
      </c>
      <c r="AG122" s="36">
        <f t="shared" ref="AG122:AG127" si="76">G122+H122+I122+J122+K122+L122+M122+N122+O122+P122+Q122+R122+S122+T122+U122+V122+W122+X122+Y122+Z122+AA122+AB122+AC122</f>
        <v>258</v>
      </c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</row>
    <row r="123" spans="1:55" ht="15.6" x14ac:dyDescent="0.3">
      <c r="A123" s="37" t="s">
        <v>28</v>
      </c>
      <c r="B123" s="34" t="s">
        <v>128</v>
      </c>
      <c r="C123" s="34" t="s">
        <v>30</v>
      </c>
      <c r="D123" s="34">
        <v>10</v>
      </c>
      <c r="E123" s="34" t="s">
        <v>174</v>
      </c>
      <c r="F123" s="53" t="s">
        <v>175</v>
      </c>
      <c r="G123" s="83">
        <v>6</v>
      </c>
      <c r="H123" s="83">
        <v>60</v>
      </c>
      <c r="I123" s="83">
        <v>2</v>
      </c>
      <c r="J123" s="83">
        <v>0</v>
      </c>
      <c r="K123" s="83">
        <v>0</v>
      </c>
      <c r="L123" s="83">
        <v>0</v>
      </c>
      <c r="M123" s="83">
        <v>0</v>
      </c>
      <c r="N123" s="83">
        <v>4</v>
      </c>
      <c r="O123" s="83">
        <v>2</v>
      </c>
      <c r="P123" s="83">
        <v>0</v>
      </c>
      <c r="Q123" s="83">
        <v>0</v>
      </c>
      <c r="R123" s="83">
        <v>1</v>
      </c>
      <c r="S123" s="83">
        <v>0</v>
      </c>
      <c r="T123" s="83">
        <v>0</v>
      </c>
      <c r="U123" s="83">
        <v>235</v>
      </c>
      <c r="V123" s="83">
        <v>2</v>
      </c>
      <c r="W123" s="83">
        <v>0</v>
      </c>
      <c r="X123" s="83">
        <v>0</v>
      </c>
      <c r="Y123" s="83">
        <v>2</v>
      </c>
      <c r="Z123" s="83">
        <v>1</v>
      </c>
      <c r="AA123" s="83">
        <v>0</v>
      </c>
      <c r="AB123" s="83">
        <v>1</v>
      </c>
      <c r="AC123" s="83">
        <v>1</v>
      </c>
      <c r="AD123" s="83">
        <v>16</v>
      </c>
      <c r="AE123" s="83"/>
      <c r="AF123" s="36">
        <f t="shared" si="75"/>
        <v>333</v>
      </c>
      <c r="AG123" s="36">
        <f t="shared" si="76"/>
        <v>317</v>
      </c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</row>
    <row r="124" spans="1:55" ht="15.6" x14ac:dyDescent="0.3">
      <c r="A124" s="37" t="s">
        <v>28</v>
      </c>
      <c r="B124" s="34" t="s">
        <v>128</v>
      </c>
      <c r="C124" s="34" t="s">
        <v>30</v>
      </c>
      <c r="D124" s="34">
        <v>10</v>
      </c>
      <c r="E124" s="34" t="s">
        <v>176</v>
      </c>
      <c r="F124" s="53" t="s">
        <v>177</v>
      </c>
      <c r="G124" s="83">
        <v>0</v>
      </c>
      <c r="H124" s="83">
        <v>13</v>
      </c>
      <c r="I124" s="83">
        <v>6</v>
      </c>
      <c r="J124" s="83">
        <v>0</v>
      </c>
      <c r="K124" s="83">
        <v>0</v>
      </c>
      <c r="L124" s="83">
        <v>2</v>
      </c>
      <c r="M124" s="83">
        <v>0</v>
      </c>
      <c r="N124" s="83">
        <v>3</v>
      </c>
      <c r="O124" s="83">
        <v>1</v>
      </c>
      <c r="P124" s="83">
        <v>0</v>
      </c>
      <c r="Q124" s="83">
        <v>0</v>
      </c>
      <c r="R124" s="83">
        <v>1</v>
      </c>
      <c r="S124" s="83">
        <v>0</v>
      </c>
      <c r="T124" s="83">
        <v>1</v>
      </c>
      <c r="U124" s="83">
        <v>133</v>
      </c>
      <c r="V124" s="83">
        <v>0</v>
      </c>
      <c r="W124" s="83">
        <v>0</v>
      </c>
      <c r="X124" s="83">
        <v>0</v>
      </c>
      <c r="Y124" s="83">
        <v>2</v>
      </c>
      <c r="Z124" s="83">
        <v>0</v>
      </c>
      <c r="AA124" s="83">
        <v>0</v>
      </c>
      <c r="AB124" s="83">
        <v>0</v>
      </c>
      <c r="AC124" s="83">
        <v>2</v>
      </c>
      <c r="AD124" s="83">
        <v>4</v>
      </c>
      <c r="AE124" s="83"/>
      <c r="AF124" s="36">
        <f t="shared" si="75"/>
        <v>168</v>
      </c>
      <c r="AG124" s="36">
        <f t="shared" si="76"/>
        <v>164</v>
      </c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</row>
    <row r="125" spans="1:55" ht="15.6" x14ac:dyDescent="0.3">
      <c r="A125" s="37" t="s">
        <v>28</v>
      </c>
      <c r="B125" s="34" t="s">
        <v>128</v>
      </c>
      <c r="C125" s="34" t="s">
        <v>30</v>
      </c>
      <c r="D125" s="34">
        <v>10</v>
      </c>
      <c r="E125" s="34" t="s">
        <v>178</v>
      </c>
      <c r="F125" s="53" t="s">
        <v>179</v>
      </c>
      <c r="G125" s="83">
        <v>0</v>
      </c>
      <c r="H125" s="83">
        <v>43</v>
      </c>
      <c r="I125" s="83">
        <v>3</v>
      </c>
      <c r="J125" s="83">
        <v>1</v>
      </c>
      <c r="K125" s="83">
        <v>0</v>
      </c>
      <c r="L125" s="83">
        <v>1</v>
      </c>
      <c r="M125" s="83">
        <v>0</v>
      </c>
      <c r="N125" s="83">
        <v>3</v>
      </c>
      <c r="O125" s="83">
        <v>0</v>
      </c>
      <c r="P125" s="83">
        <v>0</v>
      </c>
      <c r="Q125" s="83">
        <v>0</v>
      </c>
      <c r="R125" s="83">
        <v>0</v>
      </c>
      <c r="S125" s="83">
        <v>0</v>
      </c>
      <c r="T125" s="83">
        <v>0</v>
      </c>
      <c r="U125" s="83">
        <v>115</v>
      </c>
      <c r="V125" s="83">
        <v>1</v>
      </c>
      <c r="W125" s="83">
        <v>0</v>
      </c>
      <c r="X125" s="83">
        <v>0</v>
      </c>
      <c r="Y125" s="83">
        <v>0</v>
      </c>
      <c r="Z125" s="83">
        <v>0</v>
      </c>
      <c r="AA125" s="83">
        <v>1</v>
      </c>
      <c r="AB125" s="83">
        <v>0</v>
      </c>
      <c r="AC125" s="83">
        <v>0</v>
      </c>
      <c r="AD125" s="83">
        <v>3</v>
      </c>
      <c r="AE125" s="83"/>
      <c r="AF125" s="36">
        <f t="shared" si="75"/>
        <v>171</v>
      </c>
      <c r="AG125" s="36">
        <f t="shared" si="76"/>
        <v>168</v>
      </c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ht="15.6" x14ac:dyDescent="0.3">
      <c r="A126" s="37" t="s">
        <v>28</v>
      </c>
      <c r="B126" s="34" t="s">
        <v>128</v>
      </c>
      <c r="C126" s="34" t="s">
        <v>30</v>
      </c>
      <c r="D126" s="34">
        <v>10</v>
      </c>
      <c r="E126" s="34" t="s">
        <v>180</v>
      </c>
      <c r="F126" s="53" t="s">
        <v>181</v>
      </c>
      <c r="G126" s="83">
        <v>0</v>
      </c>
      <c r="H126" s="83">
        <v>175</v>
      </c>
      <c r="I126" s="83">
        <v>2</v>
      </c>
      <c r="J126" s="83">
        <v>0</v>
      </c>
      <c r="K126" s="83">
        <v>0</v>
      </c>
      <c r="L126" s="83">
        <v>0</v>
      </c>
      <c r="M126" s="83">
        <v>2</v>
      </c>
      <c r="N126" s="83">
        <v>10</v>
      </c>
      <c r="O126" s="83">
        <v>1</v>
      </c>
      <c r="P126" s="83">
        <v>0</v>
      </c>
      <c r="Q126" s="83">
        <v>0</v>
      </c>
      <c r="R126" s="83">
        <v>0</v>
      </c>
      <c r="S126" s="83">
        <v>0</v>
      </c>
      <c r="T126" s="83">
        <v>3</v>
      </c>
      <c r="U126" s="83">
        <v>324</v>
      </c>
      <c r="V126" s="83">
        <v>1</v>
      </c>
      <c r="W126" s="83">
        <v>0</v>
      </c>
      <c r="X126" s="83">
        <v>0</v>
      </c>
      <c r="Y126" s="83">
        <v>0</v>
      </c>
      <c r="Z126" s="83">
        <v>1</v>
      </c>
      <c r="AA126" s="83">
        <v>0</v>
      </c>
      <c r="AB126" s="83">
        <v>1</v>
      </c>
      <c r="AC126" s="83">
        <v>1</v>
      </c>
      <c r="AD126" s="83">
        <v>24</v>
      </c>
      <c r="AE126" s="83"/>
      <c r="AF126" s="36">
        <f t="shared" si="75"/>
        <v>545</v>
      </c>
      <c r="AG126" s="36">
        <f t="shared" si="76"/>
        <v>521</v>
      </c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ht="15.6" x14ac:dyDescent="0.3">
      <c r="A127" s="37" t="s">
        <v>28</v>
      </c>
      <c r="B127" s="34" t="s">
        <v>128</v>
      </c>
      <c r="C127" s="34" t="s">
        <v>30</v>
      </c>
      <c r="D127" s="34">
        <v>10</v>
      </c>
      <c r="E127" s="34" t="s">
        <v>182</v>
      </c>
      <c r="F127" s="53" t="s">
        <v>183</v>
      </c>
      <c r="G127" s="83">
        <v>0</v>
      </c>
      <c r="H127" s="83">
        <v>99</v>
      </c>
      <c r="I127" s="83">
        <v>0</v>
      </c>
      <c r="J127" s="83">
        <v>0</v>
      </c>
      <c r="K127" s="83">
        <v>0</v>
      </c>
      <c r="L127" s="83">
        <v>0</v>
      </c>
      <c r="M127" s="83">
        <v>2</v>
      </c>
      <c r="N127" s="83">
        <v>5</v>
      </c>
      <c r="O127" s="83">
        <v>0</v>
      </c>
      <c r="P127" s="83">
        <v>0</v>
      </c>
      <c r="Q127" s="83">
        <v>0</v>
      </c>
      <c r="R127" s="83">
        <v>0</v>
      </c>
      <c r="S127" s="83">
        <v>0</v>
      </c>
      <c r="T127" s="83">
        <v>0</v>
      </c>
      <c r="U127" s="83">
        <v>66</v>
      </c>
      <c r="V127" s="83">
        <v>1</v>
      </c>
      <c r="W127" s="83">
        <v>0</v>
      </c>
      <c r="X127" s="83">
        <v>1</v>
      </c>
      <c r="Y127" s="83">
        <v>0</v>
      </c>
      <c r="Z127" s="83">
        <v>0</v>
      </c>
      <c r="AA127" s="83">
        <v>0</v>
      </c>
      <c r="AB127" s="83">
        <v>1</v>
      </c>
      <c r="AC127" s="83">
        <v>1</v>
      </c>
      <c r="AD127" s="83">
        <v>3</v>
      </c>
      <c r="AE127" s="83"/>
      <c r="AF127" s="36">
        <f t="shared" si="75"/>
        <v>179</v>
      </c>
      <c r="AG127" s="36">
        <f t="shared" si="76"/>
        <v>176</v>
      </c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s="17" customFormat="1" ht="15.6" x14ac:dyDescent="0.3">
      <c r="A128" s="85"/>
      <c r="B128" s="39"/>
      <c r="C128" s="39"/>
      <c r="D128" s="39"/>
      <c r="E128" s="39" t="s">
        <v>54</v>
      </c>
      <c r="F128" s="40" t="s">
        <v>225</v>
      </c>
      <c r="G128" s="41">
        <f>SUM(G121:G127)</f>
        <v>11</v>
      </c>
      <c r="H128" s="41">
        <f t="shared" ref="H128:AG128" si="77">SUM(H121:H127)</f>
        <v>509</v>
      </c>
      <c r="I128" s="41">
        <f t="shared" si="77"/>
        <v>16</v>
      </c>
      <c r="J128" s="41">
        <f t="shared" si="77"/>
        <v>1</v>
      </c>
      <c r="K128" s="41">
        <f t="shared" si="77"/>
        <v>0</v>
      </c>
      <c r="L128" s="41">
        <f t="shared" si="77"/>
        <v>5</v>
      </c>
      <c r="M128" s="41">
        <f t="shared" si="77"/>
        <v>4</v>
      </c>
      <c r="N128" s="41">
        <f t="shared" si="77"/>
        <v>30</v>
      </c>
      <c r="O128" s="41">
        <f t="shared" si="77"/>
        <v>5</v>
      </c>
      <c r="P128" s="41">
        <f t="shared" si="77"/>
        <v>0</v>
      </c>
      <c r="Q128" s="41">
        <f t="shared" si="77"/>
        <v>1</v>
      </c>
      <c r="R128" s="41">
        <f t="shared" si="77"/>
        <v>4</v>
      </c>
      <c r="S128" s="41">
        <f t="shared" si="77"/>
        <v>0</v>
      </c>
      <c r="T128" s="41">
        <f t="shared" si="77"/>
        <v>5</v>
      </c>
      <c r="U128" s="41">
        <f t="shared" si="77"/>
        <v>1255</v>
      </c>
      <c r="V128" s="41">
        <f t="shared" si="77"/>
        <v>8</v>
      </c>
      <c r="W128" s="41">
        <f t="shared" si="77"/>
        <v>1</v>
      </c>
      <c r="X128" s="41">
        <f t="shared" si="77"/>
        <v>2</v>
      </c>
      <c r="Y128" s="41">
        <f t="shared" si="77"/>
        <v>7</v>
      </c>
      <c r="Z128" s="41">
        <f t="shared" si="77"/>
        <v>3</v>
      </c>
      <c r="AA128" s="41">
        <f t="shared" si="77"/>
        <v>3</v>
      </c>
      <c r="AB128" s="41">
        <f t="shared" si="77"/>
        <v>3</v>
      </c>
      <c r="AC128" s="41">
        <f t="shared" si="77"/>
        <v>8</v>
      </c>
      <c r="AD128" s="41">
        <f t="shared" si="77"/>
        <v>63</v>
      </c>
      <c r="AE128" s="41">
        <f t="shared" si="77"/>
        <v>0</v>
      </c>
      <c r="AF128" s="41">
        <f t="shared" si="77"/>
        <v>1944</v>
      </c>
      <c r="AG128" s="42">
        <f t="shared" si="77"/>
        <v>1881</v>
      </c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</row>
    <row r="129" spans="1:55" ht="15.6" x14ac:dyDescent="0.3">
      <c r="A129" s="106"/>
      <c r="B129" s="107"/>
      <c r="C129" s="106"/>
      <c r="D129" s="107"/>
      <c r="E129" s="107"/>
      <c r="F129" s="108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63"/>
      <c r="AG129" s="6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</row>
    <row r="130" spans="1:55" ht="15.6" x14ac:dyDescent="0.3">
      <c r="A130" s="37" t="s">
        <v>28</v>
      </c>
      <c r="B130" s="34" t="s">
        <v>128</v>
      </c>
      <c r="C130" s="34" t="s">
        <v>30</v>
      </c>
      <c r="D130" s="34">
        <v>11</v>
      </c>
      <c r="E130" s="34" t="s">
        <v>184</v>
      </c>
      <c r="F130" s="53" t="s">
        <v>185</v>
      </c>
      <c r="G130" s="83">
        <v>4</v>
      </c>
      <c r="H130" s="83">
        <v>21</v>
      </c>
      <c r="I130" s="83">
        <v>1</v>
      </c>
      <c r="J130" s="83">
        <v>1</v>
      </c>
      <c r="K130" s="83">
        <v>1</v>
      </c>
      <c r="L130" s="83">
        <v>2</v>
      </c>
      <c r="M130" s="83">
        <v>1</v>
      </c>
      <c r="N130" s="83">
        <v>5</v>
      </c>
      <c r="O130" s="83">
        <v>0</v>
      </c>
      <c r="P130" s="83">
        <v>1</v>
      </c>
      <c r="Q130" s="83">
        <v>1</v>
      </c>
      <c r="R130" s="83">
        <v>0</v>
      </c>
      <c r="S130" s="83">
        <v>0</v>
      </c>
      <c r="T130" s="83">
        <v>1</v>
      </c>
      <c r="U130" s="83">
        <v>185</v>
      </c>
      <c r="V130" s="83">
        <v>3</v>
      </c>
      <c r="W130" s="83">
        <v>0</v>
      </c>
      <c r="X130" s="83">
        <v>0</v>
      </c>
      <c r="Y130" s="83">
        <v>7</v>
      </c>
      <c r="Z130" s="83">
        <v>0</v>
      </c>
      <c r="AA130" s="83">
        <v>0</v>
      </c>
      <c r="AB130" s="83">
        <v>1</v>
      </c>
      <c r="AC130" s="83">
        <v>2</v>
      </c>
      <c r="AD130" s="83">
        <v>9</v>
      </c>
      <c r="AE130" s="83"/>
      <c r="AF130" s="36">
        <f t="shared" ref="AF130" si="78">G130+H130+I130+J130+K130+L130+M130+N130+O130+P130+Q130+R130+S130+T130+U130+V130+W130+X130+Y130+Z130+AA130+AB130+AC130+AD130</f>
        <v>246</v>
      </c>
      <c r="AG130" s="36">
        <f t="shared" ref="AG130" si="79">G130+H130+I130+J130+K130+L130+M130+N130+O130+P130+Q130+R130+S130+T130+U130+V130+W130+X130+Y130+Z130+AA130+AB130+AC130</f>
        <v>237</v>
      </c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</row>
    <row r="131" spans="1:55" ht="15.6" x14ac:dyDescent="0.3">
      <c r="A131" s="37" t="s">
        <v>28</v>
      </c>
      <c r="B131" s="34" t="s">
        <v>128</v>
      </c>
      <c r="C131" s="34" t="s">
        <v>30</v>
      </c>
      <c r="D131" s="34">
        <v>11</v>
      </c>
      <c r="E131" s="34" t="s">
        <v>186</v>
      </c>
      <c r="F131" s="53" t="s">
        <v>187</v>
      </c>
      <c r="G131" s="83">
        <v>0</v>
      </c>
      <c r="H131" s="83">
        <v>37</v>
      </c>
      <c r="I131" s="83">
        <v>1</v>
      </c>
      <c r="J131" s="83">
        <v>1</v>
      </c>
      <c r="K131" s="83">
        <v>1</v>
      </c>
      <c r="L131" s="83">
        <v>0</v>
      </c>
      <c r="M131" s="83">
        <v>0</v>
      </c>
      <c r="N131" s="83">
        <v>2</v>
      </c>
      <c r="O131" s="83">
        <v>0</v>
      </c>
      <c r="P131" s="83">
        <v>0</v>
      </c>
      <c r="Q131" s="83">
        <v>0</v>
      </c>
      <c r="R131" s="83">
        <v>0</v>
      </c>
      <c r="S131" s="83">
        <v>0</v>
      </c>
      <c r="T131" s="83">
        <v>0</v>
      </c>
      <c r="U131" s="83">
        <v>134</v>
      </c>
      <c r="V131" s="83">
        <v>0</v>
      </c>
      <c r="W131" s="83">
        <v>0</v>
      </c>
      <c r="X131" s="83">
        <v>0</v>
      </c>
      <c r="Y131" s="83">
        <v>1</v>
      </c>
      <c r="Z131" s="83">
        <v>1</v>
      </c>
      <c r="AA131" s="83">
        <v>0</v>
      </c>
      <c r="AB131" s="83">
        <v>0</v>
      </c>
      <c r="AC131" s="83">
        <v>1</v>
      </c>
      <c r="AD131" s="83">
        <v>9</v>
      </c>
      <c r="AE131" s="83"/>
      <c r="AF131" s="36">
        <f t="shared" ref="AF131:AF134" si="80">G131+H131+I131+J131+K131+L131+M131+N131+O131+P131+Q131+R131+S131+T131+U131+V131+W131+X131+Y131+Z131+AA131+AB131+AC131+AD131</f>
        <v>188</v>
      </c>
      <c r="AG131" s="36">
        <f t="shared" ref="AG131:AG134" si="81">G131+H131+I131+J131+K131+L131+M131+N131+O131+P131+Q131+R131+S131+T131+U131+V131+W131+X131+Y131+Z131+AA131+AB131+AC131</f>
        <v>179</v>
      </c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</row>
    <row r="132" spans="1:55" ht="15.6" x14ac:dyDescent="0.3">
      <c r="A132" s="37" t="s">
        <v>28</v>
      </c>
      <c r="B132" s="34" t="s">
        <v>128</v>
      </c>
      <c r="C132" s="34" t="s">
        <v>30</v>
      </c>
      <c r="D132" s="34">
        <v>11</v>
      </c>
      <c r="E132" s="34" t="s">
        <v>188</v>
      </c>
      <c r="F132" s="53" t="s">
        <v>189</v>
      </c>
      <c r="G132" s="83">
        <v>3</v>
      </c>
      <c r="H132" s="83">
        <v>40</v>
      </c>
      <c r="I132" s="83">
        <v>1</v>
      </c>
      <c r="J132" s="83">
        <v>0</v>
      </c>
      <c r="K132" s="83">
        <v>1</v>
      </c>
      <c r="L132" s="83">
        <v>1</v>
      </c>
      <c r="M132" s="83">
        <v>0</v>
      </c>
      <c r="N132" s="83">
        <v>2</v>
      </c>
      <c r="O132" s="83">
        <v>0</v>
      </c>
      <c r="P132" s="83">
        <v>0</v>
      </c>
      <c r="Q132" s="83">
        <v>0</v>
      </c>
      <c r="R132" s="83">
        <v>0</v>
      </c>
      <c r="S132" s="83">
        <v>0</v>
      </c>
      <c r="T132" s="83">
        <v>1</v>
      </c>
      <c r="U132" s="83">
        <v>86</v>
      </c>
      <c r="V132" s="83">
        <v>0</v>
      </c>
      <c r="W132" s="83">
        <v>0</v>
      </c>
      <c r="X132" s="83">
        <v>1</v>
      </c>
      <c r="Y132" s="83">
        <v>3</v>
      </c>
      <c r="Z132" s="83">
        <v>3</v>
      </c>
      <c r="AA132" s="83">
        <v>1</v>
      </c>
      <c r="AB132" s="83">
        <v>0</v>
      </c>
      <c r="AC132" s="83">
        <v>2</v>
      </c>
      <c r="AD132" s="83">
        <v>6</v>
      </c>
      <c r="AE132" s="83"/>
      <c r="AF132" s="36">
        <f t="shared" si="80"/>
        <v>151</v>
      </c>
      <c r="AG132" s="36">
        <f t="shared" si="81"/>
        <v>145</v>
      </c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</row>
    <row r="133" spans="1:55" ht="15.6" x14ac:dyDescent="0.3">
      <c r="A133" s="37" t="s">
        <v>28</v>
      </c>
      <c r="B133" s="34" t="s">
        <v>128</v>
      </c>
      <c r="C133" s="34" t="s">
        <v>30</v>
      </c>
      <c r="D133" s="34">
        <v>11</v>
      </c>
      <c r="E133" s="34" t="s">
        <v>190</v>
      </c>
      <c r="F133" s="53" t="s">
        <v>191</v>
      </c>
      <c r="G133" s="83">
        <v>1</v>
      </c>
      <c r="H133" s="83">
        <v>77</v>
      </c>
      <c r="I133" s="83">
        <v>4</v>
      </c>
      <c r="J133" s="83">
        <v>0</v>
      </c>
      <c r="K133" s="83">
        <v>0</v>
      </c>
      <c r="L133" s="83">
        <v>2</v>
      </c>
      <c r="M133" s="83">
        <v>0</v>
      </c>
      <c r="N133" s="83">
        <v>1</v>
      </c>
      <c r="O133" s="83">
        <v>0</v>
      </c>
      <c r="P133" s="83">
        <v>0</v>
      </c>
      <c r="Q133" s="83">
        <v>1</v>
      </c>
      <c r="R133" s="83">
        <v>0</v>
      </c>
      <c r="S133" s="83">
        <v>2</v>
      </c>
      <c r="T133" s="83">
        <v>2</v>
      </c>
      <c r="U133" s="83">
        <v>367</v>
      </c>
      <c r="V133" s="83">
        <v>2</v>
      </c>
      <c r="W133" s="83">
        <v>0</v>
      </c>
      <c r="X133" s="83">
        <v>1</v>
      </c>
      <c r="Y133" s="83">
        <v>14</v>
      </c>
      <c r="Z133" s="83">
        <v>3</v>
      </c>
      <c r="AA133" s="83">
        <v>2</v>
      </c>
      <c r="AB133" s="83">
        <v>1</v>
      </c>
      <c r="AC133" s="83">
        <v>3</v>
      </c>
      <c r="AD133" s="83">
        <v>6</v>
      </c>
      <c r="AE133" s="83"/>
      <c r="AF133" s="36">
        <f t="shared" si="80"/>
        <v>489</v>
      </c>
      <c r="AG133" s="36">
        <f t="shared" si="81"/>
        <v>483</v>
      </c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ht="15.6" x14ac:dyDescent="0.3">
      <c r="A134" s="37" t="s">
        <v>28</v>
      </c>
      <c r="B134" s="34" t="s">
        <v>128</v>
      </c>
      <c r="C134" s="34" t="s">
        <v>30</v>
      </c>
      <c r="D134" s="34">
        <v>11</v>
      </c>
      <c r="E134" s="34" t="s">
        <v>192</v>
      </c>
      <c r="F134" s="53" t="s">
        <v>193</v>
      </c>
      <c r="G134" s="83">
        <v>0</v>
      </c>
      <c r="H134" s="83">
        <v>39</v>
      </c>
      <c r="I134" s="83">
        <v>0</v>
      </c>
      <c r="J134" s="83">
        <v>0</v>
      </c>
      <c r="K134" s="83">
        <v>0</v>
      </c>
      <c r="L134" s="83">
        <v>1</v>
      </c>
      <c r="M134" s="83">
        <v>0</v>
      </c>
      <c r="N134" s="83">
        <v>4</v>
      </c>
      <c r="O134" s="83">
        <v>0</v>
      </c>
      <c r="P134" s="83">
        <v>0</v>
      </c>
      <c r="Q134" s="83">
        <v>1</v>
      </c>
      <c r="R134" s="83">
        <v>0</v>
      </c>
      <c r="S134" s="83">
        <v>0</v>
      </c>
      <c r="T134" s="83">
        <v>1</v>
      </c>
      <c r="U134" s="83">
        <v>222</v>
      </c>
      <c r="V134" s="83">
        <v>0</v>
      </c>
      <c r="W134" s="83">
        <v>0</v>
      </c>
      <c r="X134" s="83">
        <v>0</v>
      </c>
      <c r="Y134" s="83">
        <v>2</v>
      </c>
      <c r="Z134" s="83">
        <v>0</v>
      </c>
      <c r="AA134" s="83">
        <v>0</v>
      </c>
      <c r="AB134" s="83">
        <v>0</v>
      </c>
      <c r="AC134" s="83">
        <v>0</v>
      </c>
      <c r="AD134" s="83">
        <v>1</v>
      </c>
      <c r="AE134" s="83"/>
      <c r="AF134" s="36">
        <f t="shared" si="80"/>
        <v>271</v>
      </c>
      <c r="AG134" s="36">
        <f t="shared" si="81"/>
        <v>270</v>
      </c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</row>
    <row r="135" spans="1:55" ht="15.6" x14ac:dyDescent="0.3">
      <c r="A135" s="37" t="s">
        <v>28</v>
      </c>
      <c r="B135" s="34" t="s">
        <v>128</v>
      </c>
      <c r="C135" s="34" t="s">
        <v>30</v>
      </c>
      <c r="D135" s="34">
        <v>11</v>
      </c>
      <c r="E135" s="34" t="s">
        <v>194</v>
      </c>
      <c r="F135" s="53" t="s">
        <v>195</v>
      </c>
      <c r="G135" s="83">
        <v>4</v>
      </c>
      <c r="H135" s="83">
        <v>55</v>
      </c>
      <c r="I135" s="83">
        <v>0</v>
      </c>
      <c r="J135" s="83">
        <v>0</v>
      </c>
      <c r="K135" s="83">
        <v>0</v>
      </c>
      <c r="L135" s="83">
        <v>2</v>
      </c>
      <c r="M135" s="83">
        <v>1</v>
      </c>
      <c r="N135" s="83">
        <v>3</v>
      </c>
      <c r="O135" s="83">
        <v>0</v>
      </c>
      <c r="P135" s="83">
        <v>1</v>
      </c>
      <c r="Q135" s="83">
        <v>1</v>
      </c>
      <c r="R135" s="83">
        <v>0</v>
      </c>
      <c r="S135" s="83">
        <v>0</v>
      </c>
      <c r="T135" s="83">
        <v>1</v>
      </c>
      <c r="U135" s="83">
        <v>256</v>
      </c>
      <c r="V135" s="83">
        <v>2</v>
      </c>
      <c r="W135" s="83">
        <v>0</v>
      </c>
      <c r="X135" s="83">
        <v>1</v>
      </c>
      <c r="Y135" s="83">
        <v>7</v>
      </c>
      <c r="Z135" s="83">
        <v>0</v>
      </c>
      <c r="AA135" s="83">
        <v>0</v>
      </c>
      <c r="AB135" s="83">
        <v>0</v>
      </c>
      <c r="AC135" s="83">
        <v>2</v>
      </c>
      <c r="AD135" s="83">
        <v>8</v>
      </c>
      <c r="AE135" s="83"/>
      <c r="AF135" s="36">
        <f t="shared" ref="AF135" si="82">G135+H135+I135+J135+K135+L135+M135+N135+O135+P135+Q135+R135+S135+T135+U135+V135+W135+X135+Y135+Z135+AA135+AB135+AC135+AD135</f>
        <v>344</v>
      </c>
      <c r="AG135" s="36">
        <f t="shared" ref="AG135" si="83">G135+H135+I135+J135+K135+L135+M135+N135+O135+P135+Q135+R135+S135+T135+U135+V135+W135+X135+Y135+Z135+AA135+AB135+AC135</f>
        <v>336</v>
      </c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</row>
    <row r="136" spans="1:55" ht="15.6" x14ac:dyDescent="0.3">
      <c r="A136" s="37" t="s">
        <v>28</v>
      </c>
      <c r="B136" s="34" t="s">
        <v>128</v>
      </c>
      <c r="C136" s="34" t="s">
        <v>30</v>
      </c>
      <c r="D136" s="34">
        <v>11</v>
      </c>
      <c r="E136" s="34" t="s">
        <v>196</v>
      </c>
      <c r="F136" s="53" t="s">
        <v>197</v>
      </c>
      <c r="G136" s="83">
        <v>5</v>
      </c>
      <c r="H136" s="83">
        <v>91</v>
      </c>
      <c r="I136" s="83">
        <v>2</v>
      </c>
      <c r="J136" s="83">
        <v>0</v>
      </c>
      <c r="K136" s="83">
        <v>0</v>
      </c>
      <c r="L136" s="83">
        <v>1</v>
      </c>
      <c r="M136" s="83">
        <v>0</v>
      </c>
      <c r="N136" s="83">
        <v>9</v>
      </c>
      <c r="O136" s="83">
        <v>3</v>
      </c>
      <c r="P136" s="83">
        <v>1</v>
      </c>
      <c r="Q136" s="83">
        <v>0</v>
      </c>
      <c r="R136" s="83">
        <v>1</v>
      </c>
      <c r="S136" s="83">
        <v>2</v>
      </c>
      <c r="T136" s="83">
        <v>0</v>
      </c>
      <c r="U136" s="83">
        <v>124</v>
      </c>
      <c r="V136" s="83">
        <v>2</v>
      </c>
      <c r="W136" s="83">
        <v>1</v>
      </c>
      <c r="X136" s="83">
        <v>1</v>
      </c>
      <c r="Y136" s="83">
        <v>5</v>
      </c>
      <c r="Z136" s="83">
        <v>0</v>
      </c>
      <c r="AA136" s="83">
        <v>2</v>
      </c>
      <c r="AB136" s="83">
        <v>2</v>
      </c>
      <c r="AC136" s="83">
        <v>1</v>
      </c>
      <c r="AD136" s="83">
        <v>8</v>
      </c>
      <c r="AE136" s="83"/>
      <c r="AF136" s="36">
        <f t="shared" ref="AF136:AF137" si="84">G136+H136+I136+J136+K136+L136+M136+N136+O136+P136+Q136+R136+S136+T136+U136+V136+W136+X136+Y136+Z136+AA136+AB136+AC136+AD136</f>
        <v>261</v>
      </c>
      <c r="AG136" s="36">
        <f t="shared" ref="AG136:AG137" si="85">G136+H136+I136+J136+K136+L136+M136+N136+O136+P136+Q136+R136+S136+T136+U136+V136+W136+X136+Y136+Z136+AA136+AB136+AC136</f>
        <v>253</v>
      </c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</row>
    <row r="137" spans="1:55" ht="15.6" x14ac:dyDescent="0.3">
      <c r="A137" s="37" t="s">
        <v>28</v>
      </c>
      <c r="B137" s="34" t="s">
        <v>128</v>
      </c>
      <c r="C137" s="34" t="s">
        <v>30</v>
      </c>
      <c r="D137" s="34">
        <v>11</v>
      </c>
      <c r="E137" s="34" t="s">
        <v>198</v>
      </c>
      <c r="F137" s="53" t="s">
        <v>199</v>
      </c>
      <c r="G137" s="83">
        <v>5</v>
      </c>
      <c r="H137" s="83">
        <v>46</v>
      </c>
      <c r="I137" s="83">
        <v>1</v>
      </c>
      <c r="J137" s="83">
        <v>2</v>
      </c>
      <c r="K137" s="83">
        <v>2</v>
      </c>
      <c r="L137" s="83">
        <v>5</v>
      </c>
      <c r="M137" s="83">
        <v>2</v>
      </c>
      <c r="N137" s="83">
        <v>5</v>
      </c>
      <c r="O137" s="83">
        <v>0</v>
      </c>
      <c r="P137" s="83">
        <v>1</v>
      </c>
      <c r="Q137" s="83">
        <v>1</v>
      </c>
      <c r="R137" s="83">
        <v>0</v>
      </c>
      <c r="S137" s="83">
        <v>0</v>
      </c>
      <c r="T137" s="83">
        <v>3</v>
      </c>
      <c r="U137" s="83">
        <v>90</v>
      </c>
      <c r="V137" s="83">
        <v>2</v>
      </c>
      <c r="W137" s="83">
        <v>1</v>
      </c>
      <c r="X137" s="83">
        <v>0</v>
      </c>
      <c r="Y137" s="83">
        <v>6</v>
      </c>
      <c r="Z137" s="83">
        <v>2</v>
      </c>
      <c r="AA137" s="83">
        <v>0</v>
      </c>
      <c r="AB137" s="83">
        <v>1</v>
      </c>
      <c r="AC137" s="83">
        <v>0</v>
      </c>
      <c r="AD137" s="83">
        <v>14</v>
      </c>
      <c r="AE137" s="83"/>
      <c r="AF137" s="36">
        <f t="shared" si="84"/>
        <v>189</v>
      </c>
      <c r="AG137" s="36">
        <f t="shared" si="85"/>
        <v>175</v>
      </c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s="17" customFormat="1" ht="15.6" x14ac:dyDescent="0.3">
      <c r="A138" s="85"/>
      <c r="B138" s="39"/>
      <c r="C138" s="39"/>
      <c r="D138" s="39"/>
      <c r="E138" s="39" t="s">
        <v>313</v>
      </c>
      <c r="F138" s="40" t="s">
        <v>225</v>
      </c>
      <c r="G138" s="41">
        <f>SUM(G130:G137)</f>
        <v>22</v>
      </c>
      <c r="H138" s="41">
        <f t="shared" ref="H138:AG138" si="86">SUM(H130:H137)</f>
        <v>406</v>
      </c>
      <c r="I138" s="41">
        <f t="shared" si="86"/>
        <v>10</v>
      </c>
      <c r="J138" s="41">
        <f t="shared" si="86"/>
        <v>4</v>
      </c>
      <c r="K138" s="41">
        <f t="shared" si="86"/>
        <v>5</v>
      </c>
      <c r="L138" s="41">
        <f t="shared" si="86"/>
        <v>14</v>
      </c>
      <c r="M138" s="41">
        <f t="shared" si="86"/>
        <v>4</v>
      </c>
      <c r="N138" s="41">
        <f t="shared" si="86"/>
        <v>31</v>
      </c>
      <c r="O138" s="41">
        <f t="shared" si="86"/>
        <v>3</v>
      </c>
      <c r="P138" s="41">
        <f t="shared" si="86"/>
        <v>4</v>
      </c>
      <c r="Q138" s="41">
        <f t="shared" si="86"/>
        <v>5</v>
      </c>
      <c r="R138" s="41">
        <f t="shared" si="86"/>
        <v>1</v>
      </c>
      <c r="S138" s="41">
        <f t="shared" si="86"/>
        <v>4</v>
      </c>
      <c r="T138" s="41">
        <f t="shared" si="86"/>
        <v>9</v>
      </c>
      <c r="U138" s="41">
        <f t="shared" si="86"/>
        <v>1464</v>
      </c>
      <c r="V138" s="41">
        <f t="shared" si="86"/>
        <v>11</v>
      </c>
      <c r="W138" s="41">
        <f t="shared" si="86"/>
        <v>2</v>
      </c>
      <c r="X138" s="41">
        <f t="shared" si="86"/>
        <v>4</v>
      </c>
      <c r="Y138" s="41">
        <f t="shared" si="86"/>
        <v>45</v>
      </c>
      <c r="Z138" s="41">
        <f t="shared" si="86"/>
        <v>9</v>
      </c>
      <c r="AA138" s="41">
        <f t="shared" si="86"/>
        <v>5</v>
      </c>
      <c r="AB138" s="41">
        <f t="shared" si="86"/>
        <v>5</v>
      </c>
      <c r="AC138" s="41">
        <f t="shared" si="86"/>
        <v>11</v>
      </c>
      <c r="AD138" s="41">
        <f t="shared" si="86"/>
        <v>61</v>
      </c>
      <c r="AE138" s="41">
        <f t="shared" si="86"/>
        <v>0</v>
      </c>
      <c r="AF138" s="41">
        <f t="shared" si="86"/>
        <v>2139</v>
      </c>
      <c r="AG138" s="42">
        <f t="shared" si="86"/>
        <v>2078</v>
      </c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</row>
    <row r="139" spans="1:55" ht="15.6" x14ac:dyDescent="0.3">
      <c r="A139" s="106"/>
      <c r="B139" s="107"/>
      <c r="C139" s="106"/>
      <c r="D139" s="107"/>
      <c r="E139" s="107"/>
      <c r="F139" s="108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63"/>
      <c r="AG139" s="6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ht="15.6" x14ac:dyDescent="0.3">
      <c r="A140" s="37" t="s">
        <v>28</v>
      </c>
      <c r="B140" s="34" t="s">
        <v>128</v>
      </c>
      <c r="C140" s="34" t="s">
        <v>30</v>
      </c>
      <c r="D140" s="34">
        <v>12</v>
      </c>
      <c r="E140" s="34" t="s">
        <v>200</v>
      </c>
      <c r="F140" s="53" t="s">
        <v>201</v>
      </c>
      <c r="G140" s="83">
        <v>2</v>
      </c>
      <c r="H140" s="83">
        <v>197</v>
      </c>
      <c r="I140" s="83">
        <v>1</v>
      </c>
      <c r="J140" s="83">
        <v>0</v>
      </c>
      <c r="K140" s="83">
        <v>1</v>
      </c>
      <c r="L140" s="83">
        <v>2</v>
      </c>
      <c r="M140" s="83">
        <v>1</v>
      </c>
      <c r="N140" s="83">
        <v>13</v>
      </c>
      <c r="O140" s="83">
        <v>0</v>
      </c>
      <c r="P140" s="83">
        <v>0</v>
      </c>
      <c r="Q140" s="83">
        <v>0</v>
      </c>
      <c r="R140" s="83">
        <v>0</v>
      </c>
      <c r="S140" s="83">
        <v>1</v>
      </c>
      <c r="T140" s="83">
        <v>0</v>
      </c>
      <c r="U140" s="83">
        <v>207</v>
      </c>
      <c r="V140" s="83">
        <v>3</v>
      </c>
      <c r="W140" s="83">
        <v>1</v>
      </c>
      <c r="X140" s="83">
        <v>2</v>
      </c>
      <c r="Y140" s="83">
        <v>9</v>
      </c>
      <c r="Z140" s="83">
        <v>2</v>
      </c>
      <c r="AA140" s="83">
        <v>2</v>
      </c>
      <c r="AB140" s="83">
        <v>2</v>
      </c>
      <c r="AC140" s="83">
        <v>1</v>
      </c>
      <c r="AD140" s="83">
        <v>17</v>
      </c>
      <c r="AE140" s="83"/>
      <c r="AF140" s="36">
        <f t="shared" ref="AF140" si="87">G140+H140+I140+J140+K140+L140+M140+N140+O140+P140+Q140+R140+S140+T140+U140+V140+W140+X140+Y140+Z140+AA140+AB140+AC140+AD140</f>
        <v>464</v>
      </c>
      <c r="AG140" s="36">
        <f t="shared" ref="AG140" si="88">G140+H140+I140+J140+K140+L140+M140+N140+O140+P140+Q140+R140+S140+T140+U140+V140+W140+X140+Y140+Z140+AA140+AB140+AC140</f>
        <v>447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</row>
    <row r="141" spans="1:55" ht="15.6" x14ac:dyDescent="0.3">
      <c r="A141" s="37" t="s">
        <v>28</v>
      </c>
      <c r="B141" s="34" t="s">
        <v>128</v>
      </c>
      <c r="C141" s="34" t="s">
        <v>30</v>
      </c>
      <c r="D141" s="34">
        <v>12</v>
      </c>
      <c r="E141" s="34" t="s">
        <v>202</v>
      </c>
      <c r="F141" s="53" t="s">
        <v>203</v>
      </c>
      <c r="G141" s="83">
        <v>7</v>
      </c>
      <c r="H141" s="83">
        <v>205</v>
      </c>
      <c r="I141" s="83">
        <v>6</v>
      </c>
      <c r="J141" s="83">
        <v>1</v>
      </c>
      <c r="K141" s="83">
        <v>0</v>
      </c>
      <c r="L141" s="83">
        <v>6</v>
      </c>
      <c r="M141" s="83">
        <v>2</v>
      </c>
      <c r="N141" s="83">
        <v>9</v>
      </c>
      <c r="O141" s="83">
        <v>1</v>
      </c>
      <c r="P141" s="83">
        <v>0</v>
      </c>
      <c r="Q141" s="83">
        <v>1</v>
      </c>
      <c r="R141" s="83">
        <v>4</v>
      </c>
      <c r="S141" s="83">
        <v>1</v>
      </c>
      <c r="T141" s="83">
        <v>1</v>
      </c>
      <c r="U141" s="83">
        <v>205</v>
      </c>
      <c r="V141" s="83">
        <v>2</v>
      </c>
      <c r="W141" s="83">
        <v>1</v>
      </c>
      <c r="X141" s="83">
        <v>1</v>
      </c>
      <c r="Y141" s="83">
        <v>24</v>
      </c>
      <c r="Z141" s="83">
        <v>1</v>
      </c>
      <c r="AA141" s="83">
        <v>3</v>
      </c>
      <c r="AB141" s="83">
        <v>0</v>
      </c>
      <c r="AC141" s="83">
        <v>2</v>
      </c>
      <c r="AD141" s="83">
        <v>11</v>
      </c>
      <c r="AE141" s="83"/>
      <c r="AF141" s="36">
        <f t="shared" ref="AF141:AF144" si="89">G141+H141+I141+J141+K141+L141+M141+N141+O141+P141+Q141+R141+S141+T141+U141+V141+W141+X141+Y141+Z141+AA141+AB141+AC141+AD141</f>
        <v>494</v>
      </c>
      <c r="AG141" s="36">
        <f t="shared" ref="AG141:AG144" si="90">G141+H141+I141+J141+K141+L141+M141+N141+O141+P141+Q141+R141+S141+T141+U141+V141+W141+X141+Y141+Z141+AA141+AB141+AC141</f>
        <v>483</v>
      </c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</row>
    <row r="142" spans="1:55" ht="15.6" x14ac:dyDescent="0.3">
      <c r="A142" s="37" t="s">
        <v>28</v>
      </c>
      <c r="B142" s="34" t="s">
        <v>128</v>
      </c>
      <c r="C142" s="34" t="s">
        <v>30</v>
      </c>
      <c r="D142" s="34">
        <v>12</v>
      </c>
      <c r="E142" s="34" t="s">
        <v>204</v>
      </c>
      <c r="F142" s="53" t="s">
        <v>205</v>
      </c>
      <c r="G142" s="83">
        <v>1</v>
      </c>
      <c r="H142" s="83">
        <v>57</v>
      </c>
      <c r="I142" s="83">
        <v>3</v>
      </c>
      <c r="J142" s="83">
        <v>0</v>
      </c>
      <c r="K142" s="83">
        <v>0</v>
      </c>
      <c r="L142" s="83">
        <v>4</v>
      </c>
      <c r="M142" s="83">
        <v>1</v>
      </c>
      <c r="N142" s="83">
        <v>5</v>
      </c>
      <c r="O142" s="83">
        <v>0</v>
      </c>
      <c r="P142" s="83">
        <v>0</v>
      </c>
      <c r="Q142" s="83">
        <v>0</v>
      </c>
      <c r="R142" s="83">
        <v>2</v>
      </c>
      <c r="S142" s="83">
        <v>1</v>
      </c>
      <c r="T142" s="83">
        <v>1</v>
      </c>
      <c r="U142" s="83">
        <v>252</v>
      </c>
      <c r="V142" s="83">
        <v>4</v>
      </c>
      <c r="W142" s="83">
        <v>1</v>
      </c>
      <c r="X142" s="83">
        <v>1</v>
      </c>
      <c r="Y142" s="83">
        <v>7</v>
      </c>
      <c r="Z142" s="83">
        <v>1</v>
      </c>
      <c r="AA142" s="83">
        <v>0</v>
      </c>
      <c r="AB142" s="83">
        <v>1</v>
      </c>
      <c r="AC142" s="83">
        <v>3</v>
      </c>
      <c r="AD142" s="83">
        <v>10</v>
      </c>
      <c r="AE142" s="83"/>
      <c r="AF142" s="36">
        <f t="shared" si="89"/>
        <v>355</v>
      </c>
      <c r="AG142" s="36">
        <f t="shared" si="90"/>
        <v>345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</row>
    <row r="143" spans="1:55" ht="15.6" x14ac:dyDescent="0.3">
      <c r="A143" s="37" t="s">
        <v>28</v>
      </c>
      <c r="B143" s="34" t="s">
        <v>128</v>
      </c>
      <c r="C143" s="34" t="s">
        <v>30</v>
      </c>
      <c r="D143" s="34">
        <v>12</v>
      </c>
      <c r="E143" s="34" t="s">
        <v>206</v>
      </c>
      <c r="F143" s="53" t="s">
        <v>207</v>
      </c>
      <c r="G143" s="83">
        <v>3</v>
      </c>
      <c r="H143" s="83">
        <v>61</v>
      </c>
      <c r="I143" s="83">
        <v>0</v>
      </c>
      <c r="J143" s="83">
        <v>0</v>
      </c>
      <c r="K143" s="83">
        <v>0</v>
      </c>
      <c r="L143" s="83">
        <v>3</v>
      </c>
      <c r="M143" s="83">
        <v>1</v>
      </c>
      <c r="N143" s="83">
        <v>8</v>
      </c>
      <c r="O143" s="83">
        <v>0</v>
      </c>
      <c r="P143" s="83">
        <v>1</v>
      </c>
      <c r="Q143" s="83">
        <v>2</v>
      </c>
      <c r="R143" s="83">
        <v>1</v>
      </c>
      <c r="S143" s="83">
        <v>0</v>
      </c>
      <c r="T143" s="83">
        <v>2</v>
      </c>
      <c r="U143" s="83">
        <v>231</v>
      </c>
      <c r="V143" s="83">
        <v>0</v>
      </c>
      <c r="W143" s="83">
        <v>0</v>
      </c>
      <c r="X143" s="83">
        <v>0</v>
      </c>
      <c r="Y143" s="83">
        <v>10</v>
      </c>
      <c r="Z143" s="83">
        <v>2</v>
      </c>
      <c r="AA143" s="83">
        <v>2</v>
      </c>
      <c r="AB143" s="83">
        <v>0</v>
      </c>
      <c r="AC143" s="83">
        <v>2</v>
      </c>
      <c r="AD143" s="83">
        <v>10</v>
      </c>
      <c r="AE143" s="83"/>
      <c r="AF143" s="36">
        <f t="shared" si="89"/>
        <v>339</v>
      </c>
      <c r="AG143" s="36">
        <f t="shared" si="90"/>
        <v>329</v>
      </c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</row>
    <row r="144" spans="1:55" ht="15.6" x14ac:dyDescent="0.3">
      <c r="A144" s="37" t="s">
        <v>28</v>
      </c>
      <c r="B144" s="34" t="s">
        <v>128</v>
      </c>
      <c r="C144" s="34" t="s">
        <v>30</v>
      </c>
      <c r="D144" s="34">
        <v>12</v>
      </c>
      <c r="E144" s="34" t="s">
        <v>208</v>
      </c>
      <c r="F144" s="53" t="s">
        <v>209</v>
      </c>
      <c r="G144" s="83">
        <v>4</v>
      </c>
      <c r="H144" s="83">
        <v>89</v>
      </c>
      <c r="I144" s="83">
        <v>6</v>
      </c>
      <c r="J144" s="83">
        <v>0</v>
      </c>
      <c r="K144" s="83">
        <v>0</v>
      </c>
      <c r="L144" s="83">
        <v>1</v>
      </c>
      <c r="M144" s="83">
        <v>0</v>
      </c>
      <c r="N144" s="83">
        <v>7</v>
      </c>
      <c r="O144" s="83">
        <v>0</v>
      </c>
      <c r="P144" s="83">
        <v>0</v>
      </c>
      <c r="Q144" s="83">
        <v>2</v>
      </c>
      <c r="R144" s="83">
        <v>0</v>
      </c>
      <c r="S144" s="83">
        <v>0</v>
      </c>
      <c r="T144" s="83">
        <v>3</v>
      </c>
      <c r="U144" s="83">
        <v>204</v>
      </c>
      <c r="V144" s="83">
        <v>5</v>
      </c>
      <c r="W144" s="83">
        <v>1</v>
      </c>
      <c r="X144" s="83">
        <v>0</v>
      </c>
      <c r="Y144" s="83">
        <v>8</v>
      </c>
      <c r="Z144" s="83">
        <v>2</v>
      </c>
      <c r="AA144" s="83">
        <v>3</v>
      </c>
      <c r="AB144" s="83">
        <v>0</v>
      </c>
      <c r="AC144" s="83">
        <v>2</v>
      </c>
      <c r="AD144" s="83">
        <v>7</v>
      </c>
      <c r="AE144" s="83"/>
      <c r="AF144" s="36">
        <f t="shared" si="89"/>
        <v>344</v>
      </c>
      <c r="AG144" s="36">
        <f t="shared" si="90"/>
        <v>337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</row>
    <row r="145" spans="1:55" s="17" customFormat="1" ht="15.6" x14ac:dyDescent="0.3">
      <c r="A145" s="85"/>
      <c r="B145" s="39"/>
      <c r="C145" s="39"/>
      <c r="D145" s="39"/>
      <c r="E145" s="39" t="s">
        <v>41</v>
      </c>
      <c r="F145" s="40" t="s">
        <v>225</v>
      </c>
      <c r="G145" s="41">
        <f>SUM(G140:G144)</f>
        <v>17</v>
      </c>
      <c r="H145" s="41">
        <f t="shared" ref="H145:AG145" si="91">SUM(H140:H144)</f>
        <v>609</v>
      </c>
      <c r="I145" s="41">
        <f t="shared" si="91"/>
        <v>16</v>
      </c>
      <c r="J145" s="41">
        <f t="shared" si="91"/>
        <v>1</v>
      </c>
      <c r="K145" s="41">
        <f t="shared" si="91"/>
        <v>1</v>
      </c>
      <c r="L145" s="41">
        <f t="shared" si="91"/>
        <v>16</v>
      </c>
      <c r="M145" s="41">
        <f t="shared" si="91"/>
        <v>5</v>
      </c>
      <c r="N145" s="41">
        <f t="shared" si="91"/>
        <v>42</v>
      </c>
      <c r="O145" s="41">
        <f t="shared" si="91"/>
        <v>1</v>
      </c>
      <c r="P145" s="41">
        <f t="shared" si="91"/>
        <v>1</v>
      </c>
      <c r="Q145" s="41">
        <f t="shared" si="91"/>
        <v>5</v>
      </c>
      <c r="R145" s="41">
        <f t="shared" si="91"/>
        <v>7</v>
      </c>
      <c r="S145" s="41">
        <f t="shared" si="91"/>
        <v>3</v>
      </c>
      <c r="T145" s="41">
        <f t="shared" si="91"/>
        <v>7</v>
      </c>
      <c r="U145" s="41">
        <f t="shared" si="91"/>
        <v>1099</v>
      </c>
      <c r="V145" s="41">
        <f t="shared" si="91"/>
        <v>14</v>
      </c>
      <c r="W145" s="41">
        <f t="shared" si="91"/>
        <v>4</v>
      </c>
      <c r="X145" s="41">
        <f t="shared" si="91"/>
        <v>4</v>
      </c>
      <c r="Y145" s="41">
        <f t="shared" si="91"/>
        <v>58</v>
      </c>
      <c r="Z145" s="41">
        <f t="shared" si="91"/>
        <v>8</v>
      </c>
      <c r="AA145" s="41">
        <f t="shared" si="91"/>
        <v>10</v>
      </c>
      <c r="AB145" s="41">
        <f t="shared" si="91"/>
        <v>3</v>
      </c>
      <c r="AC145" s="41">
        <f t="shared" si="91"/>
        <v>10</v>
      </c>
      <c r="AD145" s="41">
        <f t="shared" si="91"/>
        <v>55</v>
      </c>
      <c r="AE145" s="41">
        <f t="shared" si="91"/>
        <v>0</v>
      </c>
      <c r="AF145" s="41">
        <f t="shared" si="91"/>
        <v>1996</v>
      </c>
      <c r="AG145" s="42">
        <f t="shared" si="91"/>
        <v>1941</v>
      </c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</row>
    <row r="146" spans="1:55" ht="15.6" x14ac:dyDescent="0.3">
      <c r="A146" s="106"/>
      <c r="B146" s="107"/>
      <c r="C146" s="106"/>
      <c r="D146" s="107"/>
      <c r="E146" s="107"/>
      <c r="F146" s="108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63"/>
      <c r="AG146" s="6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</row>
    <row r="147" spans="1:55" ht="15.6" x14ac:dyDescent="0.3">
      <c r="A147" s="37" t="s">
        <v>28</v>
      </c>
      <c r="B147" s="34" t="s">
        <v>128</v>
      </c>
      <c r="C147" s="34" t="s">
        <v>30</v>
      </c>
      <c r="D147" s="34">
        <v>14</v>
      </c>
      <c r="E147" s="34" t="s">
        <v>210</v>
      </c>
      <c r="F147" s="53" t="s">
        <v>211</v>
      </c>
      <c r="G147" s="83">
        <v>2</v>
      </c>
      <c r="H147" s="83">
        <v>107</v>
      </c>
      <c r="I147" s="83">
        <v>1</v>
      </c>
      <c r="J147" s="83">
        <v>0</v>
      </c>
      <c r="K147" s="83">
        <v>0</v>
      </c>
      <c r="L147" s="83">
        <v>1</v>
      </c>
      <c r="M147" s="83">
        <v>2</v>
      </c>
      <c r="N147" s="83">
        <v>2</v>
      </c>
      <c r="O147" s="83">
        <v>0</v>
      </c>
      <c r="P147" s="83">
        <v>0</v>
      </c>
      <c r="Q147" s="83">
        <v>0</v>
      </c>
      <c r="R147" s="83">
        <v>0</v>
      </c>
      <c r="S147" s="83">
        <v>1</v>
      </c>
      <c r="T147" s="83">
        <v>1</v>
      </c>
      <c r="U147" s="83">
        <v>227</v>
      </c>
      <c r="V147" s="83">
        <v>0</v>
      </c>
      <c r="W147" s="83">
        <v>2</v>
      </c>
      <c r="X147" s="83">
        <v>1</v>
      </c>
      <c r="Y147" s="83">
        <v>3</v>
      </c>
      <c r="Z147" s="83">
        <v>0</v>
      </c>
      <c r="AA147" s="83">
        <v>1</v>
      </c>
      <c r="AB147" s="83">
        <v>0</v>
      </c>
      <c r="AC147" s="83">
        <v>0</v>
      </c>
      <c r="AD147" s="83">
        <v>13</v>
      </c>
      <c r="AE147" s="83"/>
      <c r="AF147" s="36">
        <f t="shared" ref="AF147" si="92">G147+H147+I147+J147+K147+L147+M147+N147+O147+P147+Q147+R147+S147+T147+U147+V147+W147+X147+Y147+Z147+AA147+AB147+AC147+AD147</f>
        <v>364</v>
      </c>
      <c r="AG147" s="36">
        <f t="shared" ref="AG147" si="93">G147+H147+I147+J147+K147+L147+M147+N147+O147+P147+Q147+R147+S147+T147+U147+V147+W147+X147+Y147+Z147+AA147+AB147+AC147</f>
        <v>351</v>
      </c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</row>
    <row r="148" spans="1:55" ht="15.6" x14ac:dyDescent="0.3">
      <c r="A148" s="37" t="s">
        <v>28</v>
      </c>
      <c r="B148" s="34" t="s">
        <v>128</v>
      </c>
      <c r="C148" s="34" t="s">
        <v>30</v>
      </c>
      <c r="D148" s="34">
        <v>14</v>
      </c>
      <c r="E148" s="34" t="s">
        <v>212</v>
      </c>
      <c r="F148" s="53" t="s">
        <v>213</v>
      </c>
      <c r="G148" s="83">
        <v>1</v>
      </c>
      <c r="H148" s="83">
        <v>146</v>
      </c>
      <c r="I148" s="83">
        <v>3</v>
      </c>
      <c r="J148" s="83">
        <v>0</v>
      </c>
      <c r="K148" s="83">
        <v>0</v>
      </c>
      <c r="L148" s="83">
        <v>2</v>
      </c>
      <c r="M148" s="83">
        <v>0</v>
      </c>
      <c r="N148" s="83">
        <v>3</v>
      </c>
      <c r="O148" s="83">
        <v>1</v>
      </c>
      <c r="P148" s="83">
        <v>0</v>
      </c>
      <c r="Q148" s="83">
        <v>0</v>
      </c>
      <c r="R148" s="83">
        <v>0</v>
      </c>
      <c r="S148" s="83">
        <v>1</v>
      </c>
      <c r="T148" s="83">
        <v>1</v>
      </c>
      <c r="U148" s="83">
        <v>236</v>
      </c>
      <c r="V148" s="83">
        <v>3</v>
      </c>
      <c r="W148" s="83">
        <v>0</v>
      </c>
      <c r="X148" s="83">
        <v>1</v>
      </c>
      <c r="Y148" s="83">
        <v>2</v>
      </c>
      <c r="Z148" s="83">
        <v>2</v>
      </c>
      <c r="AA148" s="83">
        <v>1</v>
      </c>
      <c r="AB148" s="83">
        <v>3</v>
      </c>
      <c r="AC148" s="83">
        <v>1</v>
      </c>
      <c r="AD148" s="83">
        <v>9</v>
      </c>
      <c r="AE148" s="83"/>
      <c r="AF148" s="36">
        <f t="shared" ref="AF148:AF153" si="94">G148+H148+I148+J148+K148+L148+M148+N148+O148+P148+Q148+R148+S148+T148+U148+V148+W148+X148+Y148+Z148+AA148+AB148+AC148+AD148</f>
        <v>416</v>
      </c>
      <c r="AG148" s="36">
        <f t="shared" ref="AG148:AG153" si="95">G148+H148+I148+J148+K148+L148+M148+N148+O148+P148+Q148+R148+S148+T148+U148+V148+W148+X148+Y148+Z148+AA148+AB148+AC148</f>
        <v>407</v>
      </c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</row>
    <row r="149" spans="1:55" ht="15.6" x14ac:dyDescent="0.3">
      <c r="A149" s="37" t="s">
        <v>28</v>
      </c>
      <c r="B149" s="34" t="s">
        <v>128</v>
      </c>
      <c r="C149" s="34" t="s">
        <v>30</v>
      </c>
      <c r="D149" s="34">
        <v>14</v>
      </c>
      <c r="E149" s="34" t="s">
        <v>214</v>
      </c>
      <c r="F149" s="53" t="s">
        <v>215</v>
      </c>
      <c r="G149" s="83">
        <v>1</v>
      </c>
      <c r="H149" s="83">
        <v>32</v>
      </c>
      <c r="I149" s="83">
        <v>0</v>
      </c>
      <c r="J149" s="83">
        <v>0</v>
      </c>
      <c r="K149" s="83">
        <v>0</v>
      </c>
      <c r="L149" s="83">
        <v>1</v>
      </c>
      <c r="M149" s="83">
        <v>0</v>
      </c>
      <c r="N149" s="83">
        <v>1</v>
      </c>
      <c r="O149" s="83">
        <v>0</v>
      </c>
      <c r="P149" s="83">
        <v>0</v>
      </c>
      <c r="Q149" s="83">
        <v>0</v>
      </c>
      <c r="R149" s="83">
        <v>0</v>
      </c>
      <c r="S149" s="83">
        <v>0</v>
      </c>
      <c r="T149" s="83">
        <v>2</v>
      </c>
      <c r="U149" s="83">
        <v>92</v>
      </c>
      <c r="V149" s="83">
        <v>2</v>
      </c>
      <c r="W149" s="83">
        <v>0</v>
      </c>
      <c r="X149" s="83">
        <v>0</v>
      </c>
      <c r="Y149" s="83">
        <v>1</v>
      </c>
      <c r="Z149" s="83">
        <v>1</v>
      </c>
      <c r="AA149" s="83">
        <v>1</v>
      </c>
      <c r="AB149" s="83">
        <v>1</v>
      </c>
      <c r="AC149" s="83">
        <v>0</v>
      </c>
      <c r="AD149" s="83">
        <v>5</v>
      </c>
      <c r="AE149" s="83"/>
      <c r="AF149" s="36">
        <f t="shared" si="94"/>
        <v>140</v>
      </c>
      <c r="AG149" s="36">
        <f t="shared" si="95"/>
        <v>135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ht="15.6" x14ac:dyDescent="0.3">
      <c r="A150" s="37" t="s">
        <v>28</v>
      </c>
      <c r="B150" s="34" t="s">
        <v>128</v>
      </c>
      <c r="C150" s="34" t="s">
        <v>30</v>
      </c>
      <c r="D150" s="34">
        <v>14</v>
      </c>
      <c r="E150" s="34" t="s">
        <v>216</v>
      </c>
      <c r="F150" s="53" t="s">
        <v>217</v>
      </c>
      <c r="G150" s="83">
        <v>3</v>
      </c>
      <c r="H150" s="83">
        <v>21</v>
      </c>
      <c r="I150" s="83">
        <v>1</v>
      </c>
      <c r="J150" s="83">
        <v>0</v>
      </c>
      <c r="K150" s="83">
        <v>0</v>
      </c>
      <c r="L150" s="83">
        <v>1</v>
      </c>
      <c r="M150" s="83">
        <v>0</v>
      </c>
      <c r="N150" s="83">
        <v>3</v>
      </c>
      <c r="O150" s="83">
        <v>0</v>
      </c>
      <c r="P150" s="83">
        <v>0</v>
      </c>
      <c r="Q150" s="83">
        <v>1</v>
      </c>
      <c r="R150" s="83">
        <v>0</v>
      </c>
      <c r="S150" s="83">
        <v>0</v>
      </c>
      <c r="T150" s="83">
        <v>0</v>
      </c>
      <c r="U150" s="83">
        <v>210</v>
      </c>
      <c r="V150" s="83">
        <v>0</v>
      </c>
      <c r="W150" s="83">
        <v>0</v>
      </c>
      <c r="X150" s="83">
        <v>1</v>
      </c>
      <c r="Y150" s="83">
        <v>1</v>
      </c>
      <c r="Z150" s="83">
        <v>0</v>
      </c>
      <c r="AA150" s="83">
        <v>0</v>
      </c>
      <c r="AB150" s="83">
        <v>0</v>
      </c>
      <c r="AC150" s="83">
        <v>0</v>
      </c>
      <c r="AD150" s="83">
        <v>6</v>
      </c>
      <c r="AE150" s="83"/>
      <c r="AF150" s="36">
        <f t="shared" si="94"/>
        <v>248</v>
      </c>
      <c r="AG150" s="36">
        <f t="shared" si="95"/>
        <v>242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ht="15.6" x14ac:dyDescent="0.3">
      <c r="A151" s="37" t="s">
        <v>28</v>
      </c>
      <c r="B151" s="34" t="s">
        <v>128</v>
      </c>
      <c r="C151" s="34" t="s">
        <v>30</v>
      </c>
      <c r="D151" s="34">
        <v>14</v>
      </c>
      <c r="E151" s="34" t="s">
        <v>218</v>
      </c>
      <c r="F151" s="53" t="s">
        <v>219</v>
      </c>
      <c r="G151" s="83">
        <v>3</v>
      </c>
      <c r="H151" s="83">
        <v>187</v>
      </c>
      <c r="I151" s="83">
        <v>4</v>
      </c>
      <c r="J151" s="83">
        <v>0</v>
      </c>
      <c r="K151" s="83">
        <v>1</v>
      </c>
      <c r="L151" s="83">
        <v>3</v>
      </c>
      <c r="M151" s="83">
        <v>1</v>
      </c>
      <c r="N151" s="83">
        <v>7</v>
      </c>
      <c r="O151" s="83">
        <v>0</v>
      </c>
      <c r="P151" s="83">
        <v>1</v>
      </c>
      <c r="Q151" s="83">
        <v>0</v>
      </c>
      <c r="R151" s="83">
        <v>0</v>
      </c>
      <c r="S151" s="83">
        <v>0</v>
      </c>
      <c r="T151" s="83">
        <v>4</v>
      </c>
      <c r="U151" s="83">
        <v>185</v>
      </c>
      <c r="V151" s="83">
        <v>1</v>
      </c>
      <c r="W151" s="83">
        <v>1</v>
      </c>
      <c r="X151" s="83">
        <v>2</v>
      </c>
      <c r="Y151" s="83">
        <v>0</v>
      </c>
      <c r="Z151" s="83">
        <v>0</v>
      </c>
      <c r="AA151" s="83">
        <v>0</v>
      </c>
      <c r="AB151" s="83">
        <v>3</v>
      </c>
      <c r="AC151" s="83">
        <v>1</v>
      </c>
      <c r="AD151" s="83">
        <v>6</v>
      </c>
      <c r="AE151" s="83"/>
      <c r="AF151" s="36">
        <f t="shared" si="94"/>
        <v>410</v>
      </c>
      <c r="AG151" s="36">
        <f t="shared" si="95"/>
        <v>404</v>
      </c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ht="15.6" x14ac:dyDescent="0.3">
      <c r="A152" s="37" t="s">
        <v>28</v>
      </c>
      <c r="B152" s="34" t="s">
        <v>128</v>
      </c>
      <c r="C152" s="34" t="s">
        <v>30</v>
      </c>
      <c r="D152" s="34">
        <v>14</v>
      </c>
      <c r="E152" s="34" t="s">
        <v>220</v>
      </c>
      <c r="F152" s="53" t="s">
        <v>221</v>
      </c>
      <c r="G152" s="83">
        <v>2</v>
      </c>
      <c r="H152" s="83">
        <v>36</v>
      </c>
      <c r="I152" s="83">
        <v>0</v>
      </c>
      <c r="J152" s="83">
        <v>0</v>
      </c>
      <c r="K152" s="83">
        <v>1</v>
      </c>
      <c r="L152" s="83">
        <v>0</v>
      </c>
      <c r="M152" s="83">
        <v>0</v>
      </c>
      <c r="N152" s="83">
        <v>1</v>
      </c>
      <c r="O152" s="83">
        <v>0</v>
      </c>
      <c r="P152" s="83">
        <v>0</v>
      </c>
      <c r="Q152" s="83">
        <v>0</v>
      </c>
      <c r="R152" s="83">
        <v>0</v>
      </c>
      <c r="S152" s="83">
        <v>0</v>
      </c>
      <c r="T152" s="83">
        <v>0</v>
      </c>
      <c r="U152" s="83">
        <v>39</v>
      </c>
      <c r="V152" s="83">
        <v>1</v>
      </c>
      <c r="W152" s="83">
        <v>0</v>
      </c>
      <c r="X152" s="83">
        <v>0</v>
      </c>
      <c r="Y152" s="83">
        <v>0</v>
      </c>
      <c r="Z152" s="83">
        <v>0</v>
      </c>
      <c r="AA152" s="83">
        <v>1</v>
      </c>
      <c r="AB152" s="83">
        <v>0</v>
      </c>
      <c r="AC152" s="83">
        <v>0</v>
      </c>
      <c r="AD152" s="83">
        <v>1</v>
      </c>
      <c r="AE152" s="83"/>
      <c r="AF152" s="36">
        <f t="shared" si="94"/>
        <v>82</v>
      </c>
      <c r="AG152" s="36">
        <f t="shared" si="95"/>
        <v>81</v>
      </c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</row>
    <row r="153" spans="1:55" ht="15.6" x14ac:dyDescent="0.3">
      <c r="A153" s="37" t="s">
        <v>28</v>
      </c>
      <c r="B153" s="34" t="s">
        <v>128</v>
      </c>
      <c r="C153" s="34" t="s">
        <v>30</v>
      </c>
      <c r="D153" s="34">
        <v>14</v>
      </c>
      <c r="E153" s="34" t="s">
        <v>222</v>
      </c>
      <c r="F153" s="53" t="s">
        <v>223</v>
      </c>
      <c r="G153" s="83">
        <v>0</v>
      </c>
      <c r="H153" s="83">
        <v>9</v>
      </c>
      <c r="I153" s="83">
        <v>0</v>
      </c>
      <c r="J153" s="83">
        <v>0</v>
      </c>
      <c r="K153" s="83">
        <v>0</v>
      </c>
      <c r="L153" s="83">
        <v>0</v>
      </c>
      <c r="M153" s="83">
        <v>0</v>
      </c>
      <c r="N153" s="83">
        <v>0</v>
      </c>
      <c r="O153" s="83">
        <v>0</v>
      </c>
      <c r="P153" s="83">
        <v>0</v>
      </c>
      <c r="Q153" s="83">
        <v>0</v>
      </c>
      <c r="R153" s="83">
        <v>0</v>
      </c>
      <c r="S153" s="83">
        <v>0</v>
      </c>
      <c r="T153" s="83">
        <v>0</v>
      </c>
      <c r="U153" s="83">
        <v>40</v>
      </c>
      <c r="V153" s="83">
        <v>0</v>
      </c>
      <c r="W153" s="83">
        <v>0</v>
      </c>
      <c r="X153" s="83">
        <v>0</v>
      </c>
      <c r="Y153" s="83">
        <v>0</v>
      </c>
      <c r="Z153" s="83">
        <v>0</v>
      </c>
      <c r="AA153" s="83">
        <v>0</v>
      </c>
      <c r="AB153" s="83">
        <v>0</v>
      </c>
      <c r="AC153" s="83">
        <v>0</v>
      </c>
      <c r="AD153" s="83">
        <v>2</v>
      </c>
      <c r="AE153" s="83"/>
      <c r="AF153" s="36">
        <f t="shared" si="94"/>
        <v>51</v>
      </c>
      <c r="AG153" s="36">
        <f t="shared" si="95"/>
        <v>49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</row>
    <row r="154" spans="1:55" s="17" customFormat="1" ht="15.6" x14ac:dyDescent="0.3">
      <c r="A154" s="85"/>
      <c r="B154" s="39"/>
      <c r="C154" s="39"/>
      <c r="D154" s="39"/>
      <c r="E154" s="39" t="s">
        <v>417</v>
      </c>
      <c r="F154" s="40" t="s">
        <v>225</v>
      </c>
      <c r="G154" s="41">
        <f>SUM(G147:G153)</f>
        <v>12</v>
      </c>
      <c r="H154" s="41">
        <f t="shared" ref="H154:AG154" si="96">SUM(H147:H153)</f>
        <v>538</v>
      </c>
      <c r="I154" s="41">
        <f t="shared" si="96"/>
        <v>9</v>
      </c>
      <c r="J154" s="41">
        <f t="shared" si="96"/>
        <v>0</v>
      </c>
      <c r="K154" s="41">
        <f t="shared" si="96"/>
        <v>2</v>
      </c>
      <c r="L154" s="41">
        <f t="shared" si="96"/>
        <v>8</v>
      </c>
      <c r="M154" s="41">
        <f t="shared" si="96"/>
        <v>3</v>
      </c>
      <c r="N154" s="41">
        <f t="shared" si="96"/>
        <v>17</v>
      </c>
      <c r="O154" s="41">
        <f t="shared" si="96"/>
        <v>1</v>
      </c>
      <c r="P154" s="41">
        <f t="shared" si="96"/>
        <v>1</v>
      </c>
      <c r="Q154" s="41">
        <f t="shared" si="96"/>
        <v>1</v>
      </c>
      <c r="R154" s="41">
        <f t="shared" si="96"/>
        <v>0</v>
      </c>
      <c r="S154" s="41">
        <f t="shared" si="96"/>
        <v>2</v>
      </c>
      <c r="T154" s="41">
        <f t="shared" si="96"/>
        <v>8</v>
      </c>
      <c r="U154" s="41">
        <f t="shared" si="96"/>
        <v>1029</v>
      </c>
      <c r="V154" s="41">
        <f t="shared" si="96"/>
        <v>7</v>
      </c>
      <c r="W154" s="41">
        <f t="shared" si="96"/>
        <v>3</v>
      </c>
      <c r="X154" s="41">
        <f t="shared" si="96"/>
        <v>5</v>
      </c>
      <c r="Y154" s="41">
        <f t="shared" si="96"/>
        <v>7</v>
      </c>
      <c r="Z154" s="41">
        <f t="shared" si="96"/>
        <v>3</v>
      </c>
      <c r="AA154" s="41">
        <f t="shared" si="96"/>
        <v>4</v>
      </c>
      <c r="AB154" s="41">
        <f t="shared" si="96"/>
        <v>7</v>
      </c>
      <c r="AC154" s="41">
        <f t="shared" si="96"/>
        <v>2</v>
      </c>
      <c r="AD154" s="41">
        <f t="shared" si="96"/>
        <v>42</v>
      </c>
      <c r="AE154" s="41">
        <f t="shared" si="96"/>
        <v>0</v>
      </c>
      <c r="AF154" s="41">
        <f t="shared" si="96"/>
        <v>1711</v>
      </c>
      <c r="AG154" s="42">
        <f t="shared" si="96"/>
        <v>1669</v>
      </c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</row>
    <row r="155" spans="1:55" ht="15.6" x14ac:dyDescent="0.3">
      <c r="A155" s="106"/>
      <c r="B155" s="107"/>
      <c r="C155" s="106"/>
      <c r="D155" s="107"/>
      <c r="E155" s="107"/>
      <c r="F155" s="108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63"/>
      <c r="AG155" s="6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</row>
    <row r="156" spans="1:55" ht="17.399999999999999" x14ac:dyDescent="0.35">
      <c r="A156" s="111"/>
      <c r="B156" s="112"/>
      <c r="C156" s="112"/>
      <c r="D156" s="112"/>
      <c r="E156" s="113"/>
      <c r="F156" s="114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115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</row>
    <row r="157" spans="1:55" ht="21" x14ac:dyDescent="0.4">
      <c r="A157" s="99"/>
      <c r="B157" s="49"/>
      <c r="C157" s="49"/>
      <c r="D157" s="49"/>
      <c r="E157" s="49" t="s">
        <v>226</v>
      </c>
      <c r="F157" s="50"/>
      <c r="G157" s="51">
        <f>G154+G145+G138+G128+G119+G111+G104+G99</f>
        <v>111</v>
      </c>
      <c r="H157" s="51">
        <f t="shared" ref="H157:AG157" si="97">H154+H145+H138+H128+H119+H111+H104+H99</f>
        <v>3597</v>
      </c>
      <c r="I157" s="51">
        <f t="shared" si="97"/>
        <v>95</v>
      </c>
      <c r="J157" s="51">
        <f t="shared" si="97"/>
        <v>15</v>
      </c>
      <c r="K157" s="51">
        <f t="shared" si="97"/>
        <v>16</v>
      </c>
      <c r="L157" s="51">
        <f t="shared" si="97"/>
        <v>80</v>
      </c>
      <c r="M157" s="51">
        <f t="shared" si="97"/>
        <v>31</v>
      </c>
      <c r="N157" s="51">
        <f t="shared" si="97"/>
        <v>219</v>
      </c>
      <c r="O157" s="51">
        <f t="shared" si="97"/>
        <v>22</v>
      </c>
      <c r="P157" s="51">
        <f t="shared" si="97"/>
        <v>15</v>
      </c>
      <c r="Q157" s="51">
        <f t="shared" si="97"/>
        <v>21</v>
      </c>
      <c r="R157" s="51">
        <f t="shared" si="97"/>
        <v>20</v>
      </c>
      <c r="S157" s="51">
        <f t="shared" si="97"/>
        <v>20</v>
      </c>
      <c r="T157" s="51">
        <f t="shared" si="97"/>
        <v>55</v>
      </c>
      <c r="U157" s="51">
        <f t="shared" si="97"/>
        <v>8049</v>
      </c>
      <c r="V157" s="51">
        <f t="shared" si="97"/>
        <v>62</v>
      </c>
      <c r="W157" s="51">
        <f t="shared" si="97"/>
        <v>25</v>
      </c>
      <c r="X157" s="51">
        <f t="shared" si="97"/>
        <v>34</v>
      </c>
      <c r="Y157" s="51">
        <f t="shared" si="97"/>
        <v>257</v>
      </c>
      <c r="Z157" s="51">
        <f t="shared" si="97"/>
        <v>39</v>
      </c>
      <c r="AA157" s="51">
        <f t="shared" si="97"/>
        <v>36</v>
      </c>
      <c r="AB157" s="51">
        <f t="shared" si="97"/>
        <v>30</v>
      </c>
      <c r="AC157" s="51">
        <f t="shared" si="97"/>
        <v>54</v>
      </c>
      <c r="AD157" s="51">
        <f t="shared" si="97"/>
        <v>386</v>
      </c>
      <c r="AE157" s="51">
        <f t="shared" si="97"/>
        <v>0</v>
      </c>
      <c r="AF157" s="51">
        <f t="shared" si="97"/>
        <v>13289</v>
      </c>
      <c r="AG157" s="52">
        <f t="shared" si="97"/>
        <v>12903</v>
      </c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</row>
    <row r="158" spans="1:55" ht="21" x14ac:dyDescent="0.3">
      <c r="A158" s="116"/>
      <c r="B158" s="117"/>
      <c r="C158" s="117"/>
      <c r="D158" s="117"/>
      <c r="E158" s="25"/>
      <c r="F158" s="117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9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</row>
    <row r="159" spans="1:55" s="15" customFormat="1" ht="21" x14ac:dyDescent="0.4">
      <c r="A159" s="120"/>
      <c r="B159" s="121"/>
      <c r="C159" s="121"/>
      <c r="D159" s="121"/>
      <c r="E159" s="122"/>
      <c r="F159" s="121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4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</row>
    <row r="160" spans="1:55" ht="36.6" customHeight="1" x14ac:dyDescent="0.3">
      <c r="A160" s="125"/>
      <c r="B160" s="101"/>
      <c r="C160" s="189" t="s">
        <v>1345</v>
      </c>
      <c r="D160" s="190"/>
      <c r="E160" s="190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A160" s="190"/>
      <c r="AB160" s="190"/>
      <c r="AC160" s="190"/>
      <c r="AD160" s="190"/>
      <c r="AE160" s="190"/>
      <c r="AF160" s="190"/>
      <c r="AG160" s="190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</row>
    <row r="161" spans="1:55" ht="15.6" x14ac:dyDescent="0.3">
      <c r="A161" s="57"/>
      <c r="B161" s="126"/>
      <c r="C161" s="126"/>
      <c r="D161" s="126"/>
      <c r="E161" s="126"/>
      <c r="F161" s="127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  <c r="AC161" s="128"/>
      <c r="AD161" s="128"/>
      <c r="AE161" s="128"/>
      <c r="AF161" s="128"/>
      <c r="AG161" s="129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</row>
    <row r="162" spans="1:55" ht="15.6" x14ac:dyDescent="0.3">
      <c r="A162" s="34" t="s">
        <v>227</v>
      </c>
      <c r="B162" s="34" t="s">
        <v>228</v>
      </c>
      <c r="C162" s="34" t="s">
        <v>229</v>
      </c>
      <c r="D162" s="34">
        <v>1</v>
      </c>
      <c r="E162" s="34" t="s">
        <v>230</v>
      </c>
      <c r="F162" s="53" t="s">
        <v>231</v>
      </c>
      <c r="G162" s="130">
        <v>6</v>
      </c>
      <c r="H162" s="130">
        <v>49</v>
      </c>
      <c r="I162" s="130">
        <v>5</v>
      </c>
      <c r="J162" s="130">
        <v>1</v>
      </c>
      <c r="K162" s="130">
        <v>1</v>
      </c>
      <c r="L162" s="130">
        <v>1</v>
      </c>
      <c r="M162" s="130">
        <v>1</v>
      </c>
      <c r="N162" s="130">
        <v>10</v>
      </c>
      <c r="O162" s="130">
        <v>0</v>
      </c>
      <c r="P162" s="130">
        <v>1</v>
      </c>
      <c r="Q162" s="130">
        <v>0</v>
      </c>
      <c r="R162" s="130">
        <v>0</v>
      </c>
      <c r="S162" s="130">
        <v>0</v>
      </c>
      <c r="T162" s="130">
        <v>2</v>
      </c>
      <c r="U162" s="130">
        <v>278</v>
      </c>
      <c r="V162" s="130">
        <v>1</v>
      </c>
      <c r="W162" s="130">
        <v>0</v>
      </c>
      <c r="X162" s="130">
        <v>0</v>
      </c>
      <c r="Y162" s="130">
        <v>0</v>
      </c>
      <c r="Z162" s="130">
        <v>0</v>
      </c>
      <c r="AA162" s="130">
        <v>0</v>
      </c>
      <c r="AB162" s="130">
        <v>0</v>
      </c>
      <c r="AC162" s="130">
        <v>1</v>
      </c>
      <c r="AD162" s="130">
        <v>5</v>
      </c>
      <c r="AE162" s="130"/>
      <c r="AF162" s="56">
        <f t="shared" ref="AF162" si="98">G162+H162+I162+J162+K162+L162+M162+N162+O162+P162+Q162+R162+S162+T162+U162+V162+W162+X162+Y162+Z162+AA162+AB162+AC162+AD162</f>
        <v>362</v>
      </c>
      <c r="AG162" s="56">
        <f t="shared" ref="AG162" si="99">G162+H162+I162+J162+K162+L162+M162+N162+O162+P162+Q162+R162+S162+T162+U162+V162+W162+X162+Y162+Z162+AA162+AB162+AC162</f>
        <v>357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</row>
    <row r="163" spans="1:55" ht="15.6" x14ac:dyDescent="0.3">
      <c r="A163" s="34" t="s">
        <v>227</v>
      </c>
      <c r="B163" s="34" t="s">
        <v>228</v>
      </c>
      <c r="C163" s="34" t="s">
        <v>229</v>
      </c>
      <c r="D163" s="34">
        <v>1</v>
      </c>
      <c r="E163" s="34" t="s">
        <v>232</v>
      </c>
      <c r="F163" s="53" t="s">
        <v>233</v>
      </c>
      <c r="G163" s="130">
        <v>4</v>
      </c>
      <c r="H163" s="130">
        <v>89</v>
      </c>
      <c r="I163" s="130">
        <v>2</v>
      </c>
      <c r="J163" s="130">
        <v>1</v>
      </c>
      <c r="K163" s="130">
        <v>0</v>
      </c>
      <c r="L163" s="130">
        <v>0</v>
      </c>
      <c r="M163" s="130">
        <v>1</v>
      </c>
      <c r="N163" s="130">
        <v>8</v>
      </c>
      <c r="O163" s="130">
        <v>0</v>
      </c>
      <c r="P163" s="130">
        <v>0</v>
      </c>
      <c r="Q163" s="130">
        <v>1</v>
      </c>
      <c r="R163" s="130">
        <v>1</v>
      </c>
      <c r="S163" s="130">
        <v>0</v>
      </c>
      <c r="T163" s="130">
        <v>1</v>
      </c>
      <c r="U163" s="130">
        <v>104</v>
      </c>
      <c r="V163" s="130">
        <v>4</v>
      </c>
      <c r="W163" s="130">
        <v>0</v>
      </c>
      <c r="X163" s="130">
        <v>0</v>
      </c>
      <c r="Y163" s="130">
        <v>1</v>
      </c>
      <c r="Z163" s="130">
        <v>2</v>
      </c>
      <c r="AA163" s="130">
        <v>1</v>
      </c>
      <c r="AB163" s="130">
        <v>0</v>
      </c>
      <c r="AC163" s="130">
        <v>0</v>
      </c>
      <c r="AD163" s="130">
        <v>4</v>
      </c>
      <c r="AE163" s="130"/>
      <c r="AF163" s="56">
        <f t="shared" ref="AF163:AF165" si="100">G163+H163+I163+J163+K163+L163+M163+N163+O163+P163+Q163+R163+S163+T163+U163+V163+W163+X163+Y163+Z163+AA163+AB163+AC163+AD163</f>
        <v>224</v>
      </c>
      <c r="AG163" s="56">
        <f t="shared" ref="AG163:AG165" si="101">G163+H163+I163+J163+K163+L163+M163+N163+O163+P163+Q163+R163+S163+T163+U163+V163+W163+X163+Y163+Z163+AA163+AB163+AC163</f>
        <v>220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</row>
    <row r="164" spans="1:55" ht="15.6" x14ac:dyDescent="0.3">
      <c r="A164" s="34" t="s">
        <v>227</v>
      </c>
      <c r="B164" s="34" t="s">
        <v>228</v>
      </c>
      <c r="C164" s="34" t="s">
        <v>229</v>
      </c>
      <c r="D164" s="34">
        <v>1</v>
      </c>
      <c r="E164" s="34" t="s">
        <v>234</v>
      </c>
      <c r="F164" s="53" t="s">
        <v>235</v>
      </c>
      <c r="G164" s="130">
        <v>3</v>
      </c>
      <c r="H164" s="130">
        <v>96</v>
      </c>
      <c r="I164" s="130">
        <v>1</v>
      </c>
      <c r="J164" s="130">
        <v>0</v>
      </c>
      <c r="K164" s="130">
        <v>1</v>
      </c>
      <c r="L164" s="130">
        <v>3</v>
      </c>
      <c r="M164" s="130">
        <v>4</v>
      </c>
      <c r="N164" s="130">
        <v>14</v>
      </c>
      <c r="O164" s="130">
        <v>1</v>
      </c>
      <c r="P164" s="130">
        <v>0</v>
      </c>
      <c r="Q164" s="130">
        <v>2</v>
      </c>
      <c r="R164" s="130">
        <v>0</v>
      </c>
      <c r="S164" s="130">
        <v>0</v>
      </c>
      <c r="T164" s="130">
        <v>0</v>
      </c>
      <c r="U164" s="130">
        <v>141</v>
      </c>
      <c r="V164" s="130">
        <v>0</v>
      </c>
      <c r="W164" s="130">
        <v>0</v>
      </c>
      <c r="X164" s="130">
        <v>3</v>
      </c>
      <c r="Y164" s="130">
        <v>1</v>
      </c>
      <c r="Z164" s="130">
        <v>0</v>
      </c>
      <c r="AA164" s="130">
        <v>0</v>
      </c>
      <c r="AB164" s="130">
        <v>1</v>
      </c>
      <c r="AC164" s="130">
        <v>1</v>
      </c>
      <c r="AD164" s="130">
        <v>5</v>
      </c>
      <c r="AE164" s="130"/>
      <c r="AF164" s="56">
        <f t="shared" si="100"/>
        <v>277</v>
      </c>
      <c r="AG164" s="56">
        <f t="shared" si="101"/>
        <v>272</v>
      </c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</row>
    <row r="165" spans="1:55" ht="15.6" x14ac:dyDescent="0.3">
      <c r="A165" s="34" t="s">
        <v>227</v>
      </c>
      <c r="B165" s="34" t="s">
        <v>228</v>
      </c>
      <c r="C165" s="34" t="s">
        <v>229</v>
      </c>
      <c r="D165" s="34">
        <v>1</v>
      </c>
      <c r="E165" s="34" t="s">
        <v>236</v>
      </c>
      <c r="F165" s="53" t="s">
        <v>237</v>
      </c>
      <c r="G165" s="130">
        <v>7</v>
      </c>
      <c r="H165" s="130">
        <v>116</v>
      </c>
      <c r="I165" s="130">
        <v>6</v>
      </c>
      <c r="J165" s="130">
        <v>0</v>
      </c>
      <c r="K165" s="130">
        <v>1</v>
      </c>
      <c r="L165" s="130">
        <v>0</v>
      </c>
      <c r="M165" s="130">
        <v>2</v>
      </c>
      <c r="N165" s="130">
        <v>10</v>
      </c>
      <c r="O165" s="130">
        <v>0</v>
      </c>
      <c r="P165" s="130">
        <v>1</v>
      </c>
      <c r="Q165" s="130">
        <v>0</v>
      </c>
      <c r="R165" s="130">
        <v>0</v>
      </c>
      <c r="S165" s="130">
        <v>1</v>
      </c>
      <c r="T165" s="130">
        <v>0</v>
      </c>
      <c r="U165" s="130">
        <v>172</v>
      </c>
      <c r="V165" s="130">
        <v>4</v>
      </c>
      <c r="W165" s="130">
        <v>1</v>
      </c>
      <c r="X165" s="130">
        <v>0</v>
      </c>
      <c r="Y165" s="130">
        <v>0</v>
      </c>
      <c r="Z165" s="130">
        <v>0</v>
      </c>
      <c r="AA165" s="130">
        <v>0</v>
      </c>
      <c r="AB165" s="130">
        <v>2</v>
      </c>
      <c r="AC165" s="130">
        <v>3</v>
      </c>
      <c r="AD165" s="130">
        <v>11</v>
      </c>
      <c r="AE165" s="130"/>
      <c r="AF165" s="56">
        <f t="shared" si="100"/>
        <v>337</v>
      </c>
      <c r="AG165" s="56">
        <f t="shared" si="101"/>
        <v>326</v>
      </c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</row>
    <row r="166" spans="1:55" s="17" customFormat="1" ht="15.6" x14ac:dyDescent="0.3">
      <c r="A166" s="85"/>
      <c r="B166" s="39"/>
      <c r="C166" s="39"/>
      <c r="D166" s="39"/>
      <c r="E166" s="39" t="s">
        <v>91</v>
      </c>
      <c r="F166" s="40" t="s">
        <v>225</v>
      </c>
      <c r="G166" s="41">
        <f>SUM(G162:G165)</f>
        <v>20</v>
      </c>
      <c r="H166" s="41">
        <f t="shared" ref="H166:AG166" si="102">SUM(H162:H165)</f>
        <v>350</v>
      </c>
      <c r="I166" s="41">
        <f t="shared" si="102"/>
        <v>14</v>
      </c>
      <c r="J166" s="41">
        <f t="shared" si="102"/>
        <v>2</v>
      </c>
      <c r="K166" s="41">
        <f t="shared" si="102"/>
        <v>3</v>
      </c>
      <c r="L166" s="41">
        <f t="shared" si="102"/>
        <v>4</v>
      </c>
      <c r="M166" s="41">
        <f t="shared" si="102"/>
        <v>8</v>
      </c>
      <c r="N166" s="41">
        <f t="shared" si="102"/>
        <v>42</v>
      </c>
      <c r="O166" s="41">
        <f t="shared" si="102"/>
        <v>1</v>
      </c>
      <c r="P166" s="41">
        <f t="shared" si="102"/>
        <v>2</v>
      </c>
      <c r="Q166" s="41">
        <f t="shared" si="102"/>
        <v>3</v>
      </c>
      <c r="R166" s="41">
        <f t="shared" si="102"/>
        <v>1</v>
      </c>
      <c r="S166" s="41">
        <f t="shared" si="102"/>
        <v>1</v>
      </c>
      <c r="T166" s="41">
        <f t="shared" si="102"/>
        <v>3</v>
      </c>
      <c r="U166" s="41">
        <f t="shared" si="102"/>
        <v>695</v>
      </c>
      <c r="V166" s="41">
        <f t="shared" si="102"/>
        <v>9</v>
      </c>
      <c r="W166" s="41">
        <f t="shared" si="102"/>
        <v>1</v>
      </c>
      <c r="X166" s="41">
        <f t="shared" si="102"/>
        <v>3</v>
      </c>
      <c r="Y166" s="41">
        <f t="shared" si="102"/>
        <v>2</v>
      </c>
      <c r="Z166" s="41">
        <f t="shared" si="102"/>
        <v>2</v>
      </c>
      <c r="AA166" s="41">
        <f t="shared" si="102"/>
        <v>1</v>
      </c>
      <c r="AB166" s="41">
        <f t="shared" si="102"/>
        <v>3</v>
      </c>
      <c r="AC166" s="41">
        <f t="shared" si="102"/>
        <v>5</v>
      </c>
      <c r="AD166" s="41">
        <f t="shared" si="102"/>
        <v>25</v>
      </c>
      <c r="AE166" s="41">
        <f t="shared" si="102"/>
        <v>0</v>
      </c>
      <c r="AF166" s="41">
        <f t="shared" si="102"/>
        <v>1200</v>
      </c>
      <c r="AG166" s="42">
        <f t="shared" si="102"/>
        <v>1175</v>
      </c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</row>
    <row r="167" spans="1:55" ht="15.6" x14ac:dyDescent="0.3">
      <c r="A167" s="106"/>
      <c r="B167" s="107"/>
      <c r="C167" s="107"/>
      <c r="D167" s="107"/>
      <c r="E167" s="107"/>
      <c r="F167" s="108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32"/>
      <c r="AG167" s="133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</row>
    <row r="168" spans="1:55" ht="15.6" x14ac:dyDescent="0.3">
      <c r="A168" s="34" t="s">
        <v>227</v>
      </c>
      <c r="B168" s="34" t="s">
        <v>228</v>
      </c>
      <c r="C168" s="34" t="s">
        <v>229</v>
      </c>
      <c r="D168" s="34">
        <v>2</v>
      </c>
      <c r="E168" s="34" t="s">
        <v>238</v>
      </c>
      <c r="F168" s="53" t="s">
        <v>239</v>
      </c>
      <c r="G168" s="130">
        <v>0</v>
      </c>
      <c r="H168" s="130">
        <v>55</v>
      </c>
      <c r="I168" s="130">
        <v>2</v>
      </c>
      <c r="J168" s="130">
        <v>0</v>
      </c>
      <c r="K168" s="130">
        <v>0</v>
      </c>
      <c r="L168" s="130">
        <v>0</v>
      </c>
      <c r="M168" s="130">
        <v>0</v>
      </c>
      <c r="N168" s="130">
        <v>5</v>
      </c>
      <c r="O168" s="130">
        <v>0</v>
      </c>
      <c r="P168" s="130">
        <v>1</v>
      </c>
      <c r="Q168" s="130">
        <v>0</v>
      </c>
      <c r="R168" s="130">
        <v>0</v>
      </c>
      <c r="S168" s="130">
        <v>0</v>
      </c>
      <c r="T168" s="130">
        <v>0</v>
      </c>
      <c r="U168" s="130">
        <v>104</v>
      </c>
      <c r="V168" s="130">
        <v>0</v>
      </c>
      <c r="W168" s="130">
        <v>0</v>
      </c>
      <c r="X168" s="130">
        <v>0</v>
      </c>
      <c r="Y168" s="130">
        <v>0</v>
      </c>
      <c r="Z168" s="130">
        <v>0</v>
      </c>
      <c r="AA168" s="130">
        <v>1</v>
      </c>
      <c r="AB168" s="130">
        <v>1</v>
      </c>
      <c r="AC168" s="130">
        <v>0</v>
      </c>
      <c r="AD168" s="130">
        <v>4</v>
      </c>
      <c r="AE168" s="130"/>
      <c r="AF168" s="56">
        <f t="shared" ref="AF168" si="103">G168+H168+I168+J168+K168+L168+M168+N168+O168+P168+Q168+R168+S168+T168+U168+V168+W168+X168+Y168+Z168+AA168+AB168+AC168+AD168</f>
        <v>173</v>
      </c>
      <c r="AG168" s="56">
        <f t="shared" ref="AG168" si="104">G168+H168+I168+J168+K168+L168+M168+N168+O168+P168+Q168+R168+S168+T168+U168+V168+W168+X168+Y168+Z168+AA168+AB168+AC168</f>
        <v>169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</row>
    <row r="169" spans="1:55" ht="15.6" x14ac:dyDescent="0.3">
      <c r="A169" s="34" t="s">
        <v>227</v>
      </c>
      <c r="B169" s="34" t="s">
        <v>228</v>
      </c>
      <c r="C169" s="34" t="s">
        <v>229</v>
      </c>
      <c r="D169" s="34">
        <v>2</v>
      </c>
      <c r="E169" s="34" t="s">
        <v>240</v>
      </c>
      <c r="F169" s="53" t="s">
        <v>241</v>
      </c>
      <c r="G169" s="130">
        <v>0</v>
      </c>
      <c r="H169" s="130">
        <v>42</v>
      </c>
      <c r="I169" s="130">
        <v>1</v>
      </c>
      <c r="J169" s="130">
        <v>0</v>
      </c>
      <c r="K169" s="130">
        <v>0</v>
      </c>
      <c r="L169" s="130">
        <v>1</v>
      </c>
      <c r="M169" s="130">
        <v>1</v>
      </c>
      <c r="N169" s="130">
        <v>2</v>
      </c>
      <c r="O169" s="130">
        <v>0</v>
      </c>
      <c r="P169" s="130">
        <v>0</v>
      </c>
      <c r="Q169" s="130">
        <v>0</v>
      </c>
      <c r="R169" s="130">
        <v>0</v>
      </c>
      <c r="S169" s="130">
        <v>0</v>
      </c>
      <c r="T169" s="130">
        <v>0</v>
      </c>
      <c r="U169" s="130">
        <v>176</v>
      </c>
      <c r="V169" s="130">
        <v>1</v>
      </c>
      <c r="W169" s="130">
        <v>0</v>
      </c>
      <c r="X169" s="130">
        <v>1</v>
      </c>
      <c r="Y169" s="130">
        <v>0</v>
      </c>
      <c r="Z169" s="130">
        <v>1</v>
      </c>
      <c r="AA169" s="130">
        <v>2</v>
      </c>
      <c r="AB169" s="130">
        <v>0</v>
      </c>
      <c r="AC169" s="130">
        <v>3</v>
      </c>
      <c r="AD169" s="130">
        <v>10</v>
      </c>
      <c r="AE169" s="130"/>
      <c r="AF169" s="56">
        <f t="shared" ref="AF169:AF171" si="105">G169+H169+I169+J169+K169+L169+M169+N169+O169+P169+Q169+R169+S169+T169+U169+V169+W169+X169+Y169+Z169+AA169+AB169+AC169+AD169</f>
        <v>241</v>
      </c>
      <c r="AG169" s="56">
        <f t="shared" ref="AG169:AG171" si="106">G169+H169+I169+J169+K169+L169+M169+N169+O169+P169+Q169+R169+S169+T169+U169+V169+W169+X169+Y169+Z169+AA169+AB169+AC169</f>
        <v>231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</row>
    <row r="170" spans="1:55" ht="15.6" x14ac:dyDescent="0.3">
      <c r="A170" s="34" t="s">
        <v>227</v>
      </c>
      <c r="B170" s="34" t="s">
        <v>228</v>
      </c>
      <c r="C170" s="34" t="s">
        <v>229</v>
      </c>
      <c r="D170" s="34">
        <v>2</v>
      </c>
      <c r="E170" s="34" t="s">
        <v>242</v>
      </c>
      <c r="F170" s="53" t="s">
        <v>243</v>
      </c>
      <c r="G170" s="130">
        <v>3</v>
      </c>
      <c r="H170" s="130">
        <v>134</v>
      </c>
      <c r="I170" s="130">
        <v>7</v>
      </c>
      <c r="J170" s="130">
        <v>0</v>
      </c>
      <c r="K170" s="130">
        <v>3</v>
      </c>
      <c r="L170" s="130">
        <v>5</v>
      </c>
      <c r="M170" s="130">
        <v>2</v>
      </c>
      <c r="N170" s="130">
        <v>15</v>
      </c>
      <c r="O170" s="130">
        <v>1</v>
      </c>
      <c r="P170" s="130">
        <v>2</v>
      </c>
      <c r="Q170" s="130">
        <v>0</v>
      </c>
      <c r="R170" s="130">
        <v>0</v>
      </c>
      <c r="S170" s="130">
        <v>0</v>
      </c>
      <c r="T170" s="130">
        <v>0</v>
      </c>
      <c r="U170" s="130">
        <v>272</v>
      </c>
      <c r="V170" s="130">
        <v>4</v>
      </c>
      <c r="W170" s="130">
        <v>0</v>
      </c>
      <c r="X170" s="130">
        <v>0</v>
      </c>
      <c r="Y170" s="130">
        <v>0</v>
      </c>
      <c r="Z170" s="130">
        <v>1</v>
      </c>
      <c r="AA170" s="130">
        <v>1</v>
      </c>
      <c r="AB170" s="130">
        <v>0</v>
      </c>
      <c r="AC170" s="130">
        <v>1</v>
      </c>
      <c r="AD170" s="130">
        <v>3</v>
      </c>
      <c r="AE170" s="130"/>
      <c r="AF170" s="56">
        <f t="shared" si="105"/>
        <v>454</v>
      </c>
      <c r="AG170" s="56">
        <f t="shared" si="106"/>
        <v>451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</row>
    <row r="171" spans="1:55" ht="15.6" x14ac:dyDescent="0.3">
      <c r="A171" s="34" t="s">
        <v>227</v>
      </c>
      <c r="B171" s="34" t="s">
        <v>228</v>
      </c>
      <c r="C171" s="34" t="s">
        <v>229</v>
      </c>
      <c r="D171" s="34">
        <v>2</v>
      </c>
      <c r="E171" s="34" t="s">
        <v>244</v>
      </c>
      <c r="F171" s="53" t="s">
        <v>245</v>
      </c>
      <c r="G171" s="130">
        <v>1</v>
      </c>
      <c r="H171" s="130">
        <v>37</v>
      </c>
      <c r="I171" s="130">
        <v>0</v>
      </c>
      <c r="J171" s="130">
        <v>0</v>
      </c>
      <c r="K171" s="130">
        <v>0</v>
      </c>
      <c r="L171" s="130">
        <v>0</v>
      </c>
      <c r="M171" s="130">
        <v>0</v>
      </c>
      <c r="N171" s="130">
        <v>4</v>
      </c>
      <c r="O171" s="130">
        <v>0</v>
      </c>
      <c r="P171" s="130">
        <v>0</v>
      </c>
      <c r="Q171" s="130">
        <v>0</v>
      </c>
      <c r="R171" s="130">
        <v>0</v>
      </c>
      <c r="S171" s="130">
        <v>0</v>
      </c>
      <c r="T171" s="130">
        <v>0</v>
      </c>
      <c r="U171" s="130">
        <v>69</v>
      </c>
      <c r="V171" s="130">
        <v>3</v>
      </c>
      <c r="W171" s="130">
        <v>0</v>
      </c>
      <c r="X171" s="130">
        <v>1</v>
      </c>
      <c r="Y171" s="130">
        <v>0</v>
      </c>
      <c r="Z171" s="130">
        <v>0</v>
      </c>
      <c r="AA171" s="130">
        <v>0</v>
      </c>
      <c r="AB171" s="130">
        <v>0</v>
      </c>
      <c r="AC171" s="130">
        <v>1</v>
      </c>
      <c r="AD171" s="130">
        <v>2</v>
      </c>
      <c r="AE171" s="130"/>
      <c r="AF171" s="56">
        <f t="shared" si="105"/>
        <v>118</v>
      </c>
      <c r="AG171" s="56">
        <f t="shared" si="106"/>
        <v>116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</row>
    <row r="172" spans="1:55" s="17" customFormat="1" ht="15.6" x14ac:dyDescent="0.3">
      <c r="A172" s="85"/>
      <c r="B172" s="39"/>
      <c r="C172" s="39"/>
      <c r="D172" s="39"/>
      <c r="E172" s="39" t="s">
        <v>91</v>
      </c>
      <c r="F172" s="40" t="s">
        <v>225</v>
      </c>
      <c r="G172" s="41">
        <f>SUM(G168:G171)</f>
        <v>4</v>
      </c>
      <c r="H172" s="41">
        <f t="shared" ref="H172:AG172" si="107">SUM(H168:H171)</f>
        <v>268</v>
      </c>
      <c r="I172" s="41">
        <f t="shared" si="107"/>
        <v>10</v>
      </c>
      <c r="J172" s="41">
        <f t="shared" si="107"/>
        <v>0</v>
      </c>
      <c r="K172" s="41">
        <f t="shared" si="107"/>
        <v>3</v>
      </c>
      <c r="L172" s="41">
        <f t="shared" si="107"/>
        <v>6</v>
      </c>
      <c r="M172" s="41">
        <f t="shared" si="107"/>
        <v>3</v>
      </c>
      <c r="N172" s="41">
        <f t="shared" si="107"/>
        <v>26</v>
      </c>
      <c r="O172" s="41">
        <f t="shared" si="107"/>
        <v>1</v>
      </c>
      <c r="P172" s="41">
        <f t="shared" si="107"/>
        <v>3</v>
      </c>
      <c r="Q172" s="41">
        <f t="shared" si="107"/>
        <v>0</v>
      </c>
      <c r="R172" s="41">
        <f t="shared" si="107"/>
        <v>0</v>
      </c>
      <c r="S172" s="41">
        <f t="shared" si="107"/>
        <v>0</v>
      </c>
      <c r="T172" s="41">
        <f t="shared" si="107"/>
        <v>0</v>
      </c>
      <c r="U172" s="41">
        <f t="shared" si="107"/>
        <v>621</v>
      </c>
      <c r="V172" s="41">
        <f t="shared" si="107"/>
        <v>8</v>
      </c>
      <c r="W172" s="41">
        <f t="shared" si="107"/>
        <v>0</v>
      </c>
      <c r="X172" s="41">
        <f t="shared" si="107"/>
        <v>2</v>
      </c>
      <c r="Y172" s="41">
        <f t="shared" si="107"/>
        <v>0</v>
      </c>
      <c r="Z172" s="41">
        <f t="shared" si="107"/>
        <v>2</v>
      </c>
      <c r="AA172" s="41">
        <f t="shared" si="107"/>
        <v>4</v>
      </c>
      <c r="AB172" s="41">
        <f t="shared" si="107"/>
        <v>1</v>
      </c>
      <c r="AC172" s="41">
        <f t="shared" si="107"/>
        <v>5</v>
      </c>
      <c r="AD172" s="41">
        <f t="shared" si="107"/>
        <v>19</v>
      </c>
      <c r="AE172" s="41">
        <f t="shared" si="107"/>
        <v>0</v>
      </c>
      <c r="AF172" s="41">
        <f t="shared" si="107"/>
        <v>986</v>
      </c>
      <c r="AG172" s="42">
        <f t="shared" si="107"/>
        <v>967</v>
      </c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</row>
    <row r="173" spans="1:55" ht="15.6" x14ac:dyDescent="0.3">
      <c r="A173" s="106"/>
      <c r="B173" s="107"/>
      <c r="C173" s="107"/>
      <c r="D173" s="107"/>
      <c r="E173" s="107"/>
      <c r="F173" s="108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32"/>
      <c r="AG173" s="133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</row>
    <row r="174" spans="1:55" ht="15.6" x14ac:dyDescent="0.3">
      <c r="A174" s="34" t="s">
        <v>227</v>
      </c>
      <c r="B174" s="34" t="s">
        <v>228</v>
      </c>
      <c r="C174" s="34" t="s">
        <v>229</v>
      </c>
      <c r="D174" s="34">
        <v>3</v>
      </c>
      <c r="E174" s="34" t="s">
        <v>246</v>
      </c>
      <c r="F174" s="53" t="s">
        <v>247</v>
      </c>
      <c r="G174" s="130">
        <v>5</v>
      </c>
      <c r="H174" s="130">
        <v>137</v>
      </c>
      <c r="I174" s="130">
        <v>3</v>
      </c>
      <c r="J174" s="130">
        <v>1</v>
      </c>
      <c r="K174" s="130">
        <v>2</v>
      </c>
      <c r="L174" s="130">
        <v>4</v>
      </c>
      <c r="M174" s="130">
        <v>2</v>
      </c>
      <c r="N174" s="130">
        <v>5</v>
      </c>
      <c r="O174" s="130">
        <v>0</v>
      </c>
      <c r="P174" s="130">
        <v>1</v>
      </c>
      <c r="Q174" s="130">
        <v>0</v>
      </c>
      <c r="R174" s="130">
        <v>1</v>
      </c>
      <c r="S174" s="130">
        <v>0</v>
      </c>
      <c r="T174" s="130">
        <v>0</v>
      </c>
      <c r="U174" s="130">
        <v>214</v>
      </c>
      <c r="V174" s="130">
        <v>4</v>
      </c>
      <c r="W174" s="130">
        <v>0</v>
      </c>
      <c r="X174" s="130">
        <v>3</v>
      </c>
      <c r="Y174" s="130">
        <v>2</v>
      </c>
      <c r="Z174" s="130">
        <v>2</v>
      </c>
      <c r="AA174" s="130">
        <v>0</v>
      </c>
      <c r="AB174" s="130">
        <v>1</v>
      </c>
      <c r="AC174" s="130">
        <v>1</v>
      </c>
      <c r="AD174" s="130">
        <v>13</v>
      </c>
      <c r="AE174" s="130"/>
      <c r="AF174" s="56">
        <f t="shared" ref="AF174" si="108">G174+H174+I174+J174+K174+L174+M174+N174+O174+P174+Q174+R174+S174+T174+U174+V174+W174+X174+Y174+Z174+AA174+AB174+AC174+AD174</f>
        <v>401</v>
      </c>
      <c r="AG174" s="56">
        <f t="shared" ref="AG174" si="109">G174+H174+I174+J174+K174+L174+M174+N174+O174+P174+Q174+R174+S174+T174+U174+V174+W174+X174+Y174+Z174+AA174+AB174+AC174</f>
        <v>388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</row>
    <row r="175" spans="1:55" ht="15.6" x14ac:dyDescent="0.3">
      <c r="A175" s="34" t="s">
        <v>227</v>
      </c>
      <c r="B175" s="34" t="s">
        <v>228</v>
      </c>
      <c r="C175" s="34" t="s">
        <v>229</v>
      </c>
      <c r="D175" s="34">
        <v>3</v>
      </c>
      <c r="E175" s="34" t="s">
        <v>248</v>
      </c>
      <c r="F175" s="53" t="s">
        <v>249</v>
      </c>
      <c r="G175" s="130">
        <v>0</v>
      </c>
      <c r="H175" s="130">
        <v>102</v>
      </c>
      <c r="I175" s="130">
        <v>2</v>
      </c>
      <c r="J175" s="130">
        <v>0</v>
      </c>
      <c r="K175" s="130">
        <v>0</v>
      </c>
      <c r="L175" s="130">
        <v>1</v>
      </c>
      <c r="M175" s="130">
        <v>0</v>
      </c>
      <c r="N175" s="130">
        <v>0</v>
      </c>
      <c r="O175" s="130">
        <v>0</v>
      </c>
      <c r="P175" s="130">
        <v>0</v>
      </c>
      <c r="Q175" s="130">
        <v>0</v>
      </c>
      <c r="R175" s="130">
        <v>0</v>
      </c>
      <c r="S175" s="130">
        <v>0</v>
      </c>
      <c r="T175" s="130">
        <v>0</v>
      </c>
      <c r="U175" s="130">
        <v>67</v>
      </c>
      <c r="V175" s="130">
        <v>0</v>
      </c>
      <c r="W175" s="130">
        <v>0</v>
      </c>
      <c r="X175" s="130">
        <v>0</v>
      </c>
      <c r="Y175" s="130">
        <v>0</v>
      </c>
      <c r="Z175" s="130">
        <v>0</v>
      </c>
      <c r="AA175" s="130">
        <v>1</v>
      </c>
      <c r="AB175" s="130">
        <v>0</v>
      </c>
      <c r="AC175" s="130">
        <v>0</v>
      </c>
      <c r="AD175" s="130">
        <v>2</v>
      </c>
      <c r="AE175" s="130"/>
      <c r="AF175" s="56">
        <f t="shared" ref="AF175:AF178" si="110">G175+H175+I175+J175+K175+L175+M175+N175+O175+P175+Q175+R175+S175+T175+U175+V175+W175+X175+Y175+Z175+AA175+AB175+AC175+AD175</f>
        <v>175</v>
      </c>
      <c r="AG175" s="56">
        <f t="shared" ref="AG175:AG178" si="111">G175+H175+I175+J175+K175+L175+M175+N175+O175+P175+Q175+R175+S175+T175+U175+V175+W175+X175+Y175+Z175+AA175+AB175+AC175</f>
        <v>173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</row>
    <row r="176" spans="1:55" ht="15.6" x14ac:dyDescent="0.3">
      <c r="A176" s="34" t="s">
        <v>227</v>
      </c>
      <c r="B176" s="34" t="s">
        <v>228</v>
      </c>
      <c r="C176" s="34" t="s">
        <v>229</v>
      </c>
      <c r="D176" s="34">
        <v>3</v>
      </c>
      <c r="E176" s="34" t="s">
        <v>250</v>
      </c>
      <c r="F176" s="53" t="s">
        <v>251</v>
      </c>
      <c r="G176" s="130">
        <v>2</v>
      </c>
      <c r="H176" s="130">
        <v>93</v>
      </c>
      <c r="I176" s="130">
        <v>2</v>
      </c>
      <c r="J176" s="130">
        <v>0</v>
      </c>
      <c r="K176" s="130">
        <v>0</v>
      </c>
      <c r="L176" s="130">
        <v>1</v>
      </c>
      <c r="M176" s="130">
        <v>1</v>
      </c>
      <c r="N176" s="130">
        <v>16</v>
      </c>
      <c r="O176" s="130">
        <v>0</v>
      </c>
      <c r="P176" s="130">
        <v>0</v>
      </c>
      <c r="Q176" s="130">
        <v>0</v>
      </c>
      <c r="R176" s="130">
        <v>0</v>
      </c>
      <c r="S176" s="130">
        <v>1</v>
      </c>
      <c r="T176" s="130">
        <v>1</v>
      </c>
      <c r="U176" s="130">
        <v>124</v>
      </c>
      <c r="V176" s="130">
        <v>2</v>
      </c>
      <c r="W176" s="130">
        <v>0</v>
      </c>
      <c r="X176" s="130">
        <v>1</v>
      </c>
      <c r="Y176" s="130">
        <v>1</v>
      </c>
      <c r="Z176" s="130">
        <v>0</v>
      </c>
      <c r="AA176" s="130">
        <v>0</v>
      </c>
      <c r="AB176" s="130">
        <v>0</v>
      </c>
      <c r="AC176" s="130">
        <v>0</v>
      </c>
      <c r="AD176" s="130">
        <v>12</v>
      </c>
      <c r="AE176" s="130"/>
      <c r="AF176" s="56">
        <f t="shared" si="110"/>
        <v>257</v>
      </c>
      <c r="AG176" s="56">
        <f t="shared" si="111"/>
        <v>245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</row>
    <row r="177" spans="1:55" ht="15.6" x14ac:dyDescent="0.3">
      <c r="A177" s="34" t="s">
        <v>227</v>
      </c>
      <c r="B177" s="34" t="s">
        <v>228</v>
      </c>
      <c r="C177" s="34" t="s">
        <v>229</v>
      </c>
      <c r="D177" s="34">
        <v>3</v>
      </c>
      <c r="E177" s="34" t="s">
        <v>252</v>
      </c>
      <c r="F177" s="53" t="s">
        <v>253</v>
      </c>
      <c r="G177" s="130">
        <v>4</v>
      </c>
      <c r="H177" s="130">
        <v>77</v>
      </c>
      <c r="I177" s="130">
        <v>3</v>
      </c>
      <c r="J177" s="130">
        <v>1</v>
      </c>
      <c r="K177" s="130">
        <v>2</v>
      </c>
      <c r="L177" s="130">
        <v>5</v>
      </c>
      <c r="M177" s="130">
        <v>2</v>
      </c>
      <c r="N177" s="130">
        <v>18</v>
      </c>
      <c r="O177" s="130">
        <v>1</v>
      </c>
      <c r="P177" s="130">
        <v>2</v>
      </c>
      <c r="Q177" s="130">
        <v>0</v>
      </c>
      <c r="R177" s="130">
        <v>1</v>
      </c>
      <c r="S177" s="130">
        <v>0</v>
      </c>
      <c r="T177" s="130">
        <v>0</v>
      </c>
      <c r="U177" s="130">
        <v>199</v>
      </c>
      <c r="V177" s="130">
        <v>2</v>
      </c>
      <c r="W177" s="130">
        <v>1</v>
      </c>
      <c r="X177" s="130">
        <v>1</v>
      </c>
      <c r="Y177" s="130">
        <v>1</v>
      </c>
      <c r="Z177" s="130">
        <v>4</v>
      </c>
      <c r="AA177" s="130">
        <v>0</v>
      </c>
      <c r="AB177" s="130">
        <v>0</v>
      </c>
      <c r="AC177" s="130">
        <v>0</v>
      </c>
      <c r="AD177" s="130">
        <v>7</v>
      </c>
      <c r="AE177" s="130"/>
      <c r="AF177" s="56">
        <f t="shared" si="110"/>
        <v>331</v>
      </c>
      <c r="AG177" s="56">
        <f t="shared" si="111"/>
        <v>324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</row>
    <row r="178" spans="1:55" ht="15.6" x14ac:dyDescent="0.3">
      <c r="A178" s="34" t="s">
        <v>227</v>
      </c>
      <c r="B178" s="34" t="s">
        <v>228</v>
      </c>
      <c r="C178" s="34" t="s">
        <v>229</v>
      </c>
      <c r="D178" s="34">
        <v>3</v>
      </c>
      <c r="E178" s="34" t="s">
        <v>254</v>
      </c>
      <c r="F178" s="53" t="s">
        <v>255</v>
      </c>
      <c r="G178" s="130">
        <v>2</v>
      </c>
      <c r="H178" s="130">
        <v>98</v>
      </c>
      <c r="I178" s="130">
        <v>3</v>
      </c>
      <c r="J178" s="130">
        <v>0</v>
      </c>
      <c r="K178" s="130">
        <v>0</v>
      </c>
      <c r="L178" s="130">
        <v>3</v>
      </c>
      <c r="M178" s="130">
        <v>0</v>
      </c>
      <c r="N178" s="130">
        <v>7</v>
      </c>
      <c r="O178" s="130">
        <v>0</v>
      </c>
      <c r="P178" s="130">
        <v>1</v>
      </c>
      <c r="Q178" s="130">
        <v>0</v>
      </c>
      <c r="R178" s="130">
        <v>0</v>
      </c>
      <c r="S178" s="130">
        <v>0</v>
      </c>
      <c r="T178" s="130">
        <v>0</v>
      </c>
      <c r="U178" s="130">
        <v>76</v>
      </c>
      <c r="V178" s="130">
        <v>1</v>
      </c>
      <c r="W178" s="130">
        <v>0</v>
      </c>
      <c r="X178" s="130">
        <v>2</v>
      </c>
      <c r="Y178" s="130">
        <v>0</v>
      </c>
      <c r="Z178" s="130">
        <v>0</v>
      </c>
      <c r="AA178" s="130">
        <v>1</v>
      </c>
      <c r="AB178" s="130">
        <v>1</v>
      </c>
      <c r="AC178" s="130">
        <v>1</v>
      </c>
      <c r="AD178" s="130">
        <v>3</v>
      </c>
      <c r="AE178" s="130"/>
      <c r="AF178" s="56">
        <f t="shared" si="110"/>
        <v>199</v>
      </c>
      <c r="AG178" s="56">
        <f t="shared" si="111"/>
        <v>196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</row>
    <row r="179" spans="1:55" s="17" customFormat="1" ht="15.6" x14ac:dyDescent="0.3">
      <c r="A179" s="85"/>
      <c r="B179" s="39"/>
      <c r="C179" s="39"/>
      <c r="D179" s="39"/>
      <c r="E179" s="39" t="s">
        <v>41</v>
      </c>
      <c r="F179" s="40" t="s">
        <v>225</v>
      </c>
      <c r="G179" s="41">
        <f>SUM(G174:G178)</f>
        <v>13</v>
      </c>
      <c r="H179" s="41">
        <f t="shared" ref="H179:AG179" si="112">SUM(H174:H178)</f>
        <v>507</v>
      </c>
      <c r="I179" s="41">
        <f t="shared" si="112"/>
        <v>13</v>
      </c>
      <c r="J179" s="41">
        <f t="shared" si="112"/>
        <v>2</v>
      </c>
      <c r="K179" s="41">
        <f t="shared" si="112"/>
        <v>4</v>
      </c>
      <c r="L179" s="41">
        <f t="shared" si="112"/>
        <v>14</v>
      </c>
      <c r="M179" s="41">
        <f t="shared" si="112"/>
        <v>5</v>
      </c>
      <c r="N179" s="41">
        <f t="shared" si="112"/>
        <v>46</v>
      </c>
      <c r="O179" s="41">
        <f t="shared" si="112"/>
        <v>1</v>
      </c>
      <c r="P179" s="41">
        <f t="shared" si="112"/>
        <v>4</v>
      </c>
      <c r="Q179" s="41">
        <f t="shared" si="112"/>
        <v>0</v>
      </c>
      <c r="R179" s="41">
        <f t="shared" si="112"/>
        <v>2</v>
      </c>
      <c r="S179" s="41">
        <f t="shared" si="112"/>
        <v>1</v>
      </c>
      <c r="T179" s="41">
        <f t="shared" si="112"/>
        <v>1</v>
      </c>
      <c r="U179" s="41">
        <f t="shared" si="112"/>
        <v>680</v>
      </c>
      <c r="V179" s="41">
        <f t="shared" si="112"/>
        <v>9</v>
      </c>
      <c r="W179" s="41">
        <f t="shared" si="112"/>
        <v>1</v>
      </c>
      <c r="X179" s="41">
        <f t="shared" si="112"/>
        <v>7</v>
      </c>
      <c r="Y179" s="41">
        <f t="shared" si="112"/>
        <v>4</v>
      </c>
      <c r="Z179" s="41">
        <f t="shared" si="112"/>
        <v>6</v>
      </c>
      <c r="AA179" s="41">
        <f t="shared" si="112"/>
        <v>2</v>
      </c>
      <c r="AB179" s="41">
        <f t="shared" si="112"/>
        <v>2</v>
      </c>
      <c r="AC179" s="41">
        <f t="shared" si="112"/>
        <v>2</v>
      </c>
      <c r="AD179" s="41">
        <f t="shared" si="112"/>
        <v>37</v>
      </c>
      <c r="AE179" s="41">
        <f t="shared" si="112"/>
        <v>0</v>
      </c>
      <c r="AF179" s="41">
        <f t="shared" si="112"/>
        <v>1363</v>
      </c>
      <c r="AG179" s="42">
        <f t="shared" si="112"/>
        <v>1326</v>
      </c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</row>
    <row r="180" spans="1:55" ht="15.6" x14ac:dyDescent="0.3">
      <c r="A180" s="106"/>
      <c r="B180" s="107"/>
      <c r="C180" s="107"/>
      <c r="D180" s="107"/>
      <c r="E180" s="107"/>
      <c r="F180" s="108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131"/>
      <c r="AD180" s="131"/>
      <c r="AE180" s="131"/>
      <c r="AF180" s="132"/>
      <c r="AG180" s="133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</row>
    <row r="181" spans="1:55" ht="15.6" x14ac:dyDescent="0.3">
      <c r="A181" s="34" t="s">
        <v>227</v>
      </c>
      <c r="B181" s="34" t="s">
        <v>228</v>
      </c>
      <c r="C181" s="34" t="s">
        <v>229</v>
      </c>
      <c r="D181" s="34">
        <v>5</v>
      </c>
      <c r="E181" s="34" t="s">
        <v>256</v>
      </c>
      <c r="F181" s="53" t="s">
        <v>257</v>
      </c>
      <c r="G181" s="130">
        <v>0</v>
      </c>
      <c r="H181" s="130">
        <v>131</v>
      </c>
      <c r="I181" s="130">
        <v>2</v>
      </c>
      <c r="J181" s="130">
        <v>0</v>
      </c>
      <c r="K181" s="130">
        <v>0</v>
      </c>
      <c r="L181" s="130">
        <v>3</v>
      </c>
      <c r="M181" s="130">
        <v>1</v>
      </c>
      <c r="N181" s="130">
        <v>6</v>
      </c>
      <c r="O181" s="130">
        <v>0</v>
      </c>
      <c r="P181" s="130">
        <v>0</v>
      </c>
      <c r="Q181" s="130">
        <v>0</v>
      </c>
      <c r="R181" s="130">
        <v>0</v>
      </c>
      <c r="S181" s="130">
        <v>0</v>
      </c>
      <c r="T181" s="130">
        <v>0</v>
      </c>
      <c r="U181" s="130">
        <v>61</v>
      </c>
      <c r="V181" s="130">
        <v>0</v>
      </c>
      <c r="W181" s="130">
        <v>1</v>
      </c>
      <c r="X181" s="130">
        <v>3</v>
      </c>
      <c r="Y181" s="130">
        <v>0</v>
      </c>
      <c r="Z181" s="130">
        <v>0</v>
      </c>
      <c r="AA181" s="130">
        <v>0</v>
      </c>
      <c r="AB181" s="130">
        <v>0</v>
      </c>
      <c r="AC181" s="130">
        <v>0</v>
      </c>
      <c r="AD181" s="130">
        <v>8</v>
      </c>
      <c r="AE181" s="130"/>
      <c r="AF181" s="56">
        <f t="shared" ref="AF181" si="113">G181+H181+I181+J181+K181+L181+M181+N181+O181+P181+Q181+R181+S181+T181+U181+V181+W181+X181+Y181+Z181+AA181+AB181+AC181+AD181</f>
        <v>216</v>
      </c>
      <c r="AG181" s="56">
        <f t="shared" ref="AG181" si="114">G181+H181+I181+J181+K181+L181+M181+N181+O181+P181+Q181+R181+S181+T181+U181+V181+W181+X181+Y181+Z181+AA181+AB181+AC181</f>
        <v>208</v>
      </c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</row>
    <row r="182" spans="1:55" ht="15.6" x14ac:dyDescent="0.3">
      <c r="A182" s="34" t="s">
        <v>227</v>
      </c>
      <c r="B182" s="34" t="s">
        <v>228</v>
      </c>
      <c r="C182" s="34" t="s">
        <v>229</v>
      </c>
      <c r="D182" s="34">
        <v>5</v>
      </c>
      <c r="E182" s="34" t="s">
        <v>258</v>
      </c>
      <c r="F182" s="53" t="s">
        <v>259</v>
      </c>
      <c r="G182" s="130">
        <v>2</v>
      </c>
      <c r="H182" s="130">
        <v>68</v>
      </c>
      <c r="I182" s="130">
        <v>3</v>
      </c>
      <c r="J182" s="130">
        <v>0</v>
      </c>
      <c r="K182" s="130">
        <v>0</v>
      </c>
      <c r="L182" s="130">
        <v>4</v>
      </c>
      <c r="M182" s="130">
        <v>0</v>
      </c>
      <c r="N182" s="130">
        <v>5</v>
      </c>
      <c r="O182" s="130">
        <v>0</v>
      </c>
      <c r="P182" s="130">
        <v>0</v>
      </c>
      <c r="Q182" s="130">
        <v>1</v>
      </c>
      <c r="R182" s="130">
        <v>1</v>
      </c>
      <c r="S182" s="130">
        <v>1</v>
      </c>
      <c r="T182" s="130">
        <v>0</v>
      </c>
      <c r="U182" s="130">
        <v>157</v>
      </c>
      <c r="V182" s="130">
        <v>2</v>
      </c>
      <c r="W182" s="130">
        <v>0</v>
      </c>
      <c r="X182" s="130">
        <v>0</v>
      </c>
      <c r="Y182" s="130">
        <v>3</v>
      </c>
      <c r="Z182" s="130">
        <v>0</v>
      </c>
      <c r="AA182" s="130">
        <v>0</v>
      </c>
      <c r="AB182" s="130">
        <v>0</v>
      </c>
      <c r="AC182" s="130">
        <v>1</v>
      </c>
      <c r="AD182" s="130">
        <v>3</v>
      </c>
      <c r="AE182" s="130"/>
      <c r="AF182" s="56">
        <f t="shared" ref="AF182:AF186" si="115">G182+H182+I182+J182+K182+L182+M182+N182+O182+P182+Q182+R182+S182+T182+U182+V182+W182+X182+Y182+Z182+AA182+AB182+AC182+AD182</f>
        <v>251</v>
      </c>
      <c r="AG182" s="56">
        <f t="shared" ref="AG182:AG186" si="116">G182+H182+I182+J182+K182+L182+M182+N182+O182+P182+Q182+R182+S182+T182+U182+V182+W182+X182+Y182+Z182+AA182+AB182+AC182</f>
        <v>248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</row>
    <row r="183" spans="1:55" ht="15.6" x14ac:dyDescent="0.3">
      <c r="A183" s="34" t="s">
        <v>227</v>
      </c>
      <c r="B183" s="34" t="s">
        <v>228</v>
      </c>
      <c r="C183" s="34" t="s">
        <v>229</v>
      </c>
      <c r="D183" s="34">
        <v>5</v>
      </c>
      <c r="E183" s="34" t="s">
        <v>260</v>
      </c>
      <c r="F183" s="53" t="s">
        <v>261</v>
      </c>
      <c r="G183" s="130">
        <v>1</v>
      </c>
      <c r="H183" s="130">
        <v>66</v>
      </c>
      <c r="I183" s="130">
        <v>6</v>
      </c>
      <c r="J183" s="130">
        <v>0</v>
      </c>
      <c r="K183" s="130">
        <v>1</v>
      </c>
      <c r="L183" s="130">
        <v>2</v>
      </c>
      <c r="M183" s="130">
        <v>0</v>
      </c>
      <c r="N183" s="130">
        <v>23</v>
      </c>
      <c r="O183" s="130">
        <v>0</v>
      </c>
      <c r="P183" s="130">
        <v>1</v>
      </c>
      <c r="Q183" s="130">
        <v>2</v>
      </c>
      <c r="R183" s="130">
        <v>0</v>
      </c>
      <c r="S183" s="130">
        <v>2</v>
      </c>
      <c r="T183" s="130">
        <v>1</v>
      </c>
      <c r="U183" s="130">
        <v>197</v>
      </c>
      <c r="V183" s="130">
        <v>2</v>
      </c>
      <c r="W183" s="130">
        <v>1</v>
      </c>
      <c r="X183" s="130">
        <v>0</v>
      </c>
      <c r="Y183" s="130">
        <v>1</v>
      </c>
      <c r="Z183" s="130">
        <v>0</v>
      </c>
      <c r="AA183" s="130">
        <v>2</v>
      </c>
      <c r="AB183" s="130">
        <v>0</v>
      </c>
      <c r="AC183" s="130">
        <v>4</v>
      </c>
      <c r="AD183" s="130">
        <v>11</v>
      </c>
      <c r="AE183" s="130"/>
      <c r="AF183" s="56">
        <f t="shared" si="115"/>
        <v>323</v>
      </c>
      <c r="AG183" s="56">
        <f t="shared" si="116"/>
        <v>312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</row>
    <row r="184" spans="1:55" ht="15.6" x14ac:dyDescent="0.3">
      <c r="A184" s="34" t="s">
        <v>227</v>
      </c>
      <c r="B184" s="34" t="s">
        <v>228</v>
      </c>
      <c r="C184" s="34" t="s">
        <v>229</v>
      </c>
      <c r="D184" s="34">
        <v>5</v>
      </c>
      <c r="E184" s="34" t="s">
        <v>262</v>
      </c>
      <c r="F184" s="53" t="s">
        <v>263</v>
      </c>
      <c r="G184" s="130">
        <v>6</v>
      </c>
      <c r="H184" s="130">
        <v>165</v>
      </c>
      <c r="I184" s="130">
        <v>1</v>
      </c>
      <c r="J184" s="130">
        <v>2</v>
      </c>
      <c r="K184" s="130">
        <v>3</v>
      </c>
      <c r="L184" s="130">
        <v>1</v>
      </c>
      <c r="M184" s="130">
        <v>0</v>
      </c>
      <c r="N184" s="130">
        <v>14</v>
      </c>
      <c r="O184" s="130">
        <v>0</v>
      </c>
      <c r="P184" s="130">
        <v>0</v>
      </c>
      <c r="Q184" s="130">
        <v>1</v>
      </c>
      <c r="R184" s="130">
        <v>1</v>
      </c>
      <c r="S184" s="130">
        <v>0</v>
      </c>
      <c r="T184" s="130">
        <v>0</v>
      </c>
      <c r="U184" s="130">
        <v>118</v>
      </c>
      <c r="V184" s="130">
        <v>1</v>
      </c>
      <c r="W184" s="130">
        <v>0</v>
      </c>
      <c r="X184" s="130">
        <v>0</v>
      </c>
      <c r="Y184" s="130">
        <v>0</v>
      </c>
      <c r="Z184" s="130">
        <v>1</v>
      </c>
      <c r="AA184" s="130">
        <v>1</v>
      </c>
      <c r="AB184" s="130">
        <v>1</v>
      </c>
      <c r="AC184" s="130">
        <v>0</v>
      </c>
      <c r="AD184" s="130">
        <v>7</v>
      </c>
      <c r="AE184" s="130"/>
      <c r="AF184" s="56">
        <f t="shared" si="115"/>
        <v>323</v>
      </c>
      <c r="AG184" s="56">
        <f t="shared" si="116"/>
        <v>316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</row>
    <row r="185" spans="1:55" ht="15.6" x14ac:dyDescent="0.3">
      <c r="A185" s="34" t="s">
        <v>227</v>
      </c>
      <c r="B185" s="34" t="s">
        <v>228</v>
      </c>
      <c r="C185" s="34" t="s">
        <v>229</v>
      </c>
      <c r="D185" s="34">
        <v>5</v>
      </c>
      <c r="E185" s="34" t="s">
        <v>264</v>
      </c>
      <c r="F185" s="53" t="s">
        <v>265</v>
      </c>
      <c r="G185" s="130">
        <v>3</v>
      </c>
      <c r="H185" s="130">
        <v>75</v>
      </c>
      <c r="I185" s="130">
        <v>1</v>
      </c>
      <c r="J185" s="130">
        <v>0</v>
      </c>
      <c r="K185" s="130">
        <v>1</v>
      </c>
      <c r="L185" s="130">
        <v>3</v>
      </c>
      <c r="M185" s="130">
        <v>0</v>
      </c>
      <c r="N185" s="130">
        <v>7</v>
      </c>
      <c r="O185" s="130">
        <v>1</v>
      </c>
      <c r="P185" s="130">
        <v>0</v>
      </c>
      <c r="Q185" s="130">
        <v>0</v>
      </c>
      <c r="R185" s="130">
        <v>0</v>
      </c>
      <c r="S185" s="130">
        <v>0</v>
      </c>
      <c r="T185" s="130">
        <v>2</v>
      </c>
      <c r="U185" s="130">
        <v>131</v>
      </c>
      <c r="V185" s="130">
        <v>0</v>
      </c>
      <c r="W185" s="130">
        <v>0</v>
      </c>
      <c r="X185" s="130">
        <v>1</v>
      </c>
      <c r="Y185" s="130">
        <v>0</v>
      </c>
      <c r="Z185" s="130">
        <v>0</v>
      </c>
      <c r="AA185" s="130">
        <v>2</v>
      </c>
      <c r="AB185" s="130">
        <v>0</v>
      </c>
      <c r="AC185" s="130">
        <v>1</v>
      </c>
      <c r="AD185" s="130">
        <v>6</v>
      </c>
      <c r="AE185" s="130"/>
      <c r="AF185" s="56">
        <f t="shared" si="115"/>
        <v>234</v>
      </c>
      <c r="AG185" s="56">
        <f t="shared" si="116"/>
        <v>228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</row>
    <row r="186" spans="1:55" ht="15.6" x14ac:dyDescent="0.3">
      <c r="A186" s="34" t="s">
        <v>227</v>
      </c>
      <c r="B186" s="34" t="s">
        <v>228</v>
      </c>
      <c r="C186" s="34" t="s">
        <v>229</v>
      </c>
      <c r="D186" s="34">
        <v>5</v>
      </c>
      <c r="E186" s="34" t="s">
        <v>266</v>
      </c>
      <c r="F186" s="53" t="s">
        <v>267</v>
      </c>
      <c r="G186" s="130">
        <v>3</v>
      </c>
      <c r="H186" s="130">
        <v>26</v>
      </c>
      <c r="I186" s="130">
        <v>1</v>
      </c>
      <c r="J186" s="130">
        <v>0</v>
      </c>
      <c r="K186" s="130">
        <v>0</v>
      </c>
      <c r="L186" s="130">
        <v>2</v>
      </c>
      <c r="M186" s="130">
        <v>0</v>
      </c>
      <c r="N186" s="130">
        <v>9</v>
      </c>
      <c r="O186" s="130">
        <v>2</v>
      </c>
      <c r="P186" s="130">
        <v>1</v>
      </c>
      <c r="Q186" s="130">
        <v>0</v>
      </c>
      <c r="R186" s="130">
        <v>0</v>
      </c>
      <c r="S186" s="130">
        <v>2</v>
      </c>
      <c r="T186" s="130">
        <v>3</v>
      </c>
      <c r="U186" s="130">
        <v>112</v>
      </c>
      <c r="V186" s="130">
        <v>6</v>
      </c>
      <c r="W186" s="130">
        <v>0</v>
      </c>
      <c r="X186" s="130">
        <v>1</v>
      </c>
      <c r="Y186" s="130">
        <v>0</v>
      </c>
      <c r="Z186" s="130">
        <v>3</v>
      </c>
      <c r="AA186" s="130">
        <v>0</v>
      </c>
      <c r="AB186" s="130">
        <v>1</v>
      </c>
      <c r="AC186" s="130">
        <v>6</v>
      </c>
      <c r="AD186" s="130">
        <v>16</v>
      </c>
      <c r="AE186" s="130"/>
      <c r="AF186" s="56">
        <f t="shared" si="115"/>
        <v>194</v>
      </c>
      <c r="AG186" s="56">
        <f t="shared" si="116"/>
        <v>178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</row>
    <row r="187" spans="1:55" s="17" customFormat="1" ht="15.6" x14ac:dyDescent="0.3">
      <c r="A187" s="85"/>
      <c r="B187" s="39"/>
      <c r="C187" s="39"/>
      <c r="D187" s="39"/>
      <c r="E187" s="39" t="s">
        <v>54</v>
      </c>
      <c r="F187" s="40" t="s">
        <v>225</v>
      </c>
      <c r="G187" s="41">
        <f>SUM(G181:G186)</f>
        <v>15</v>
      </c>
      <c r="H187" s="41">
        <f t="shared" ref="H187:AG187" si="117">SUM(H181:H186)</f>
        <v>531</v>
      </c>
      <c r="I187" s="41">
        <f t="shared" si="117"/>
        <v>14</v>
      </c>
      <c r="J187" s="41">
        <f t="shared" si="117"/>
        <v>2</v>
      </c>
      <c r="K187" s="41">
        <f t="shared" si="117"/>
        <v>5</v>
      </c>
      <c r="L187" s="41">
        <f t="shared" si="117"/>
        <v>15</v>
      </c>
      <c r="M187" s="41">
        <f t="shared" si="117"/>
        <v>1</v>
      </c>
      <c r="N187" s="41">
        <f t="shared" si="117"/>
        <v>64</v>
      </c>
      <c r="O187" s="41">
        <f t="shared" si="117"/>
        <v>3</v>
      </c>
      <c r="P187" s="41">
        <f t="shared" si="117"/>
        <v>2</v>
      </c>
      <c r="Q187" s="41">
        <f t="shared" si="117"/>
        <v>4</v>
      </c>
      <c r="R187" s="41">
        <f t="shared" si="117"/>
        <v>2</v>
      </c>
      <c r="S187" s="41">
        <f t="shared" si="117"/>
        <v>5</v>
      </c>
      <c r="T187" s="41">
        <f t="shared" si="117"/>
        <v>6</v>
      </c>
      <c r="U187" s="41">
        <f t="shared" si="117"/>
        <v>776</v>
      </c>
      <c r="V187" s="41">
        <f t="shared" si="117"/>
        <v>11</v>
      </c>
      <c r="W187" s="41">
        <f t="shared" si="117"/>
        <v>2</v>
      </c>
      <c r="X187" s="41">
        <f t="shared" si="117"/>
        <v>5</v>
      </c>
      <c r="Y187" s="41">
        <f t="shared" si="117"/>
        <v>4</v>
      </c>
      <c r="Z187" s="41">
        <f t="shared" si="117"/>
        <v>4</v>
      </c>
      <c r="AA187" s="41">
        <f t="shared" si="117"/>
        <v>5</v>
      </c>
      <c r="AB187" s="41">
        <f t="shared" si="117"/>
        <v>2</v>
      </c>
      <c r="AC187" s="41">
        <f t="shared" si="117"/>
        <v>12</v>
      </c>
      <c r="AD187" s="41">
        <f t="shared" si="117"/>
        <v>51</v>
      </c>
      <c r="AE187" s="41">
        <f t="shared" si="117"/>
        <v>0</v>
      </c>
      <c r="AF187" s="41">
        <f t="shared" si="117"/>
        <v>1541</v>
      </c>
      <c r="AG187" s="42">
        <f t="shared" si="117"/>
        <v>1490</v>
      </c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</row>
    <row r="188" spans="1:55" ht="15.6" x14ac:dyDescent="0.3">
      <c r="A188" s="106"/>
      <c r="B188" s="107"/>
      <c r="C188" s="107"/>
      <c r="D188" s="107"/>
      <c r="E188" s="107"/>
      <c r="F188" s="108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  <c r="AA188" s="131"/>
      <c r="AB188" s="131"/>
      <c r="AC188" s="131"/>
      <c r="AD188" s="131"/>
      <c r="AE188" s="131"/>
      <c r="AF188" s="132"/>
      <c r="AG188" s="133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</row>
    <row r="189" spans="1:55" ht="15.6" x14ac:dyDescent="0.3">
      <c r="A189" s="34" t="s">
        <v>227</v>
      </c>
      <c r="B189" s="34" t="s">
        <v>228</v>
      </c>
      <c r="C189" s="34" t="s">
        <v>229</v>
      </c>
      <c r="D189" s="34">
        <v>6</v>
      </c>
      <c r="E189" s="34" t="s">
        <v>268</v>
      </c>
      <c r="F189" s="53" t="s">
        <v>269</v>
      </c>
      <c r="G189" s="130">
        <v>3</v>
      </c>
      <c r="H189" s="130">
        <v>58</v>
      </c>
      <c r="I189" s="130">
        <v>2</v>
      </c>
      <c r="J189" s="130">
        <v>0</v>
      </c>
      <c r="K189" s="130">
        <v>0</v>
      </c>
      <c r="L189" s="130">
        <v>0</v>
      </c>
      <c r="M189" s="130">
        <v>0</v>
      </c>
      <c r="N189" s="130">
        <v>5</v>
      </c>
      <c r="O189" s="130">
        <v>0</v>
      </c>
      <c r="P189" s="130">
        <v>1</v>
      </c>
      <c r="Q189" s="130">
        <v>0</v>
      </c>
      <c r="R189" s="130">
        <v>0</v>
      </c>
      <c r="S189" s="130">
        <v>0</v>
      </c>
      <c r="T189" s="130">
        <v>0</v>
      </c>
      <c r="U189" s="130">
        <v>161</v>
      </c>
      <c r="V189" s="130">
        <v>1</v>
      </c>
      <c r="W189" s="130">
        <v>0</v>
      </c>
      <c r="X189" s="130">
        <v>0</v>
      </c>
      <c r="Y189" s="130">
        <v>0</v>
      </c>
      <c r="Z189" s="130">
        <v>0</v>
      </c>
      <c r="AA189" s="130">
        <v>1</v>
      </c>
      <c r="AB189" s="130">
        <v>0</v>
      </c>
      <c r="AC189" s="130">
        <v>0</v>
      </c>
      <c r="AD189" s="130">
        <v>3</v>
      </c>
      <c r="AE189" s="130"/>
      <c r="AF189" s="56">
        <f t="shared" ref="AF189" si="118">G189+H189+I189+J189+K189+L189+M189+N189+O189+P189+Q189+R189+S189+T189+U189+V189+W189+X189+Y189+Z189+AA189+AB189+AC189+AD189</f>
        <v>235</v>
      </c>
      <c r="AG189" s="56">
        <f t="shared" ref="AG189" si="119">G189+H189+I189+J189+K189+L189+M189+N189+O189+P189+Q189+R189+S189+T189+U189+V189+W189+X189+Y189+Z189+AA189+AB189+AC189</f>
        <v>232</v>
      </c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</row>
    <row r="190" spans="1:55" ht="15.6" x14ac:dyDescent="0.3">
      <c r="A190" s="34" t="s">
        <v>227</v>
      </c>
      <c r="B190" s="34" t="s">
        <v>228</v>
      </c>
      <c r="C190" s="34" t="s">
        <v>229</v>
      </c>
      <c r="D190" s="34">
        <v>6</v>
      </c>
      <c r="E190" s="34" t="s">
        <v>270</v>
      </c>
      <c r="F190" s="53" t="s">
        <v>271</v>
      </c>
      <c r="G190" s="130">
        <v>1</v>
      </c>
      <c r="H190" s="130">
        <v>26</v>
      </c>
      <c r="I190" s="130">
        <v>0</v>
      </c>
      <c r="J190" s="130">
        <v>0</v>
      </c>
      <c r="K190" s="130">
        <v>0</v>
      </c>
      <c r="L190" s="130">
        <v>1</v>
      </c>
      <c r="M190" s="130">
        <v>0</v>
      </c>
      <c r="N190" s="130">
        <v>9</v>
      </c>
      <c r="O190" s="130">
        <v>0</v>
      </c>
      <c r="P190" s="130">
        <v>0</v>
      </c>
      <c r="Q190" s="130">
        <v>1</v>
      </c>
      <c r="R190" s="130">
        <v>0</v>
      </c>
      <c r="S190" s="130">
        <v>0</v>
      </c>
      <c r="T190" s="130">
        <v>1</v>
      </c>
      <c r="U190" s="130">
        <v>54</v>
      </c>
      <c r="V190" s="130">
        <v>1</v>
      </c>
      <c r="W190" s="130">
        <v>0</v>
      </c>
      <c r="X190" s="130">
        <v>1</v>
      </c>
      <c r="Y190" s="130">
        <v>0</v>
      </c>
      <c r="Z190" s="130">
        <v>0</v>
      </c>
      <c r="AA190" s="130">
        <v>0</v>
      </c>
      <c r="AB190" s="130">
        <v>0</v>
      </c>
      <c r="AC190" s="130">
        <v>0</v>
      </c>
      <c r="AD190" s="130">
        <v>3</v>
      </c>
      <c r="AE190" s="130"/>
      <c r="AF190" s="56">
        <f t="shared" ref="AF190:AF194" si="120">G190+H190+I190+J190+K190+L190+M190+N190+O190+P190+Q190+R190+S190+T190+U190+V190+W190+X190+Y190+Z190+AA190+AB190+AC190+AD190</f>
        <v>98</v>
      </c>
      <c r="AG190" s="56">
        <f t="shared" ref="AG190:AG194" si="121">G190+H190+I190+J190+K190+L190+M190+N190+O190+P190+Q190+R190+S190+T190+U190+V190+W190+X190+Y190+Z190+AA190+AB190+AC190</f>
        <v>95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</row>
    <row r="191" spans="1:55" ht="15.6" x14ac:dyDescent="0.3">
      <c r="A191" s="34" t="s">
        <v>227</v>
      </c>
      <c r="B191" s="34" t="s">
        <v>228</v>
      </c>
      <c r="C191" s="34" t="s">
        <v>229</v>
      </c>
      <c r="D191" s="34">
        <v>6</v>
      </c>
      <c r="E191" s="34" t="s">
        <v>272</v>
      </c>
      <c r="F191" s="53" t="s">
        <v>273</v>
      </c>
      <c r="G191" s="130">
        <v>0</v>
      </c>
      <c r="H191" s="130">
        <v>19</v>
      </c>
      <c r="I191" s="130">
        <v>2</v>
      </c>
      <c r="J191" s="130">
        <v>0</v>
      </c>
      <c r="K191" s="130">
        <v>0</v>
      </c>
      <c r="L191" s="130">
        <v>0</v>
      </c>
      <c r="M191" s="130">
        <v>0</v>
      </c>
      <c r="N191" s="130">
        <v>15</v>
      </c>
      <c r="O191" s="130">
        <v>0</v>
      </c>
      <c r="P191" s="130">
        <v>0</v>
      </c>
      <c r="Q191" s="130">
        <v>0</v>
      </c>
      <c r="R191" s="130">
        <v>0</v>
      </c>
      <c r="S191" s="130">
        <v>2</v>
      </c>
      <c r="T191" s="130">
        <v>0</v>
      </c>
      <c r="U191" s="130">
        <v>46</v>
      </c>
      <c r="V191" s="130">
        <v>0</v>
      </c>
      <c r="W191" s="130">
        <v>0</v>
      </c>
      <c r="X191" s="130">
        <v>1</v>
      </c>
      <c r="Y191" s="130">
        <v>1</v>
      </c>
      <c r="Z191" s="130">
        <v>0</v>
      </c>
      <c r="AA191" s="130">
        <v>1</v>
      </c>
      <c r="AB191" s="130">
        <v>0</v>
      </c>
      <c r="AC191" s="130">
        <v>1</v>
      </c>
      <c r="AD191" s="130">
        <v>3</v>
      </c>
      <c r="AE191" s="130"/>
      <c r="AF191" s="56">
        <f t="shared" si="120"/>
        <v>91</v>
      </c>
      <c r="AG191" s="56">
        <f t="shared" si="121"/>
        <v>88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</row>
    <row r="192" spans="1:55" ht="15.6" x14ac:dyDescent="0.3">
      <c r="A192" s="34" t="s">
        <v>227</v>
      </c>
      <c r="B192" s="34" t="s">
        <v>228</v>
      </c>
      <c r="C192" s="34" t="s">
        <v>229</v>
      </c>
      <c r="D192" s="34">
        <v>6</v>
      </c>
      <c r="E192" s="34" t="s">
        <v>274</v>
      </c>
      <c r="F192" s="53" t="s">
        <v>275</v>
      </c>
      <c r="G192" s="130">
        <v>1</v>
      </c>
      <c r="H192" s="130">
        <v>44</v>
      </c>
      <c r="I192" s="130">
        <v>3</v>
      </c>
      <c r="J192" s="130">
        <v>0</v>
      </c>
      <c r="K192" s="130">
        <v>1</v>
      </c>
      <c r="L192" s="130">
        <v>0</v>
      </c>
      <c r="M192" s="130">
        <v>1</v>
      </c>
      <c r="N192" s="130">
        <v>3</v>
      </c>
      <c r="O192" s="130">
        <v>1</v>
      </c>
      <c r="P192" s="130">
        <v>0</v>
      </c>
      <c r="Q192" s="130">
        <v>0</v>
      </c>
      <c r="R192" s="130">
        <v>0</v>
      </c>
      <c r="S192" s="130">
        <v>0</v>
      </c>
      <c r="T192" s="130">
        <v>0</v>
      </c>
      <c r="U192" s="130">
        <v>100</v>
      </c>
      <c r="V192" s="130">
        <v>0</v>
      </c>
      <c r="W192" s="130">
        <v>1</v>
      </c>
      <c r="X192" s="130">
        <v>0</v>
      </c>
      <c r="Y192" s="130">
        <v>0</v>
      </c>
      <c r="Z192" s="130">
        <v>0</v>
      </c>
      <c r="AA192" s="130">
        <v>0</v>
      </c>
      <c r="AB192" s="130">
        <v>3</v>
      </c>
      <c r="AC192" s="130">
        <v>1</v>
      </c>
      <c r="AD192" s="130">
        <v>4</v>
      </c>
      <c r="AE192" s="130"/>
      <c r="AF192" s="56">
        <f t="shared" si="120"/>
        <v>163</v>
      </c>
      <c r="AG192" s="56">
        <f t="shared" si="121"/>
        <v>159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</row>
    <row r="193" spans="1:55" ht="15.6" x14ac:dyDescent="0.3">
      <c r="A193" s="34" t="s">
        <v>227</v>
      </c>
      <c r="B193" s="34" t="s">
        <v>228</v>
      </c>
      <c r="C193" s="34" t="s">
        <v>229</v>
      </c>
      <c r="D193" s="34">
        <v>6</v>
      </c>
      <c r="E193" s="34" t="s">
        <v>276</v>
      </c>
      <c r="F193" s="53" t="s">
        <v>277</v>
      </c>
      <c r="G193" s="130">
        <v>1</v>
      </c>
      <c r="H193" s="130">
        <v>55</v>
      </c>
      <c r="I193" s="130">
        <v>2</v>
      </c>
      <c r="J193" s="130">
        <v>1</v>
      </c>
      <c r="K193" s="130">
        <v>0</v>
      </c>
      <c r="L193" s="130">
        <v>0</v>
      </c>
      <c r="M193" s="130">
        <v>0</v>
      </c>
      <c r="N193" s="130">
        <v>1</v>
      </c>
      <c r="O193" s="130">
        <v>0</v>
      </c>
      <c r="P193" s="130">
        <v>1</v>
      </c>
      <c r="Q193" s="130">
        <v>0</v>
      </c>
      <c r="R193" s="130">
        <v>0</v>
      </c>
      <c r="S193" s="130">
        <v>0</v>
      </c>
      <c r="T193" s="130">
        <v>0</v>
      </c>
      <c r="U193" s="130">
        <v>120</v>
      </c>
      <c r="V193" s="130">
        <v>0</v>
      </c>
      <c r="W193" s="130">
        <v>0</v>
      </c>
      <c r="X193" s="130">
        <v>0</v>
      </c>
      <c r="Y193" s="130">
        <v>0</v>
      </c>
      <c r="Z193" s="130">
        <v>0</v>
      </c>
      <c r="AA193" s="130">
        <v>0</v>
      </c>
      <c r="AB193" s="130">
        <v>0</v>
      </c>
      <c r="AC193" s="130">
        <v>0</v>
      </c>
      <c r="AD193" s="130">
        <v>3</v>
      </c>
      <c r="AE193" s="130"/>
      <c r="AF193" s="56">
        <f t="shared" si="120"/>
        <v>184</v>
      </c>
      <c r="AG193" s="56">
        <f t="shared" si="121"/>
        <v>181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</row>
    <row r="194" spans="1:55" ht="15.6" x14ac:dyDescent="0.3">
      <c r="A194" s="34" t="s">
        <v>227</v>
      </c>
      <c r="B194" s="34" t="s">
        <v>228</v>
      </c>
      <c r="C194" s="34" t="s">
        <v>229</v>
      </c>
      <c r="D194" s="34">
        <v>6</v>
      </c>
      <c r="E194" s="34" t="s">
        <v>278</v>
      </c>
      <c r="F194" s="53" t="s">
        <v>279</v>
      </c>
      <c r="G194" s="130">
        <v>0</v>
      </c>
      <c r="H194" s="130">
        <v>60</v>
      </c>
      <c r="I194" s="130">
        <v>1</v>
      </c>
      <c r="J194" s="130">
        <v>0</v>
      </c>
      <c r="K194" s="130">
        <v>0</v>
      </c>
      <c r="L194" s="130">
        <v>0</v>
      </c>
      <c r="M194" s="130">
        <v>1</v>
      </c>
      <c r="N194" s="130">
        <v>8</v>
      </c>
      <c r="O194" s="130">
        <v>0</v>
      </c>
      <c r="P194" s="130">
        <v>0</v>
      </c>
      <c r="Q194" s="130">
        <v>0</v>
      </c>
      <c r="R194" s="130">
        <v>0</v>
      </c>
      <c r="S194" s="130">
        <v>0</v>
      </c>
      <c r="T194" s="130">
        <v>1</v>
      </c>
      <c r="U194" s="130">
        <v>157</v>
      </c>
      <c r="V194" s="130">
        <v>0</v>
      </c>
      <c r="W194" s="130">
        <v>0</v>
      </c>
      <c r="X194" s="130">
        <v>1</v>
      </c>
      <c r="Y194" s="130">
        <v>0</v>
      </c>
      <c r="Z194" s="130">
        <v>0</v>
      </c>
      <c r="AA194" s="130">
        <v>0</v>
      </c>
      <c r="AB194" s="130">
        <v>0</v>
      </c>
      <c r="AC194" s="130">
        <v>0</v>
      </c>
      <c r="AD194" s="130">
        <v>0</v>
      </c>
      <c r="AE194" s="130"/>
      <c r="AF194" s="56">
        <f t="shared" si="120"/>
        <v>229</v>
      </c>
      <c r="AG194" s="56">
        <f t="shared" si="121"/>
        <v>229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</row>
    <row r="195" spans="1:55" s="17" customFormat="1" ht="15.6" x14ac:dyDescent="0.3">
      <c r="A195" s="85"/>
      <c r="B195" s="39"/>
      <c r="C195" s="39"/>
      <c r="D195" s="39"/>
      <c r="E195" s="39" t="s">
        <v>54</v>
      </c>
      <c r="F195" s="40" t="s">
        <v>225</v>
      </c>
      <c r="G195" s="41">
        <f>SUM(G189:G194)</f>
        <v>6</v>
      </c>
      <c r="H195" s="41">
        <f t="shared" ref="H195:AG195" si="122">SUM(H189:H194)</f>
        <v>262</v>
      </c>
      <c r="I195" s="41">
        <f t="shared" si="122"/>
        <v>10</v>
      </c>
      <c r="J195" s="41">
        <f t="shared" si="122"/>
        <v>1</v>
      </c>
      <c r="K195" s="41">
        <f t="shared" si="122"/>
        <v>1</v>
      </c>
      <c r="L195" s="41">
        <f t="shared" si="122"/>
        <v>1</v>
      </c>
      <c r="M195" s="41">
        <f t="shared" si="122"/>
        <v>2</v>
      </c>
      <c r="N195" s="41">
        <f t="shared" si="122"/>
        <v>41</v>
      </c>
      <c r="O195" s="41">
        <f t="shared" si="122"/>
        <v>1</v>
      </c>
      <c r="P195" s="41">
        <f t="shared" si="122"/>
        <v>2</v>
      </c>
      <c r="Q195" s="41">
        <f t="shared" si="122"/>
        <v>1</v>
      </c>
      <c r="R195" s="41">
        <f t="shared" si="122"/>
        <v>0</v>
      </c>
      <c r="S195" s="41">
        <f t="shared" si="122"/>
        <v>2</v>
      </c>
      <c r="T195" s="41">
        <f t="shared" si="122"/>
        <v>2</v>
      </c>
      <c r="U195" s="41">
        <f t="shared" si="122"/>
        <v>638</v>
      </c>
      <c r="V195" s="41">
        <f t="shared" si="122"/>
        <v>2</v>
      </c>
      <c r="W195" s="41">
        <f t="shared" si="122"/>
        <v>1</v>
      </c>
      <c r="X195" s="41">
        <f t="shared" si="122"/>
        <v>3</v>
      </c>
      <c r="Y195" s="41">
        <f t="shared" si="122"/>
        <v>1</v>
      </c>
      <c r="Z195" s="41">
        <f t="shared" si="122"/>
        <v>0</v>
      </c>
      <c r="AA195" s="41">
        <f t="shared" si="122"/>
        <v>2</v>
      </c>
      <c r="AB195" s="41">
        <f t="shared" si="122"/>
        <v>3</v>
      </c>
      <c r="AC195" s="41">
        <f t="shared" si="122"/>
        <v>2</v>
      </c>
      <c r="AD195" s="41">
        <f t="shared" si="122"/>
        <v>16</v>
      </c>
      <c r="AE195" s="41">
        <f t="shared" si="122"/>
        <v>0</v>
      </c>
      <c r="AF195" s="41">
        <f t="shared" si="122"/>
        <v>1000</v>
      </c>
      <c r="AG195" s="42">
        <f t="shared" si="122"/>
        <v>984</v>
      </c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</row>
    <row r="196" spans="1:55" ht="15.6" x14ac:dyDescent="0.3">
      <c r="A196" s="106"/>
      <c r="B196" s="107"/>
      <c r="C196" s="107"/>
      <c r="D196" s="107"/>
      <c r="E196" s="107"/>
      <c r="F196" s="108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  <c r="AE196" s="131"/>
      <c r="AF196" s="132"/>
      <c r="AG196" s="133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</row>
    <row r="197" spans="1:55" ht="15.6" x14ac:dyDescent="0.3">
      <c r="A197" s="34" t="s">
        <v>227</v>
      </c>
      <c r="B197" s="34" t="s">
        <v>228</v>
      </c>
      <c r="C197" s="34" t="s">
        <v>229</v>
      </c>
      <c r="D197" s="34">
        <v>8</v>
      </c>
      <c r="E197" s="34" t="s">
        <v>280</v>
      </c>
      <c r="F197" s="53" t="s">
        <v>281</v>
      </c>
      <c r="G197" s="130">
        <v>0</v>
      </c>
      <c r="H197" s="130">
        <v>28</v>
      </c>
      <c r="I197" s="130">
        <v>3</v>
      </c>
      <c r="J197" s="130">
        <v>0</v>
      </c>
      <c r="K197" s="130">
        <v>0</v>
      </c>
      <c r="L197" s="130">
        <v>6</v>
      </c>
      <c r="M197" s="130">
        <v>2</v>
      </c>
      <c r="N197" s="130">
        <v>3</v>
      </c>
      <c r="O197" s="130">
        <v>0</v>
      </c>
      <c r="P197" s="130">
        <v>1</v>
      </c>
      <c r="Q197" s="130">
        <v>0</v>
      </c>
      <c r="R197" s="130">
        <v>0</v>
      </c>
      <c r="S197" s="130">
        <v>1</v>
      </c>
      <c r="T197" s="130">
        <v>3</v>
      </c>
      <c r="U197" s="130">
        <v>143</v>
      </c>
      <c r="V197" s="130">
        <v>2</v>
      </c>
      <c r="W197" s="130">
        <v>0</v>
      </c>
      <c r="X197" s="130">
        <v>2</v>
      </c>
      <c r="Y197" s="130">
        <v>4</v>
      </c>
      <c r="Z197" s="130">
        <v>1</v>
      </c>
      <c r="AA197" s="130">
        <v>0</v>
      </c>
      <c r="AB197" s="130">
        <v>1</v>
      </c>
      <c r="AC197" s="130">
        <v>2</v>
      </c>
      <c r="AD197" s="130">
        <v>5</v>
      </c>
      <c r="AE197" s="130"/>
      <c r="AF197" s="56">
        <f t="shared" ref="AF197" si="123">G197+H197+I197+J197+K197+L197+M197+N197+O197+P197+Q197+R197+S197+T197+U197+V197+W197+X197+Y197+Z197+AA197+AB197+AC197+AD197</f>
        <v>207</v>
      </c>
      <c r="AG197" s="56">
        <f t="shared" ref="AG197" si="124">G197+H197+I197+J197+K197+L197+M197+N197+O197+P197+Q197+R197+S197+T197+U197+V197+W197+X197+Y197+Z197+AA197+AB197+AC197</f>
        <v>202</v>
      </c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</row>
    <row r="198" spans="1:55" ht="15.6" x14ac:dyDescent="0.3">
      <c r="A198" s="34" t="s">
        <v>227</v>
      </c>
      <c r="B198" s="34" t="s">
        <v>228</v>
      </c>
      <c r="C198" s="34" t="s">
        <v>229</v>
      </c>
      <c r="D198" s="34">
        <v>8</v>
      </c>
      <c r="E198" s="34" t="s">
        <v>282</v>
      </c>
      <c r="F198" s="53" t="s">
        <v>283</v>
      </c>
      <c r="G198" s="130">
        <v>1</v>
      </c>
      <c r="H198" s="130">
        <v>44</v>
      </c>
      <c r="I198" s="130">
        <v>1</v>
      </c>
      <c r="J198" s="130">
        <v>1</v>
      </c>
      <c r="K198" s="130">
        <v>0</v>
      </c>
      <c r="L198" s="130">
        <v>1</v>
      </c>
      <c r="M198" s="130">
        <v>2</v>
      </c>
      <c r="N198" s="130">
        <v>3</v>
      </c>
      <c r="O198" s="130">
        <v>1</v>
      </c>
      <c r="P198" s="130">
        <v>1</v>
      </c>
      <c r="Q198" s="130">
        <v>1</v>
      </c>
      <c r="R198" s="130">
        <v>0</v>
      </c>
      <c r="S198" s="130">
        <v>0</v>
      </c>
      <c r="T198" s="130">
        <v>2</v>
      </c>
      <c r="U198" s="130">
        <v>108</v>
      </c>
      <c r="V198" s="130">
        <v>1</v>
      </c>
      <c r="W198" s="130">
        <v>0</v>
      </c>
      <c r="X198" s="130">
        <v>4</v>
      </c>
      <c r="Y198" s="130">
        <v>0</v>
      </c>
      <c r="Z198" s="130">
        <v>0</v>
      </c>
      <c r="AA198" s="130">
        <v>1</v>
      </c>
      <c r="AB198" s="130">
        <v>1</v>
      </c>
      <c r="AC198" s="130">
        <v>0</v>
      </c>
      <c r="AD198" s="130">
        <v>3</v>
      </c>
      <c r="AE198" s="130"/>
      <c r="AF198" s="56">
        <f t="shared" ref="AF198:AF200" si="125">G198+H198+I198+J198+K198+L198+M198+N198+O198+P198+Q198+R198+S198+T198+U198+V198+W198+X198+Y198+Z198+AA198+AB198+AC198+AD198</f>
        <v>176</v>
      </c>
      <c r="AG198" s="56">
        <f t="shared" ref="AG198:AG200" si="126">G198+H198+I198+J198+K198+L198+M198+N198+O198+P198+Q198+R198+S198+T198+U198+V198+W198+X198+Y198+Z198+AA198+AB198+AC198</f>
        <v>173</v>
      </c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</row>
    <row r="199" spans="1:55" ht="15.6" x14ac:dyDescent="0.3">
      <c r="A199" s="34" t="s">
        <v>227</v>
      </c>
      <c r="B199" s="34" t="s">
        <v>228</v>
      </c>
      <c r="C199" s="34" t="s">
        <v>229</v>
      </c>
      <c r="D199" s="34">
        <v>8</v>
      </c>
      <c r="E199" s="34" t="s">
        <v>284</v>
      </c>
      <c r="F199" s="53" t="s">
        <v>285</v>
      </c>
      <c r="G199" s="130">
        <v>2</v>
      </c>
      <c r="H199" s="130">
        <v>17</v>
      </c>
      <c r="I199" s="130">
        <v>1</v>
      </c>
      <c r="J199" s="130">
        <v>0</v>
      </c>
      <c r="K199" s="130">
        <v>0</v>
      </c>
      <c r="L199" s="130">
        <v>1</v>
      </c>
      <c r="M199" s="130">
        <v>0</v>
      </c>
      <c r="N199" s="130">
        <v>1</v>
      </c>
      <c r="O199" s="130">
        <v>0</v>
      </c>
      <c r="P199" s="130">
        <v>1</v>
      </c>
      <c r="Q199" s="130">
        <v>0</v>
      </c>
      <c r="R199" s="130">
        <v>1</v>
      </c>
      <c r="S199" s="130">
        <v>0</v>
      </c>
      <c r="T199" s="130">
        <v>0</v>
      </c>
      <c r="U199" s="130">
        <v>116</v>
      </c>
      <c r="V199" s="130">
        <v>3</v>
      </c>
      <c r="W199" s="130">
        <v>0</v>
      </c>
      <c r="X199" s="130">
        <v>1</v>
      </c>
      <c r="Y199" s="130">
        <v>0</v>
      </c>
      <c r="Z199" s="130">
        <v>0</v>
      </c>
      <c r="AA199" s="130">
        <v>1</v>
      </c>
      <c r="AB199" s="130">
        <v>0</v>
      </c>
      <c r="AC199" s="130">
        <v>0</v>
      </c>
      <c r="AD199" s="130">
        <v>1</v>
      </c>
      <c r="AE199" s="130"/>
      <c r="AF199" s="56">
        <f t="shared" si="125"/>
        <v>146</v>
      </c>
      <c r="AG199" s="56">
        <f t="shared" si="126"/>
        <v>145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</row>
    <row r="200" spans="1:55" ht="15.6" x14ac:dyDescent="0.3">
      <c r="A200" s="34" t="s">
        <v>227</v>
      </c>
      <c r="B200" s="34" t="s">
        <v>228</v>
      </c>
      <c r="C200" s="34" t="s">
        <v>229</v>
      </c>
      <c r="D200" s="34">
        <v>8</v>
      </c>
      <c r="E200" s="34" t="s">
        <v>286</v>
      </c>
      <c r="F200" s="53" t="s">
        <v>287</v>
      </c>
      <c r="G200" s="130">
        <v>1</v>
      </c>
      <c r="H200" s="130">
        <v>87</v>
      </c>
      <c r="I200" s="130">
        <v>2</v>
      </c>
      <c r="J200" s="130">
        <v>0</v>
      </c>
      <c r="K200" s="130">
        <v>2</v>
      </c>
      <c r="L200" s="130">
        <v>3</v>
      </c>
      <c r="M200" s="130">
        <v>0</v>
      </c>
      <c r="N200" s="130">
        <v>8</v>
      </c>
      <c r="O200" s="130">
        <v>0</v>
      </c>
      <c r="P200" s="130">
        <v>0</v>
      </c>
      <c r="Q200" s="130">
        <v>0</v>
      </c>
      <c r="R200" s="130">
        <v>0</v>
      </c>
      <c r="S200" s="130">
        <v>2</v>
      </c>
      <c r="T200" s="130">
        <v>0</v>
      </c>
      <c r="U200" s="130">
        <v>52</v>
      </c>
      <c r="V200" s="130">
        <v>0</v>
      </c>
      <c r="W200" s="130">
        <v>1</v>
      </c>
      <c r="X200" s="130">
        <v>0</v>
      </c>
      <c r="Y200" s="130">
        <v>0</v>
      </c>
      <c r="Z200" s="130">
        <v>0</v>
      </c>
      <c r="AA200" s="130">
        <v>0</v>
      </c>
      <c r="AB200" s="130">
        <v>0</v>
      </c>
      <c r="AC200" s="130">
        <v>3</v>
      </c>
      <c r="AD200" s="130">
        <v>6</v>
      </c>
      <c r="AE200" s="130"/>
      <c r="AF200" s="56">
        <f t="shared" si="125"/>
        <v>167</v>
      </c>
      <c r="AG200" s="56">
        <f t="shared" si="126"/>
        <v>161</v>
      </c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</row>
    <row r="201" spans="1:55" s="17" customFormat="1" ht="15.6" x14ac:dyDescent="0.3">
      <c r="A201" s="85"/>
      <c r="B201" s="39"/>
      <c r="C201" s="39"/>
      <c r="D201" s="39"/>
      <c r="E201" s="39" t="s">
        <v>91</v>
      </c>
      <c r="F201" s="40" t="s">
        <v>225</v>
      </c>
      <c r="G201" s="41">
        <f>SUM(G197:G200)</f>
        <v>4</v>
      </c>
      <c r="H201" s="41">
        <f t="shared" ref="H201:AG201" si="127">SUM(H197:H200)</f>
        <v>176</v>
      </c>
      <c r="I201" s="41">
        <f t="shared" si="127"/>
        <v>7</v>
      </c>
      <c r="J201" s="41">
        <f t="shared" si="127"/>
        <v>1</v>
      </c>
      <c r="K201" s="41">
        <f t="shared" si="127"/>
        <v>2</v>
      </c>
      <c r="L201" s="41">
        <f t="shared" si="127"/>
        <v>11</v>
      </c>
      <c r="M201" s="41">
        <f t="shared" si="127"/>
        <v>4</v>
      </c>
      <c r="N201" s="41">
        <f t="shared" si="127"/>
        <v>15</v>
      </c>
      <c r="O201" s="41">
        <f t="shared" si="127"/>
        <v>1</v>
      </c>
      <c r="P201" s="41">
        <f t="shared" si="127"/>
        <v>3</v>
      </c>
      <c r="Q201" s="41">
        <f t="shared" si="127"/>
        <v>1</v>
      </c>
      <c r="R201" s="41">
        <f t="shared" si="127"/>
        <v>1</v>
      </c>
      <c r="S201" s="41">
        <f t="shared" si="127"/>
        <v>3</v>
      </c>
      <c r="T201" s="41">
        <f t="shared" si="127"/>
        <v>5</v>
      </c>
      <c r="U201" s="41">
        <f t="shared" si="127"/>
        <v>419</v>
      </c>
      <c r="V201" s="41">
        <f t="shared" si="127"/>
        <v>6</v>
      </c>
      <c r="W201" s="41">
        <f t="shared" si="127"/>
        <v>1</v>
      </c>
      <c r="X201" s="41">
        <f t="shared" si="127"/>
        <v>7</v>
      </c>
      <c r="Y201" s="41">
        <f t="shared" si="127"/>
        <v>4</v>
      </c>
      <c r="Z201" s="41">
        <f t="shared" si="127"/>
        <v>1</v>
      </c>
      <c r="AA201" s="41">
        <f t="shared" si="127"/>
        <v>2</v>
      </c>
      <c r="AB201" s="41">
        <f t="shared" si="127"/>
        <v>2</v>
      </c>
      <c r="AC201" s="41">
        <f t="shared" si="127"/>
        <v>5</v>
      </c>
      <c r="AD201" s="41">
        <f t="shared" si="127"/>
        <v>15</v>
      </c>
      <c r="AE201" s="41">
        <f t="shared" si="127"/>
        <v>0</v>
      </c>
      <c r="AF201" s="41">
        <f t="shared" si="127"/>
        <v>696</v>
      </c>
      <c r="AG201" s="42">
        <f t="shared" si="127"/>
        <v>681</v>
      </c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</row>
    <row r="202" spans="1:55" ht="15.6" x14ac:dyDescent="0.3">
      <c r="A202" s="106"/>
      <c r="B202" s="107"/>
      <c r="C202" s="107"/>
      <c r="D202" s="107"/>
      <c r="E202" s="107"/>
      <c r="F202" s="108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  <c r="AA202" s="131"/>
      <c r="AB202" s="131"/>
      <c r="AC202" s="131"/>
      <c r="AD202" s="131"/>
      <c r="AE202" s="131"/>
      <c r="AF202" s="132"/>
      <c r="AG202" s="133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</row>
    <row r="203" spans="1:55" ht="15.6" x14ac:dyDescent="0.3">
      <c r="A203" s="34" t="s">
        <v>227</v>
      </c>
      <c r="B203" s="34" t="s">
        <v>228</v>
      </c>
      <c r="C203" s="34" t="s">
        <v>229</v>
      </c>
      <c r="D203" s="34">
        <v>17</v>
      </c>
      <c r="E203" s="34" t="s">
        <v>288</v>
      </c>
      <c r="F203" s="53" t="s">
        <v>289</v>
      </c>
      <c r="G203" s="130">
        <v>0</v>
      </c>
      <c r="H203" s="130">
        <v>27</v>
      </c>
      <c r="I203" s="130">
        <v>0</v>
      </c>
      <c r="J203" s="130">
        <v>0</v>
      </c>
      <c r="K203" s="130">
        <v>0</v>
      </c>
      <c r="L203" s="130">
        <v>1</v>
      </c>
      <c r="M203" s="130">
        <v>0</v>
      </c>
      <c r="N203" s="130">
        <v>7</v>
      </c>
      <c r="O203" s="130">
        <v>0</v>
      </c>
      <c r="P203" s="130">
        <v>0</v>
      </c>
      <c r="Q203" s="130">
        <v>0</v>
      </c>
      <c r="R203" s="130">
        <v>0</v>
      </c>
      <c r="S203" s="130">
        <v>0</v>
      </c>
      <c r="T203" s="130">
        <v>0</v>
      </c>
      <c r="U203" s="130">
        <v>131</v>
      </c>
      <c r="V203" s="130">
        <v>0</v>
      </c>
      <c r="W203" s="130">
        <v>0</v>
      </c>
      <c r="X203" s="130">
        <v>1</v>
      </c>
      <c r="Y203" s="130">
        <v>0</v>
      </c>
      <c r="Z203" s="130">
        <v>0</v>
      </c>
      <c r="AA203" s="130">
        <v>0</v>
      </c>
      <c r="AB203" s="130">
        <v>0</v>
      </c>
      <c r="AC203" s="130">
        <v>1</v>
      </c>
      <c r="AD203" s="130">
        <v>1</v>
      </c>
      <c r="AE203" s="130"/>
      <c r="AF203" s="56">
        <f t="shared" ref="AF203" si="128">G203+H203+I203+J203+K203+L203+M203+N203+O203+P203+Q203+R203+S203+T203+U203+V203+W203+X203+Y203+Z203+AA203+AB203+AC203+AD203</f>
        <v>169</v>
      </c>
      <c r="AG203" s="56">
        <f t="shared" ref="AG203" si="129">G203+H203+I203+J203+K203+L203+M203+N203+O203+P203+Q203+R203+S203+T203+U203+V203+W203+X203+Y203+Z203+AA203+AB203+AC203</f>
        <v>168</v>
      </c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</row>
    <row r="204" spans="1:55" s="17" customFormat="1" ht="15.6" x14ac:dyDescent="0.3">
      <c r="A204" s="85"/>
      <c r="B204" s="39"/>
      <c r="C204" s="39"/>
      <c r="D204" s="39"/>
      <c r="E204" s="39" t="s">
        <v>290</v>
      </c>
      <c r="F204" s="40" t="s">
        <v>225</v>
      </c>
      <c r="G204" s="41">
        <f>SUM(G203)</f>
        <v>0</v>
      </c>
      <c r="H204" s="41">
        <f t="shared" ref="H204:AG204" si="130">SUM(H203)</f>
        <v>27</v>
      </c>
      <c r="I204" s="41">
        <f t="shared" si="130"/>
        <v>0</v>
      </c>
      <c r="J204" s="41">
        <f t="shared" si="130"/>
        <v>0</v>
      </c>
      <c r="K204" s="41">
        <f t="shared" si="130"/>
        <v>0</v>
      </c>
      <c r="L204" s="41">
        <f t="shared" si="130"/>
        <v>1</v>
      </c>
      <c r="M204" s="41">
        <f t="shared" si="130"/>
        <v>0</v>
      </c>
      <c r="N204" s="41">
        <f t="shared" si="130"/>
        <v>7</v>
      </c>
      <c r="O204" s="41">
        <f t="shared" si="130"/>
        <v>0</v>
      </c>
      <c r="P204" s="41">
        <f t="shared" si="130"/>
        <v>0</v>
      </c>
      <c r="Q204" s="41">
        <f t="shared" si="130"/>
        <v>0</v>
      </c>
      <c r="R204" s="41">
        <f t="shared" si="130"/>
        <v>0</v>
      </c>
      <c r="S204" s="41">
        <f t="shared" si="130"/>
        <v>0</v>
      </c>
      <c r="T204" s="41">
        <f t="shared" si="130"/>
        <v>0</v>
      </c>
      <c r="U204" s="41">
        <f t="shared" si="130"/>
        <v>131</v>
      </c>
      <c r="V204" s="41">
        <f t="shared" si="130"/>
        <v>0</v>
      </c>
      <c r="W204" s="41">
        <f t="shared" si="130"/>
        <v>0</v>
      </c>
      <c r="X204" s="41">
        <f t="shared" si="130"/>
        <v>1</v>
      </c>
      <c r="Y204" s="41">
        <f t="shared" si="130"/>
        <v>0</v>
      </c>
      <c r="Z204" s="41">
        <f t="shared" si="130"/>
        <v>0</v>
      </c>
      <c r="AA204" s="41">
        <f t="shared" si="130"/>
        <v>0</v>
      </c>
      <c r="AB204" s="41">
        <f t="shared" si="130"/>
        <v>0</v>
      </c>
      <c r="AC204" s="41">
        <f t="shared" si="130"/>
        <v>1</v>
      </c>
      <c r="AD204" s="41">
        <f t="shared" si="130"/>
        <v>1</v>
      </c>
      <c r="AE204" s="41">
        <f t="shared" si="130"/>
        <v>0</v>
      </c>
      <c r="AF204" s="41">
        <f t="shared" si="130"/>
        <v>169</v>
      </c>
      <c r="AG204" s="42">
        <f t="shared" si="130"/>
        <v>168</v>
      </c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</row>
    <row r="205" spans="1:55" ht="15.6" x14ac:dyDescent="0.3">
      <c r="A205" s="106"/>
      <c r="B205" s="107"/>
      <c r="C205" s="107"/>
      <c r="D205" s="107"/>
      <c r="E205" s="107"/>
      <c r="F205" s="108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2"/>
      <c r="AG205" s="133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</row>
    <row r="206" spans="1:55" ht="15.6" x14ac:dyDescent="0.3">
      <c r="A206" s="34" t="s">
        <v>227</v>
      </c>
      <c r="B206" s="34" t="s">
        <v>228</v>
      </c>
      <c r="C206" s="34" t="s">
        <v>229</v>
      </c>
      <c r="D206" s="34">
        <v>18</v>
      </c>
      <c r="E206" s="34" t="s">
        <v>291</v>
      </c>
      <c r="F206" s="53" t="s">
        <v>292</v>
      </c>
      <c r="G206" s="130">
        <v>0</v>
      </c>
      <c r="H206" s="130">
        <v>25</v>
      </c>
      <c r="I206" s="130">
        <v>0</v>
      </c>
      <c r="J206" s="130">
        <v>0</v>
      </c>
      <c r="K206" s="130">
        <v>0</v>
      </c>
      <c r="L206" s="130">
        <v>0</v>
      </c>
      <c r="M206" s="130">
        <v>0</v>
      </c>
      <c r="N206" s="130">
        <v>3</v>
      </c>
      <c r="O206" s="130">
        <v>0</v>
      </c>
      <c r="P206" s="130">
        <v>0</v>
      </c>
      <c r="Q206" s="130">
        <v>0</v>
      </c>
      <c r="R206" s="130">
        <v>0</v>
      </c>
      <c r="S206" s="130">
        <v>0</v>
      </c>
      <c r="T206" s="130">
        <v>0</v>
      </c>
      <c r="U206" s="130">
        <v>39</v>
      </c>
      <c r="V206" s="130">
        <v>0</v>
      </c>
      <c r="W206" s="130">
        <v>0</v>
      </c>
      <c r="X206" s="130">
        <v>0</v>
      </c>
      <c r="Y206" s="130">
        <v>0</v>
      </c>
      <c r="Z206" s="130">
        <v>0</v>
      </c>
      <c r="AA206" s="130">
        <v>0</v>
      </c>
      <c r="AB206" s="130">
        <v>0</v>
      </c>
      <c r="AC206" s="130">
        <v>0</v>
      </c>
      <c r="AD206" s="130">
        <v>2</v>
      </c>
      <c r="AE206" s="130"/>
      <c r="AF206" s="56">
        <f t="shared" ref="AF206" si="131">G206+H206+I206+J206+K206+L206+M206+N206+O206+P206+Q206+R206+S206+T206+U206+V206+W206+X206+Y206+Z206+AA206+AB206+AC206+AD206</f>
        <v>69</v>
      </c>
      <c r="AG206" s="56">
        <f t="shared" ref="AG206" si="132">G206+H206+I206+J206+K206+L206+M206+N206+O206+P206+Q206+R206+S206+T206+U206+V206+W206+X206+Y206+Z206+AA206+AB206+AC206</f>
        <v>67</v>
      </c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</row>
    <row r="207" spans="1:55" ht="15.6" x14ac:dyDescent="0.3">
      <c r="A207" s="34" t="s">
        <v>227</v>
      </c>
      <c r="B207" s="34" t="s">
        <v>228</v>
      </c>
      <c r="C207" s="34" t="s">
        <v>229</v>
      </c>
      <c r="D207" s="34">
        <v>18</v>
      </c>
      <c r="E207" s="34" t="s">
        <v>293</v>
      </c>
      <c r="F207" s="53" t="s">
        <v>294</v>
      </c>
      <c r="G207" s="130">
        <v>0</v>
      </c>
      <c r="H207" s="130">
        <v>23</v>
      </c>
      <c r="I207" s="130">
        <v>0</v>
      </c>
      <c r="J207" s="130">
        <v>1</v>
      </c>
      <c r="K207" s="130">
        <v>1</v>
      </c>
      <c r="L207" s="130">
        <v>0</v>
      </c>
      <c r="M207" s="130">
        <v>0</v>
      </c>
      <c r="N207" s="130">
        <v>2</v>
      </c>
      <c r="O207" s="130">
        <v>0</v>
      </c>
      <c r="P207" s="130">
        <v>0</v>
      </c>
      <c r="Q207" s="130">
        <v>0</v>
      </c>
      <c r="R207" s="130">
        <v>0</v>
      </c>
      <c r="S207" s="130">
        <v>0</v>
      </c>
      <c r="T207" s="130">
        <v>0</v>
      </c>
      <c r="U207" s="130">
        <v>49</v>
      </c>
      <c r="V207" s="130">
        <v>0</v>
      </c>
      <c r="W207" s="130">
        <v>0</v>
      </c>
      <c r="X207" s="130">
        <v>0</v>
      </c>
      <c r="Y207" s="130">
        <v>0</v>
      </c>
      <c r="Z207" s="130">
        <v>0</v>
      </c>
      <c r="AA207" s="130">
        <v>1</v>
      </c>
      <c r="AB207" s="130">
        <v>0</v>
      </c>
      <c r="AC207" s="130">
        <v>0</v>
      </c>
      <c r="AD207" s="130">
        <v>0</v>
      </c>
      <c r="AE207" s="130"/>
      <c r="AF207" s="56">
        <f t="shared" ref="AF207:AF208" si="133">G207+H207+I207+J207+K207+L207+M207+N207+O207+P207+Q207+R207+S207+T207+U207+V207+W207+X207+Y207+Z207+AA207+AB207+AC207+AD207</f>
        <v>77</v>
      </c>
      <c r="AG207" s="56">
        <f t="shared" ref="AG207:AG208" si="134">G207+H207+I207+J207+K207+L207+M207+N207+O207+P207+Q207+R207+S207+T207+U207+V207+W207+X207+Y207+Z207+AA207+AB207+AC207</f>
        <v>77</v>
      </c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</row>
    <row r="208" spans="1:55" ht="15.6" x14ac:dyDescent="0.3">
      <c r="A208" s="34" t="s">
        <v>227</v>
      </c>
      <c r="B208" s="34" t="s">
        <v>228</v>
      </c>
      <c r="C208" s="34" t="s">
        <v>229</v>
      </c>
      <c r="D208" s="34">
        <v>18</v>
      </c>
      <c r="E208" s="34" t="s">
        <v>295</v>
      </c>
      <c r="F208" s="53" t="s">
        <v>296</v>
      </c>
      <c r="G208" s="130">
        <v>0</v>
      </c>
      <c r="H208" s="130">
        <v>23</v>
      </c>
      <c r="I208" s="130">
        <v>1</v>
      </c>
      <c r="J208" s="130">
        <v>0</v>
      </c>
      <c r="K208" s="130">
        <v>0</v>
      </c>
      <c r="L208" s="130">
        <v>1</v>
      </c>
      <c r="M208" s="130">
        <v>0</v>
      </c>
      <c r="N208" s="130">
        <v>5</v>
      </c>
      <c r="O208" s="130">
        <v>0</v>
      </c>
      <c r="P208" s="130">
        <v>0</v>
      </c>
      <c r="Q208" s="130">
        <v>0</v>
      </c>
      <c r="R208" s="130">
        <v>0</v>
      </c>
      <c r="S208" s="130">
        <v>0</v>
      </c>
      <c r="T208" s="130">
        <v>0</v>
      </c>
      <c r="U208" s="130">
        <v>60</v>
      </c>
      <c r="V208" s="130">
        <v>0</v>
      </c>
      <c r="W208" s="130">
        <v>0</v>
      </c>
      <c r="X208" s="130">
        <v>0</v>
      </c>
      <c r="Y208" s="130">
        <v>0</v>
      </c>
      <c r="Z208" s="130">
        <v>0</v>
      </c>
      <c r="AA208" s="130">
        <v>0</v>
      </c>
      <c r="AB208" s="130">
        <v>1</v>
      </c>
      <c r="AC208" s="130">
        <v>0</v>
      </c>
      <c r="AD208" s="130">
        <v>1</v>
      </c>
      <c r="AE208" s="130"/>
      <c r="AF208" s="56">
        <f t="shared" si="133"/>
        <v>92</v>
      </c>
      <c r="AG208" s="56">
        <f t="shared" si="134"/>
        <v>91</v>
      </c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</row>
    <row r="209" spans="1:55" s="17" customFormat="1" ht="15.6" x14ac:dyDescent="0.3">
      <c r="A209" s="85"/>
      <c r="B209" s="39"/>
      <c r="C209" s="39"/>
      <c r="D209" s="39"/>
      <c r="E209" s="39" t="s">
        <v>147</v>
      </c>
      <c r="F209" s="40" t="s">
        <v>225</v>
      </c>
      <c r="G209" s="41">
        <f>SUM(G206:G208)</f>
        <v>0</v>
      </c>
      <c r="H209" s="41">
        <f t="shared" ref="H209:AG209" si="135">SUM(H206:H208)</f>
        <v>71</v>
      </c>
      <c r="I209" s="41">
        <f t="shared" si="135"/>
        <v>1</v>
      </c>
      <c r="J209" s="41">
        <f t="shared" si="135"/>
        <v>1</v>
      </c>
      <c r="K209" s="41">
        <f t="shared" si="135"/>
        <v>1</v>
      </c>
      <c r="L209" s="41">
        <f t="shared" si="135"/>
        <v>1</v>
      </c>
      <c r="M209" s="41">
        <f t="shared" si="135"/>
        <v>0</v>
      </c>
      <c r="N209" s="41">
        <f t="shared" si="135"/>
        <v>10</v>
      </c>
      <c r="O209" s="41">
        <f t="shared" si="135"/>
        <v>0</v>
      </c>
      <c r="P209" s="41">
        <f t="shared" si="135"/>
        <v>0</v>
      </c>
      <c r="Q209" s="41">
        <f t="shared" si="135"/>
        <v>0</v>
      </c>
      <c r="R209" s="41">
        <f t="shared" si="135"/>
        <v>0</v>
      </c>
      <c r="S209" s="41">
        <f t="shared" si="135"/>
        <v>0</v>
      </c>
      <c r="T209" s="41">
        <f t="shared" si="135"/>
        <v>0</v>
      </c>
      <c r="U209" s="41">
        <f t="shared" si="135"/>
        <v>148</v>
      </c>
      <c r="V209" s="41">
        <f t="shared" si="135"/>
        <v>0</v>
      </c>
      <c r="W209" s="41">
        <f t="shared" si="135"/>
        <v>0</v>
      </c>
      <c r="X209" s="41">
        <f t="shared" si="135"/>
        <v>0</v>
      </c>
      <c r="Y209" s="41">
        <f t="shared" si="135"/>
        <v>0</v>
      </c>
      <c r="Z209" s="41">
        <f t="shared" si="135"/>
        <v>0</v>
      </c>
      <c r="AA209" s="41">
        <f t="shared" si="135"/>
        <v>1</v>
      </c>
      <c r="AB209" s="41">
        <f t="shared" si="135"/>
        <v>1</v>
      </c>
      <c r="AC209" s="41">
        <f t="shared" si="135"/>
        <v>0</v>
      </c>
      <c r="AD209" s="41">
        <f t="shared" si="135"/>
        <v>3</v>
      </c>
      <c r="AE209" s="41">
        <f t="shared" si="135"/>
        <v>0</v>
      </c>
      <c r="AF209" s="41">
        <f t="shared" si="135"/>
        <v>238</v>
      </c>
      <c r="AG209" s="42">
        <f t="shared" si="135"/>
        <v>235</v>
      </c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</row>
    <row r="210" spans="1:55" ht="15.6" x14ac:dyDescent="0.3">
      <c r="A210" s="106"/>
      <c r="B210" s="107"/>
      <c r="C210" s="107"/>
      <c r="D210" s="107"/>
      <c r="E210" s="107"/>
      <c r="F210" s="108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2"/>
      <c r="AG210" s="133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</row>
    <row r="211" spans="1:55" ht="15.6" x14ac:dyDescent="0.3">
      <c r="A211" s="34" t="s">
        <v>227</v>
      </c>
      <c r="B211" s="34" t="s">
        <v>228</v>
      </c>
      <c r="C211" s="34" t="s">
        <v>229</v>
      </c>
      <c r="D211" s="34">
        <v>19</v>
      </c>
      <c r="E211" s="34" t="s">
        <v>297</v>
      </c>
      <c r="F211" s="53" t="s">
        <v>298</v>
      </c>
      <c r="G211" s="130">
        <v>0</v>
      </c>
      <c r="H211" s="130">
        <v>58</v>
      </c>
      <c r="I211" s="130">
        <v>3</v>
      </c>
      <c r="J211" s="130">
        <v>0</v>
      </c>
      <c r="K211" s="130">
        <v>1</v>
      </c>
      <c r="L211" s="130">
        <v>1</v>
      </c>
      <c r="M211" s="130">
        <v>0</v>
      </c>
      <c r="N211" s="130">
        <v>2</v>
      </c>
      <c r="O211" s="130">
        <v>1</v>
      </c>
      <c r="P211" s="130">
        <v>2</v>
      </c>
      <c r="Q211" s="130">
        <v>2</v>
      </c>
      <c r="R211" s="130">
        <v>0</v>
      </c>
      <c r="S211" s="130">
        <v>1</v>
      </c>
      <c r="T211" s="130">
        <v>0</v>
      </c>
      <c r="U211" s="130">
        <v>188</v>
      </c>
      <c r="V211" s="130">
        <v>0</v>
      </c>
      <c r="W211" s="130">
        <v>1</v>
      </c>
      <c r="X211" s="130">
        <v>0</v>
      </c>
      <c r="Y211" s="130">
        <v>1</v>
      </c>
      <c r="Z211" s="130">
        <v>1</v>
      </c>
      <c r="AA211" s="130">
        <v>0</v>
      </c>
      <c r="AB211" s="130">
        <v>0</v>
      </c>
      <c r="AC211" s="130">
        <v>1</v>
      </c>
      <c r="AD211" s="130">
        <v>5</v>
      </c>
      <c r="AE211" s="130"/>
      <c r="AF211" s="56">
        <f t="shared" ref="AF211" si="136">G211+H211+I211+J211+K211+L211+M211+N211+O211+P211+Q211+R211+S211+T211+U211+V211+W211+X211+Y211+Z211+AA211+AB211+AC211+AD211</f>
        <v>268</v>
      </c>
      <c r="AG211" s="56">
        <f t="shared" ref="AG211" si="137">G211+H211+I211+J211+K211+L211+M211+N211+O211+P211+Q211+R211+S211+T211+U211+V211+W211+X211+Y211+Z211+AA211+AB211+AC211</f>
        <v>263</v>
      </c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</row>
    <row r="212" spans="1:55" ht="15.6" x14ac:dyDescent="0.3">
      <c r="A212" s="34" t="s">
        <v>227</v>
      </c>
      <c r="B212" s="34" t="s">
        <v>228</v>
      </c>
      <c r="C212" s="34" t="s">
        <v>229</v>
      </c>
      <c r="D212" s="34">
        <v>19</v>
      </c>
      <c r="E212" s="34" t="s">
        <v>299</v>
      </c>
      <c r="F212" s="53" t="s">
        <v>300</v>
      </c>
      <c r="G212" s="130">
        <v>1</v>
      </c>
      <c r="H212" s="130">
        <v>13</v>
      </c>
      <c r="I212" s="130">
        <v>1</v>
      </c>
      <c r="J212" s="130">
        <v>0</v>
      </c>
      <c r="K212" s="130">
        <v>0</v>
      </c>
      <c r="L212" s="130">
        <v>0</v>
      </c>
      <c r="M212" s="130">
        <v>0</v>
      </c>
      <c r="N212" s="130">
        <v>1</v>
      </c>
      <c r="O212" s="130">
        <v>1</v>
      </c>
      <c r="P212" s="130">
        <v>0</v>
      </c>
      <c r="Q212" s="130">
        <v>0</v>
      </c>
      <c r="R212" s="130">
        <v>0</v>
      </c>
      <c r="S212" s="130">
        <v>0</v>
      </c>
      <c r="T212" s="130">
        <v>0</v>
      </c>
      <c r="U212" s="130">
        <v>143</v>
      </c>
      <c r="V212" s="130">
        <v>0</v>
      </c>
      <c r="W212" s="130">
        <v>0</v>
      </c>
      <c r="X212" s="130">
        <v>0</v>
      </c>
      <c r="Y212" s="130">
        <v>0</v>
      </c>
      <c r="Z212" s="130">
        <v>0</v>
      </c>
      <c r="AA212" s="130">
        <v>0</v>
      </c>
      <c r="AB212" s="130">
        <v>0</v>
      </c>
      <c r="AC212" s="130">
        <v>0</v>
      </c>
      <c r="AD212" s="130">
        <v>4</v>
      </c>
      <c r="AE212" s="130"/>
      <c r="AF212" s="56">
        <f t="shared" ref="AF212:AF218" si="138">G212+H212+I212+J212+K212+L212+M212+N212+O212+P212+Q212+R212+S212+T212+U212+V212+W212+X212+Y212+Z212+AA212+AB212+AC212+AD212</f>
        <v>164</v>
      </c>
      <c r="AG212" s="56">
        <f t="shared" ref="AG212:AG218" si="139">G212+H212+I212+J212+K212+L212+M212+N212+O212+P212+Q212+R212+S212+T212+U212+V212+W212+X212+Y212+Z212+AA212+AB212+AC212</f>
        <v>160</v>
      </c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</row>
    <row r="213" spans="1:55" ht="15.6" x14ac:dyDescent="0.3">
      <c r="A213" s="34" t="s">
        <v>227</v>
      </c>
      <c r="B213" s="34" t="s">
        <v>228</v>
      </c>
      <c r="C213" s="34" t="s">
        <v>229</v>
      </c>
      <c r="D213" s="34">
        <v>19</v>
      </c>
      <c r="E213" s="34" t="s">
        <v>301</v>
      </c>
      <c r="F213" s="53" t="s">
        <v>302</v>
      </c>
      <c r="G213" s="130">
        <v>0</v>
      </c>
      <c r="H213" s="130">
        <v>12</v>
      </c>
      <c r="I213" s="130">
        <v>1</v>
      </c>
      <c r="J213" s="130">
        <v>0</v>
      </c>
      <c r="K213" s="130">
        <v>0</v>
      </c>
      <c r="L213" s="130">
        <v>0</v>
      </c>
      <c r="M213" s="130">
        <v>0</v>
      </c>
      <c r="N213" s="130">
        <v>0</v>
      </c>
      <c r="O213" s="130">
        <v>0</v>
      </c>
      <c r="P213" s="130">
        <v>0</v>
      </c>
      <c r="Q213" s="130">
        <v>1</v>
      </c>
      <c r="R213" s="130">
        <v>0</v>
      </c>
      <c r="S213" s="130">
        <v>0</v>
      </c>
      <c r="T213" s="130">
        <v>0</v>
      </c>
      <c r="U213" s="130">
        <v>103</v>
      </c>
      <c r="V213" s="130">
        <v>0</v>
      </c>
      <c r="W213" s="130">
        <v>0</v>
      </c>
      <c r="X213" s="130">
        <v>0</v>
      </c>
      <c r="Y213" s="130">
        <v>1</v>
      </c>
      <c r="Z213" s="130">
        <v>0</v>
      </c>
      <c r="AA213" s="130">
        <v>0</v>
      </c>
      <c r="AB213" s="130">
        <v>0</v>
      </c>
      <c r="AC213" s="130">
        <v>0</v>
      </c>
      <c r="AD213" s="130">
        <v>1</v>
      </c>
      <c r="AE213" s="130"/>
      <c r="AF213" s="56">
        <f t="shared" si="138"/>
        <v>119</v>
      </c>
      <c r="AG213" s="56">
        <f t="shared" si="139"/>
        <v>118</v>
      </c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</row>
    <row r="214" spans="1:55" ht="15.6" x14ac:dyDescent="0.3">
      <c r="A214" s="34" t="s">
        <v>227</v>
      </c>
      <c r="B214" s="34" t="s">
        <v>228</v>
      </c>
      <c r="C214" s="34" t="s">
        <v>229</v>
      </c>
      <c r="D214" s="34">
        <v>19</v>
      </c>
      <c r="E214" s="34" t="s">
        <v>303</v>
      </c>
      <c r="F214" s="53" t="s">
        <v>304</v>
      </c>
      <c r="G214" s="130">
        <v>1</v>
      </c>
      <c r="H214" s="130">
        <v>81</v>
      </c>
      <c r="I214" s="130">
        <v>1</v>
      </c>
      <c r="J214" s="130">
        <v>1</v>
      </c>
      <c r="K214" s="130">
        <v>0</v>
      </c>
      <c r="L214" s="130">
        <v>0</v>
      </c>
      <c r="M214" s="130">
        <v>1</v>
      </c>
      <c r="N214" s="130">
        <v>5</v>
      </c>
      <c r="O214" s="130">
        <v>0</v>
      </c>
      <c r="P214" s="130">
        <v>0</v>
      </c>
      <c r="Q214" s="130">
        <v>0</v>
      </c>
      <c r="R214" s="130">
        <v>1</v>
      </c>
      <c r="S214" s="130">
        <v>0</v>
      </c>
      <c r="T214" s="130">
        <v>1</v>
      </c>
      <c r="U214" s="130">
        <v>117</v>
      </c>
      <c r="V214" s="130">
        <v>0</v>
      </c>
      <c r="W214" s="130">
        <v>1</v>
      </c>
      <c r="X214" s="130">
        <v>0</v>
      </c>
      <c r="Y214" s="130">
        <v>0</v>
      </c>
      <c r="Z214" s="130">
        <v>0</v>
      </c>
      <c r="AA214" s="130">
        <v>0</v>
      </c>
      <c r="AB214" s="130">
        <v>0</v>
      </c>
      <c r="AC214" s="130">
        <v>1</v>
      </c>
      <c r="AD214" s="130">
        <v>8</v>
      </c>
      <c r="AE214" s="130"/>
      <c r="AF214" s="56">
        <f t="shared" si="138"/>
        <v>219</v>
      </c>
      <c r="AG214" s="56">
        <f t="shared" si="139"/>
        <v>211</v>
      </c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</row>
    <row r="215" spans="1:55" ht="15.6" x14ac:dyDescent="0.3">
      <c r="A215" s="34" t="s">
        <v>227</v>
      </c>
      <c r="B215" s="34" t="s">
        <v>228</v>
      </c>
      <c r="C215" s="34" t="s">
        <v>229</v>
      </c>
      <c r="D215" s="34">
        <v>19</v>
      </c>
      <c r="E215" s="34" t="s">
        <v>305</v>
      </c>
      <c r="F215" s="53" t="s">
        <v>306</v>
      </c>
      <c r="G215" s="130">
        <v>0</v>
      </c>
      <c r="H215" s="130">
        <v>35</v>
      </c>
      <c r="I215" s="130">
        <v>0</v>
      </c>
      <c r="J215" s="130">
        <v>0</v>
      </c>
      <c r="K215" s="130">
        <v>0</v>
      </c>
      <c r="L215" s="130">
        <v>3</v>
      </c>
      <c r="M215" s="130">
        <v>0</v>
      </c>
      <c r="N215" s="130">
        <v>1</v>
      </c>
      <c r="O215" s="130">
        <v>0</v>
      </c>
      <c r="P215" s="130">
        <v>0</v>
      </c>
      <c r="Q215" s="130">
        <v>0</v>
      </c>
      <c r="R215" s="130">
        <v>0</v>
      </c>
      <c r="S215" s="130">
        <v>0</v>
      </c>
      <c r="T215" s="130">
        <v>1</v>
      </c>
      <c r="U215" s="130">
        <v>243</v>
      </c>
      <c r="V215" s="130">
        <v>0</v>
      </c>
      <c r="W215" s="130">
        <v>0</v>
      </c>
      <c r="X215" s="130">
        <v>0</v>
      </c>
      <c r="Y215" s="130">
        <v>0</v>
      </c>
      <c r="Z215" s="130">
        <v>0</v>
      </c>
      <c r="AA215" s="130">
        <v>0</v>
      </c>
      <c r="AB215" s="130">
        <v>0</v>
      </c>
      <c r="AC215" s="130">
        <v>0</v>
      </c>
      <c r="AD215" s="130">
        <v>9</v>
      </c>
      <c r="AE215" s="130"/>
      <c r="AF215" s="56">
        <f t="shared" si="138"/>
        <v>292</v>
      </c>
      <c r="AG215" s="56">
        <f t="shared" si="139"/>
        <v>283</v>
      </c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</row>
    <row r="216" spans="1:55" ht="15.6" x14ac:dyDescent="0.3">
      <c r="A216" s="34" t="s">
        <v>227</v>
      </c>
      <c r="B216" s="34" t="s">
        <v>228</v>
      </c>
      <c r="C216" s="34" t="s">
        <v>229</v>
      </c>
      <c r="D216" s="34">
        <v>19</v>
      </c>
      <c r="E216" s="34" t="s">
        <v>307</v>
      </c>
      <c r="F216" s="53" t="s">
        <v>308</v>
      </c>
      <c r="G216" s="130">
        <v>0</v>
      </c>
      <c r="H216" s="130">
        <v>126</v>
      </c>
      <c r="I216" s="130">
        <v>1</v>
      </c>
      <c r="J216" s="130">
        <v>1</v>
      </c>
      <c r="K216" s="130">
        <v>0</v>
      </c>
      <c r="L216" s="130">
        <v>0</v>
      </c>
      <c r="M216" s="130">
        <v>0</v>
      </c>
      <c r="N216" s="130">
        <v>4</v>
      </c>
      <c r="O216" s="130">
        <v>0</v>
      </c>
      <c r="P216" s="130">
        <v>0</v>
      </c>
      <c r="Q216" s="130">
        <v>0</v>
      </c>
      <c r="R216" s="130">
        <v>0</v>
      </c>
      <c r="S216" s="130">
        <v>0</v>
      </c>
      <c r="T216" s="130">
        <v>0</v>
      </c>
      <c r="U216" s="130">
        <v>34</v>
      </c>
      <c r="V216" s="130">
        <v>4</v>
      </c>
      <c r="W216" s="130">
        <v>0</v>
      </c>
      <c r="X216" s="130">
        <v>0</v>
      </c>
      <c r="Y216" s="130">
        <v>0</v>
      </c>
      <c r="Z216" s="130">
        <v>0</v>
      </c>
      <c r="AA216" s="130">
        <v>0</v>
      </c>
      <c r="AB216" s="130">
        <v>1</v>
      </c>
      <c r="AC216" s="130">
        <v>0</v>
      </c>
      <c r="AD216" s="130">
        <v>1</v>
      </c>
      <c r="AE216" s="130"/>
      <c r="AF216" s="56">
        <f t="shared" si="138"/>
        <v>172</v>
      </c>
      <c r="AG216" s="56">
        <f t="shared" si="139"/>
        <v>171</v>
      </c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</row>
    <row r="217" spans="1:55" ht="15.6" x14ac:dyDescent="0.3">
      <c r="A217" s="34" t="s">
        <v>227</v>
      </c>
      <c r="B217" s="34" t="s">
        <v>228</v>
      </c>
      <c r="C217" s="34" t="s">
        <v>229</v>
      </c>
      <c r="D217" s="34">
        <v>19</v>
      </c>
      <c r="E217" s="34" t="s">
        <v>309</v>
      </c>
      <c r="F217" s="53" t="s">
        <v>310</v>
      </c>
      <c r="G217" s="130">
        <v>1</v>
      </c>
      <c r="H217" s="130">
        <v>60</v>
      </c>
      <c r="I217" s="130">
        <v>0</v>
      </c>
      <c r="J217" s="130">
        <v>0</v>
      </c>
      <c r="K217" s="130">
        <v>0</v>
      </c>
      <c r="L217" s="130">
        <v>0</v>
      </c>
      <c r="M217" s="130">
        <v>0</v>
      </c>
      <c r="N217" s="130">
        <v>2</v>
      </c>
      <c r="O217" s="130">
        <v>0</v>
      </c>
      <c r="P217" s="130">
        <v>0</v>
      </c>
      <c r="Q217" s="130">
        <v>0</v>
      </c>
      <c r="R217" s="130">
        <v>0</v>
      </c>
      <c r="S217" s="130">
        <v>0</v>
      </c>
      <c r="T217" s="130">
        <v>0</v>
      </c>
      <c r="U217" s="130">
        <v>27</v>
      </c>
      <c r="V217" s="130">
        <v>0</v>
      </c>
      <c r="W217" s="130">
        <v>0</v>
      </c>
      <c r="X217" s="130">
        <v>0</v>
      </c>
      <c r="Y217" s="130">
        <v>0</v>
      </c>
      <c r="Z217" s="130">
        <v>0</v>
      </c>
      <c r="AA217" s="130">
        <v>0</v>
      </c>
      <c r="AB217" s="130">
        <v>0</v>
      </c>
      <c r="AC217" s="130">
        <v>0</v>
      </c>
      <c r="AD217" s="130">
        <v>0</v>
      </c>
      <c r="AE217" s="130"/>
      <c r="AF217" s="56">
        <f t="shared" si="138"/>
        <v>90</v>
      </c>
      <c r="AG217" s="56">
        <f t="shared" si="139"/>
        <v>90</v>
      </c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</row>
    <row r="218" spans="1:55" ht="15.6" x14ac:dyDescent="0.3">
      <c r="A218" s="34" t="s">
        <v>227</v>
      </c>
      <c r="B218" s="34" t="s">
        <v>228</v>
      </c>
      <c r="C218" s="34" t="s">
        <v>229</v>
      </c>
      <c r="D218" s="34">
        <v>19</v>
      </c>
      <c r="E218" s="34" t="s">
        <v>311</v>
      </c>
      <c r="F218" s="53" t="s">
        <v>312</v>
      </c>
      <c r="G218" s="130">
        <v>0</v>
      </c>
      <c r="H218" s="130">
        <v>1</v>
      </c>
      <c r="I218" s="130">
        <v>0</v>
      </c>
      <c r="J218" s="130">
        <v>0</v>
      </c>
      <c r="K218" s="130">
        <v>0</v>
      </c>
      <c r="L218" s="130">
        <v>0</v>
      </c>
      <c r="M218" s="130">
        <v>0</v>
      </c>
      <c r="N218" s="130">
        <v>2</v>
      </c>
      <c r="O218" s="130">
        <v>0</v>
      </c>
      <c r="P218" s="130">
        <v>0</v>
      </c>
      <c r="Q218" s="130">
        <v>0</v>
      </c>
      <c r="R218" s="130">
        <v>0</v>
      </c>
      <c r="S218" s="130">
        <v>0</v>
      </c>
      <c r="T218" s="130">
        <v>0</v>
      </c>
      <c r="U218" s="130">
        <v>73</v>
      </c>
      <c r="V218" s="130">
        <v>0</v>
      </c>
      <c r="W218" s="130">
        <v>0</v>
      </c>
      <c r="X218" s="130">
        <v>0</v>
      </c>
      <c r="Y218" s="130">
        <v>0</v>
      </c>
      <c r="Z218" s="130">
        <v>0</v>
      </c>
      <c r="AA218" s="130">
        <v>0</v>
      </c>
      <c r="AB218" s="130">
        <v>0</v>
      </c>
      <c r="AC218" s="130">
        <v>0</v>
      </c>
      <c r="AD218" s="130">
        <v>3</v>
      </c>
      <c r="AE218" s="130"/>
      <c r="AF218" s="56">
        <f t="shared" si="138"/>
        <v>79</v>
      </c>
      <c r="AG218" s="56">
        <f t="shared" si="139"/>
        <v>76</v>
      </c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</row>
    <row r="219" spans="1:55" s="17" customFormat="1" ht="15.6" x14ac:dyDescent="0.3">
      <c r="A219" s="85"/>
      <c r="B219" s="39"/>
      <c r="C219" s="39"/>
      <c r="D219" s="39"/>
      <c r="E219" s="39" t="s">
        <v>313</v>
      </c>
      <c r="F219" s="40" t="s">
        <v>225</v>
      </c>
      <c r="G219" s="41">
        <f>SUM(G211:G218)</f>
        <v>3</v>
      </c>
      <c r="H219" s="41">
        <f t="shared" ref="H219:AG219" si="140">SUM(H211:H218)</f>
        <v>386</v>
      </c>
      <c r="I219" s="41">
        <f t="shared" si="140"/>
        <v>7</v>
      </c>
      <c r="J219" s="41">
        <f t="shared" si="140"/>
        <v>2</v>
      </c>
      <c r="K219" s="41">
        <f t="shared" si="140"/>
        <v>1</v>
      </c>
      <c r="L219" s="41">
        <f t="shared" si="140"/>
        <v>4</v>
      </c>
      <c r="M219" s="41">
        <f t="shared" si="140"/>
        <v>1</v>
      </c>
      <c r="N219" s="41">
        <f t="shared" si="140"/>
        <v>17</v>
      </c>
      <c r="O219" s="41">
        <f t="shared" si="140"/>
        <v>2</v>
      </c>
      <c r="P219" s="41">
        <f t="shared" si="140"/>
        <v>2</v>
      </c>
      <c r="Q219" s="41">
        <f t="shared" si="140"/>
        <v>3</v>
      </c>
      <c r="R219" s="41">
        <f t="shared" si="140"/>
        <v>1</v>
      </c>
      <c r="S219" s="41">
        <f t="shared" si="140"/>
        <v>1</v>
      </c>
      <c r="T219" s="41">
        <f t="shared" si="140"/>
        <v>2</v>
      </c>
      <c r="U219" s="41">
        <f t="shared" si="140"/>
        <v>928</v>
      </c>
      <c r="V219" s="41">
        <f t="shared" si="140"/>
        <v>4</v>
      </c>
      <c r="W219" s="41">
        <f t="shared" si="140"/>
        <v>2</v>
      </c>
      <c r="X219" s="41">
        <f t="shared" si="140"/>
        <v>0</v>
      </c>
      <c r="Y219" s="41">
        <f t="shared" si="140"/>
        <v>2</v>
      </c>
      <c r="Z219" s="41">
        <f t="shared" si="140"/>
        <v>1</v>
      </c>
      <c r="AA219" s="41">
        <f t="shared" si="140"/>
        <v>0</v>
      </c>
      <c r="AB219" s="41">
        <f t="shared" si="140"/>
        <v>1</v>
      </c>
      <c r="AC219" s="41">
        <f t="shared" si="140"/>
        <v>2</v>
      </c>
      <c r="AD219" s="41">
        <f t="shared" si="140"/>
        <v>31</v>
      </c>
      <c r="AE219" s="41">
        <f t="shared" si="140"/>
        <v>0</v>
      </c>
      <c r="AF219" s="41">
        <f t="shared" si="140"/>
        <v>1403</v>
      </c>
      <c r="AG219" s="42">
        <f t="shared" si="140"/>
        <v>1372</v>
      </c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</row>
    <row r="220" spans="1:55" ht="15.6" x14ac:dyDescent="0.3">
      <c r="A220" s="106"/>
      <c r="B220" s="107"/>
      <c r="C220" s="107"/>
      <c r="D220" s="107"/>
      <c r="E220" s="107"/>
      <c r="F220" s="108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2"/>
      <c r="AG220" s="133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</row>
    <row r="221" spans="1:55" ht="15.6" x14ac:dyDescent="0.3">
      <c r="A221" s="34" t="s">
        <v>227</v>
      </c>
      <c r="B221" s="34" t="s">
        <v>228</v>
      </c>
      <c r="C221" s="34" t="s">
        <v>229</v>
      </c>
      <c r="D221" s="34">
        <v>21</v>
      </c>
      <c r="E221" s="34" t="s">
        <v>314</v>
      </c>
      <c r="F221" s="53" t="s">
        <v>315</v>
      </c>
      <c r="G221" s="130">
        <v>2</v>
      </c>
      <c r="H221" s="130">
        <v>92</v>
      </c>
      <c r="I221" s="130">
        <v>2</v>
      </c>
      <c r="J221" s="130">
        <v>1</v>
      </c>
      <c r="K221" s="130">
        <v>0</v>
      </c>
      <c r="L221" s="130">
        <v>0</v>
      </c>
      <c r="M221" s="130">
        <v>0</v>
      </c>
      <c r="N221" s="130">
        <v>2</v>
      </c>
      <c r="O221" s="130">
        <v>0</v>
      </c>
      <c r="P221" s="130">
        <v>0</v>
      </c>
      <c r="Q221" s="130">
        <v>0</v>
      </c>
      <c r="R221" s="130">
        <v>0</v>
      </c>
      <c r="S221" s="130">
        <v>0</v>
      </c>
      <c r="T221" s="130">
        <v>0</v>
      </c>
      <c r="U221" s="130">
        <v>114</v>
      </c>
      <c r="V221" s="130">
        <v>2</v>
      </c>
      <c r="W221" s="130">
        <v>0</v>
      </c>
      <c r="X221" s="130">
        <v>1</v>
      </c>
      <c r="Y221" s="130">
        <v>0</v>
      </c>
      <c r="Z221" s="130">
        <v>0</v>
      </c>
      <c r="AA221" s="130">
        <v>0</v>
      </c>
      <c r="AB221" s="130">
        <v>1</v>
      </c>
      <c r="AC221" s="130">
        <v>0</v>
      </c>
      <c r="AD221" s="130">
        <v>3</v>
      </c>
      <c r="AE221" s="130"/>
      <c r="AF221" s="56">
        <f t="shared" ref="AF221" si="141">G221+H221+I221+J221+K221+L221+M221+N221+O221+P221+Q221+R221+S221+T221+U221+V221+W221+X221+Y221+Z221+AA221+AB221+AC221+AD221</f>
        <v>220</v>
      </c>
      <c r="AG221" s="56">
        <f t="shared" ref="AG221" si="142">G221+H221+I221+J221+K221+L221+M221+N221+O221+P221+Q221+R221+S221+T221+U221+V221+W221+X221+Y221+Z221+AA221+AB221+AC221</f>
        <v>217</v>
      </c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</row>
    <row r="222" spans="1:55" ht="15.6" x14ac:dyDescent="0.3">
      <c r="A222" s="34" t="s">
        <v>227</v>
      </c>
      <c r="B222" s="34" t="s">
        <v>228</v>
      </c>
      <c r="C222" s="34" t="s">
        <v>229</v>
      </c>
      <c r="D222" s="34">
        <v>21</v>
      </c>
      <c r="E222" s="34" t="s">
        <v>316</v>
      </c>
      <c r="F222" s="53" t="s">
        <v>317</v>
      </c>
      <c r="G222" s="130">
        <v>4</v>
      </c>
      <c r="H222" s="130">
        <v>120</v>
      </c>
      <c r="I222" s="130">
        <v>0</v>
      </c>
      <c r="J222" s="130">
        <v>0</v>
      </c>
      <c r="K222" s="130">
        <v>0</v>
      </c>
      <c r="L222" s="130">
        <v>1</v>
      </c>
      <c r="M222" s="130">
        <v>0</v>
      </c>
      <c r="N222" s="130">
        <v>16</v>
      </c>
      <c r="O222" s="130">
        <v>0</v>
      </c>
      <c r="P222" s="130">
        <v>0</v>
      </c>
      <c r="Q222" s="130">
        <v>0</v>
      </c>
      <c r="R222" s="130">
        <v>0</v>
      </c>
      <c r="S222" s="130">
        <v>0</v>
      </c>
      <c r="T222" s="130">
        <v>0</v>
      </c>
      <c r="U222" s="130">
        <v>75</v>
      </c>
      <c r="V222" s="130">
        <v>5</v>
      </c>
      <c r="W222" s="130">
        <v>0</v>
      </c>
      <c r="X222" s="130">
        <v>0</v>
      </c>
      <c r="Y222" s="130">
        <v>3</v>
      </c>
      <c r="Z222" s="130">
        <v>0</v>
      </c>
      <c r="AA222" s="130">
        <v>0</v>
      </c>
      <c r="AB222" s="130">
        <v>0</v>
      </c>
      <c r="AC222" s="130">
        <v>0</v>
      </c>
      <c r="AD222" s="130">
        <v>10</v>
      </c>
      <c r="AE222" s="130"/>
      <c r="AF222" s="56">
        <f t="shared" ref="AF222" si="143">G222+H222+I222+J222+K222+L222+M222+N222+O222+P222+Q222+R222+S222+T222+U222+V222+W222+X222+Y222+Z222+AA222+AB222+AC222+AD222</f>
        <v>234</v>
      </c>
      <c r="AG222" s="56">
        <f t="shared" ref="AG222" si="144">G222+H222+I222+J222+K222+L222+M222+N222+O222+P222+Q222+R222+S222+T222+U222+V222+W222+X222+Y222+Z222+AA222+AB222+AC222</f>
        <v>224</v>
      </c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</row>
    <row r="223" spans="1:55" s="17" customFormat="1" ht="15.6" x14ac:dyDescent="0.3">
      <c r="A223" s="85"/>
      <c r="B223" s="39"/>
      <c r="C223" s="39"/>
      <c r="D223" s="39"/>
      <c r="E223" s="39" t="s">
        <v>103</v>
      </c>
      <c r="F223" s="40" t="s">
        <v>225</v>
      </c>
      <c r="G223" s="41">
        <f>SUM(G221:G222)</f>
        <v>6</v>
      </c>
      <c r="H223" s="41">
        <f t="shared" ref="H223:AG223" si="145">SUM(H221:H222)</f>
        <v>212</v>
      </c>
      <c r="I223" s="41">
        <f t="shared" si="145"/>
        <v>2</v>
      </c>
      <c r="J223" s="41">
        <f t="shared" si="145"/>
        <v>1</v>
      </c>
      <c r="K223" s="41">
        <f t="shared" si="145"/>
        <v>0</v>
      </c>
      <c r="L223" s="41">
        <f t="shared" si="145"/>
        <v>1</v>
      </c>
      <c r="M223" s="41">
        <f t="shared" si="145"/>
        <v>0</v>
      </c>
      <c r="N223" s="41">
        <f t="shared" si="145"/>
        <v>18</v>
      </c>
      <c r="O223" s="41">
        <f t="shared" si="145"/>
        <v>0</v>
      </c>
      <c r="P223" s="41">
        <f t="shared" si="145"/>
        <v>0</v>
      </c>
      <c r="Q223" s="41">
        <f t="shared" si="145"/>
        <v>0</v>
      </c>
      <c r="R223" s="41">
        <f t="shared" si="145"/>
        <v>0</v>
      </c>
      <c r="S223" s="41">
        <f t="shared" si="145"/>
        <v>0</v>
      </c>
      <c r="T223" s="41">
        <f t="shared" si="145"/>
        <v>0</v>
      </c>
      <c r="U223" s="41">
        <f t="shared" si="145"/>
        <v>189</v>
      </c>
      <c r="V223" s="41">
        <f t="shared" si="145"/>
        <v>7</v>
      </c>
      <c r="W223" s="41">
        <f t="shared" si="145"/>
        <v>0</v>
      </c>
      <c r="X223" s="41">
        <f t="shared" si="145"/>
        <v>1</v>
      </c>
      <c r="Y223" s="41">
        <f t="shared" si="145"/>
        <v>3</v>
      </c>
      <c r="Z223" s="41">
        <f t="shared" si="145"/>
        <v>0</v>
      </c>
      <c r="AA223" s="41">
        <f t="shared" si="145"/>
        <v>0</v>
      </c>
      <c r="AB223" s="41">
        <f t="shared" si="145"/>
        <v>1</v>
      </c>
      <c r="AC223" s="41">
        <f t="shared" si="145"/>
        <v>0</v>
      </c>
      <c r="AD223" s="41">
        <f t="shared" si="145"/>
        <v>13</v>
      </c>
      <c r="AE223" s="41">
        <f t="shared" si="145"/>
        <v>0</v>
      </c>
      <c r="AF223" s="41">
        <f t="shared" si="145"/>
        <v>454</v>
      </c>
      <c r="AG223" s="42">
        <f t="shared" si="145"/>
        <v>441</v>
      </c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</row>
    <row r="224" spans="1:55" ht="15.6" x14ac:dyDescent="0.3">
      <c r="A224" s="106"/>
      <c r="B224" s="107"/>
      <c r="C224" s="107"/>
      <c r="D224" s="107"/>
      <c r="E224" s="107"/>
      <c r="F224" s="108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2"/>
      <c r="AG224" s="133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</row>
    <row r="225" spans="1:55" ht="15.6" x14ac:dyDescent="0.3">
      <c r="A225" s="34" t="s">
        <v>227</v>
      </c>
      <c r="B225" s="34" t="s">
        <v>228</v>
      </c>
      <c r="C225" s="34" t="s">
        <v>229</v>
      </c>
      <c r="D225" s="34">
        <v>22</v>
      </c>
      <c r="E225" s="34" t="s">
        <v>318</v>
      </c>
      <c r="F225" s="53" t="s">
        <v>319</v>
      </c>
      <c r="G225" s="130">
        <v>2</v>
      </c>
      <c r="H225" s="130">
        <v>71</v>
      </c>
      <c r="I225" s="130">
        <v>1</v>
      </c>
      <c r="J225" s="130">
        <v>0</v>
      </c>
      <c r="K225" s="130">
        <v>1</v>
      </c>
      <c r="L225" s="130">
        <v>1</v>
      </c>
      <c r="M225" s="130">
        <v>0</v>
      </c>
      <c r="N225" s="130">
        <v>29</v>
      </c>
      <c r="O225" s="130">
        <v>1</v>
      </c>
      <c r="P225" s="130">
        <v>1</v>
      </c>
      <c r="Q225" s="130">
        <v>0</v>
      </c>
      <c r="R225" s="130">
        <v>1</v>
      </c>
      <c r="S225" s="130">
        <v>1</v>
      </c>
      <c r="T225" s="130">
        <v>1</v>
      </c>
      <c r="U225" s="130">
        <v>85</v>
      </c>
      <c r="V225" s="130">
        <v>5</v>
      </c>
      <c r="W225" s="130">
        <v>3</v>
      </c>
      <c r="X225" s="130">
        <v>2</v>
      </c>
      <c r="Y225" s="130">
        <v>0</v>
      </c>
      <c r="Z225" s="130">
        <v>0</v>
      </c>
      <c r="AA225" s="130">
        <v>1</v>
      </c>
      <c r="AB225" s="130">
        <v>0</v>
      </c>
      <c r="AC225" s="130">
        <v>0</v>
      </c>
      <c r="AD225" s="130">
        <v>6</v>
      </c>
      <c r="AE225" s="130"/>
      <c r="AF225" s="56">
        <f t="shared" ref="AF225" si="146">G225+H225+I225+J225+K225+L225+M225+N225+O225+P225+Q225+R225+S225+T225+U225+V225+W225+X225+Y225+Z225+AA225+AB225+AC225+AD225</f>
        <v>212</v>
      </c>
      <c r="AG225" s="56">
        <f t="shared" ref="AG225" si="147">G225+H225+I225+J225+K225+L225+M225+N225+O225+P225+Q225+R225+S225+T225+U225+V225+W225+X225+Y225+Z225+AA225+AB225+AC225</f>
        <v>206</v>
      </c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</row>
    <row r="226" spans="1:55" ht="15.6" x14ac:dyDescent="0.3">
      <c r="A226" s="34" t="s">
        <v>227</v>
      </c>
      <c r="B226" s="34" t="s">
        <v>228</v>
      </c>
      <c r="C226" s="34" t="s">
        <v>229</v>
      </c>
      <c r="D226" s="34">
        <v>22</v>
      </c>
      <c r="E226" s="34" t="s">
        <v>320</v>
      </c>
      <c r="F226" s="53" t="s">
        <v>321</v>
      </c>
      <c r="G226" s="130">
        <v>1</v>
      </c>
      <c r="H226" s="130">
        <v>144</v>
      </c>
      <c r="I226" s="130">
        <v>0</v>
      </c>
      <c r="J226" s="130">
        <v>0</v>
      </c>
      <c r="K226" s="130">
        <v>1</v>
      </c>
      <c r="L226" s="130">
        <v>1</v>
      </c>
      <c r="M226" s="130">
        <v>2</v>
      </c>
      <c r="N226" s="130">
        <v>6</v>
      </c>
      <c r="O226" s="130">
        <v>1</v>
      </c>
      <c r="P226" s="130">
        <v>0</v>
      </c>
      <c r="Q226" s="130">
        <v>0</v>
      </c>
      <c r="R226" s="130">
        <v>0</v>
      </c>
      <c r="S226" s="130">
        <v>0</v>
      </c>
      <c r="T226" s="130">
        <v>1</v>
      </c>
      <c r="U226" s="130">
        <v>212</v>
      </c>
      <c r="V226" s="130">
        <v>4</v>
      </c>
      <c r="W226" s="130">
        <v>0</v>
      </c>
      <c r="X226" s="130">
        <v>1</v>
      </c>
      <c r="Y226" s="130">
        <v>2</v>
      </c>
      <c r="Z226" s="130">
        <v>1</v>
      </c>
      <c r="AA226" s="130">
        <v>3</v>
      </c>
      <c r="AB226" s="130">
        <v>1</v>
      </c>
      <c r="AC226" s="130">
        <v>0</v>
      </c>
      <c r="AD226" s="130">
        <v>11</v>
      </c>
      <c r="AE226" s="130"/>
      <c r="AF226" s="56">
        <f t="shared" ref="AF226:AF227" si="148">G226+H226+I226+J226+K226+L226+M226+N226+O226+P226+Q226+R226+S226+T226+U226+V226+W226+X226+Y226+Z226+AA226+AB226+AC226+AD226</f>
        <v>392</v>
      </c>
      <c r="AG226" s="56">
        <f t="shared" ref="AG226:AG227" si="149">G226+H226+I226+J226+K226+L226+M226+N226+O226+P226+Q226+R226+S226+T226+U226+V226+W226+X226+Y226+Z226+AA226+AB226+AC226</f>
        <v>381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</row>
    <row r="227" spans="1:55" ht="15.6" x14ac:dyDescent="0.3">
      <c r="A227" s="34" t="s">
        <v>227</v>
      </c>
      <c r="B227" s="34" t="s">
        <v>228</v>
      </c>
      <c r="C227" s="34" t="s">
        <v>229</v>
      </c>
      <c r="D227" s="34">
        <v>22</v>
      </c>
      <c r="E227" s="34" t="s">
        <v>322</v>
      </c>
      <c r="F227" s="53" t="s">
        <v>323</v>
      </c>
      <c r="G227" s="130">
        <v>0</v>
      </c>
      <c r="H227" s="130">
        <v>20</v>
      </c>
      <c r="I227" s="130">
        <v>1</v>
      </c>
      <c r="J227" s="130">
        <v>0</v>
      </c>
      <c r="K227" s="130">
        <v>0</v>
      </c>
      <c r="L227" s="130">
        <v>1</v>
      </c>
      <c r="M227" s="130">
        <v>0</v>
      </c>
      <c r="N227" s="130">
        <v>0</v>
      </c>
      <c r="O227" s="130">
        <v>0</v>
      </c>
      <c r="P227" s="130">
        <v>0</v>
      </c>
      <c r="Q227" s="130">
        <v>0</v>
      </c>
      <c r="R227" s="130">
        <v>0</v>
      </c>
      <c r="S227" s="130">
        <v>0</v>
      </c>
      <c r="T227" s="130">
        <v>0</v>
      </c>
      <c r="U227" s="130">
        <v>154</v>
      </c>
      <c r="V227" s="130">
        <v>0</v>
      </c>
      <c r="W227" s="130">
        <v>0</v>
      </c>
      <c r="X227" s="130">
        <v>1</v>
      </c>
      <c r="Y227" s="130">
        <v>0</v>
      </c>
      <c r="Z227" s="130">
        <v>1</v>
      </c>
      <c r="AA227" s="130">
        <v>1</v>
      </c>
      <c r="AB227" s="130">
        <v>0</v>
      </c>
      <c r="AC227" s="130">
        <v>0</v>
      </c>
      <c r="AD227" s="130">
        <v>2</v>
      </c>
      <c r="AE227" s="130"/>
      <c r="AF227" s="56">
        <f t="shared" si="148"/>
        <v>181</v>
      </c>
      <c r="AG227" s="56">
        <f t="shared" si="149"/>
        <v>179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</row>
    <row r="228" spans="1:55" s="17" customFormat="1" ht="15.6" x14ac:dyDescent="0.3">
      <c r="A228" s="85"/>
      <c r="B228" s="39"/>
      <c r="C228" s="39"/>
      <c r="D228" s="39"/>
      <c r="E228" s="39" t="s">
        <v>147</v>
      </c>
      <c r="F228" s="40" t="s">
        <v>225</v>
      </c>
      <c r="G228" s="41">
        <f>SUM(G225:G227)</f>
        <v>3</v>
      </c>
      <c r="H228" s="41">
        <f t="shared" ref="H228:AG228" si="150">SUM(H225:H227)</f>
        <v>235</v>
      </c>
      <c r="I228" s="41">
        <f t="shared" si="150"/>
        <v>2</v>
      </c>
      <c r="J228" s="41">
        <f t="shared" si="150"/>
        <v>0</v>
      </c>
      <c r="K228" s="41">
        <f t="shared" si="150"/>
        <v>2</v>
      </c>
      <c r="L228" s="41">
        <f t="shared" si="150"/>
        <v>3</v>
      </c>
      <c r="M228" s="41">
        <f t="shared" si="150"/>
        <v>2</v>
      </c>
      <c r="N228" s="41">
        <f t="shared" si="150"/>
        <v>35</v>
      </c>
      <c r="O228" s="41">
        <f t="shared" si="150"/>
        <v>2</v>
      </c>
      <c r="P228" s="41">
        <f t="shared" si="150"/>
        <v>1</v>
      </c>
      <c r="Q228" s="41">
        <f t="shared" si="150"/>
        <v>0</v>
      </c>
      <c r="R228" s="41">
        <f t="shared" si="150"/>
        <v>1</v>
      </c>
      <c r="S228" s="41">
        <f t="shared" si="150"/>
        <v>1</v>
      </c>
      <c r="T228" s="41">
        <f t="shared" si="150"/>
        <v>2</v>
      </c>
      <c r="U228" s="41">
        <f t="shared" si="150"/>
        <v>451</v>
      </c>
      <c r="V228" s="41">
        <f t="shared" si="150"/>
        <v>9</v>
      </c>
      <c r="W228" s="41">
        <f t="shared" si="150"/>
        <v>3</v>
      </c>
      <c r="X228" s="41">
        <f t="shared" si="150"/>
        <v>4</v>
      </c>
      <c r="Y228" s="41">
        <f t="shared" si="150"/>
        <v>2</v>
      </c>
      <c r="Z228" s="41">
        <f t="shared" si="150"/>
        <v>2</v>
      </c>
      <c r="AA228" s="41">
        <f t="shared" si="150"/>
        <v>5</v>
      </c>
      <c r="AB228" s="41">
        <f t="shared" si="150"/>
        <v>1</v>
      </c>
      <c r="AC228" s="41">
        <f t="shared" si="150"/>
        <v>0</v>
      </c>
      <c r="AD228" s="41">
        <f t="shared" si="150"/>
        <v>19</v>
      </c>
      <c r="AE228" s="41">
        <f t="shared" si="150"/>
        <v>0</v>
      </c>
      <c r="AF228" s="41">
        <f t="shared" si="150"/>
        <v>785</v>
      </c>
      <c r="AG228" s="42">
        <f t="shared" si="150"/>
        <v>766</v>
      </c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</row>
    <row r="229" spans="1:55" ht="15.6" x14ac:dyDescent="0.3">
      <c r="A229" s="106"/>
      <c r="B229" s="107"/>
      <c r="C229" s="107"/>
      <c r="D229" s="107"/>
      <c r="E229" s="107"/>
      <c r="F229" s="108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2"/>
      <c r="AG229" s="133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</row>
    <row r="230" spans="1:55" ht="15.6" x14ac:dyDescent="0.3">
      <c r="A230" s="34" t="s">
        <v>898</v>
      </c>
      <c r="B230" s="34" t="s">
        <v>228</v>
      </c>
      <c r="C230" s="34" t="s">
        <v>1024</v>
      </c>
      <c r="D230" s="34">
        <v>1</v>
      </c>
      <c r="E230" s="34" t="s">
        <v>1025</v>
      </c>
      <c r="F230" s="35" t="s">
        <v>1026</v>
      </c>
      <c r="G230" s="130">
        <v>3</v>
      </c>
      <c r="H230" s="130">
        <v>321</v>
      </c>
      <c r="I230" s="130">
        <v>2</v>
      </c>
      <c r="J230" s="130">
        <v>0</v>
      </c>
      <c r="K230" s="130">
        <v>1</v>
      </c>
      <c r="L230" s="130">
        <v>0</v>
      </c>
      <c r="M230" s="130">
        <v>0</v>
      </c>
      <c r="N230" s="130">
        <v>10</v>
      </c>
      <c r="O230" s="130">
        <v>0</v>
      </c>
      <c r="P230" s="130">
        <v>0</v>
      </c>
      <c r="Q230" s="130">
        <v>0</v>
      </c>
      <c r="R230" s="130">
        <v>1</v>
      </c>
      <c r="S230" s="130">
        <v>0</v>
      </c>
      <c r="T230" s="130">
        <v>0</v>
      </c>
      <c r="U230" s="130">
        <v>263</v>
      </c>
      <c r="V230" s="130">
        <v>2</v>
      </c>
      <c r="W230" s="130">
        <v>0</v>
      </c>
      <c r="X230" s="130">
        <v>0</v>
      </c>
      <c r="Y230" s="130">
        <v>0</v>
      </c>
      <c r="Z230" s="130">
        <v>0</v>
      </c>
      <c r="AA230" s="130">
        <v>0</v>
      </c>
      <c r="AB230" s="130">
        <v>0</v>
      </c>
      <c r="AC230" s="130">
        <v>1</v>
      </c>
      <c r="AD230" s="130">
        <v>5</v>
      </c>
      <c r="AE230" s="134"/>
      <c r="AF230" s="56">
        <f t="shared" ref="AF230" si="151">G230+H230+I230+J230+K230+L230+M230+N230+O230+P230+Q230+R230+S230+T230+U230+V230+W230+X230+Y230+Z230+AA230+AB230+AC230+AD230</f>
        <v>609</v>
      </c>
      <c r="AG230" s="56">
        <f t="shared" ref="AG230" si="152">G230+H230+I230+J230+K230+L230+M230+N230+O230+P230+Q230+R230+S230+T230+U230+V230+W230+X230+Y230+Z230+AA230+AB230+AC230</f>
        <v>604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</row>
    <row r="231" spans="1:55" ht="15.6" x14ac:dyDescent="0.3">
      <c r="A231" s="34" t="s">
        <v>898</v>
      </c>
      <c r="B231" s="34" t="s">
        <v>228</v>
      </c>
      <c r="C231" s="34" t="s">
        <v>1024</v>
      </c>
      <c r="D231" s="34">
        <v>1</v>
      </c>
      <c r="E231" s="34" t="s">
        <v>1027</v>
      </c>
      <c r="F231" s="35" t="s">
        <v>1028</v>
      </c>
      <c r="G231" s="130">
        <v>0</v>
      </c>
      <c r="H231" s="130">
        <v>425</v>
      </c>
      <c r="I231" s="130">
        <v>0</v>
      </c>
      <c r="J231" s="130">
        <v>1</v>
      </c>
      <c r="K231" s="130">
        <v>0</v>
      </c>
      <c r="L231" s="130">
        <v>0</v>
      </c>
      <c r="M231" s="130">
        <v>1</v>
      </c>
      <c r="N231" s="130">
        <v>14</v>
      </c>
      <c r="O231" s="130">
        <v>0</v>
      </c>
      <c r="P231" s="130">
        <v>0</v>
      </c>
      <c r="Q231" s="130">
        <v>2</v>
      </c>
      <c r="R231" s="130">
        <v>0</v>
      </c>
      <c r="S231" s="130">
        <v>0</v>
      </c>
      <c r="T231" s="130">
        <v>0</v>
      </c>
      <c r="U231" s="130">
        <v>214</v>
      </c>
      <c r="V231" s="130">
        <v>1</v>
      </c>
      <c r="W231" s="130">
        <v>0</v>
      </c>
      <c r="X231" s="130">
        <v>0</v>
      </c>
      <c r="Y231" s="130">
        <v>0</v>
      </c>
      <c r="Z231" s="130">
        <v>0</v>
      </c>
      <c r="AA231" s="130">
        <v>0</v>
      </c>
      <c r="AB231" s="130">
        <v>0</v>
      </c>
      <c r="AC231" s="130">
        <v>0</v>
      </c>
      <c r="AD231" s="130">
        <v>6</v>
      </c>
      <c r="AE231" s="134"/>
      <c r="AF231" s="56">
        <f t="shared" ref="AF231" si="153">G231+H231+I231+J231+K231+L231+M231+N231+O231+P231+Q231+R231+S231+T231+U231+V231+W231+X231+Y231+Z231+AA231+AB231+AC231+AD231</f>
        <v>664</v>
      </c>
      <c r="AG231" s="56">
        <f t="shared" ref="AG231" si="154">G231+H231+I231+J231+K231+L231+M231+N231+O231+P231+Q231+R231+S231+T231+U231+V231+W231+X231+Y231+Z231+AA231+AB231+AC231</f>
        <v>658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</row>
    <row r="232" spans="1:55" s="17" customFormat="1" ht="15.6" x14ac:dyDescent="0.3">
      <c r="A232" s="85"/>
      <c r="B232" s="39"/>
      <c r="C232" s="39"/>
      <c r="D232" s="39"/>
      <c r="E232" s="39" t="s">
        <v>103</v>
      </c>
      <c r="F232" s="40"/>
      <c r="G232" s="41">
        <f>SUM(G230:G231)</f>
        <v>3</v>
      </c>
      <c r="H232" s="41">
        <f t="shared" ref="H232:AG232" si="155">SUM(H230:H231)</f>
        <v>746</v>
      </c>
      <c r="I232" s="41">
        <f t="shared" si="155"/>
        <v>2</v>
      </c>
      <c r="J232" s="41">
        <f t="shared" si="155"/>
        <v>1</v>
      </c>
      <c r="K232" s="41">
        <f t="shared" si="155"/>
        <v>1</v>
      </c>
      <c r="L232" s="41">
        <f t="shared" si="155"/>
        <v>0</v>
      </c>
      <c r="M232" s="41">
        <f t="shared" si="155"/>
        <v>1</v>
      </c>
      <c r="N232" s="41">
        <f t="shared" si="155"/>
        <v>24</v>
      </c>
      <c r="O232" s="41">
        <f t="shared" si="155"/>
        <v>0</v>
      </c>
      <c r="P232" s="41">
        <f t="shared" si="155"/>
        <v>0</v>
      </c>
      <c r="Q232" s="41">
        <f t="shared" si="155"/>
        <v>2</v>
      </c>
      <c r="R232" s="41">
        <f t="shared" si="155"/>
        <v>1</v>
      </c>
      <c r="S232" s="41">
        <f t="shared" si="155"/>
        <v>0</v>
      </c>
      <c r="T232" s="41">
        <f t="shared" si="155"/>
        <v>0</v>
      </c>
      <c r="U232" s="41">
        <f t="shared" si="155"/>
        <v>477</v>
      </c>
      <c r="V232" s="41">
        <f t="shared" si="155"/>
        <v>3</v>
      </c>
      <c r="W232" s="41">
        <f t="shared" si="155"/>
        <v>0</v>
      </c>
      <c r="X232" s="41">
        <f t="shared" si="155"/>
        <v>0</v>
      </c>
      <c r="Y232" s="41">
        <f t="shared" si="155"/>
        <v>0</v>
      </c>
      <c r="Z232" s="41">
        <f t="shared" si="155"/>
        <v>0</v>
      </c>
      <c r="AA232" s="41">
        <f t="shared" si="155"/>
        <v>0</v>
      </c>
      <c r="AB232" s="41">
        <f t="shared" si="155"/>
        <v>0</v>
      </c>
      <c r="AC232" s="41">
        <f t="shared" si="155"/>
        <v>1</v>
      </c>
      <c r="AD232" s="41">
        <f t="shared" si="155"/>
        <v>11</v>
      </c>
      <c r="AE232" s="41">
        <f t="shared" si="155"/>
        <v>0</v>
      </c>
      <c r="AF232" s="41">
        <f t="shared" si="155"/>
        <v>1273</v>
      </c>
      <c r="AG232" s="42">
        <f t="shared" si="155"/>
        <v>1262</v>
      </c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</row>
    <row r="233" spans="1:55" ht="15.6" x14ac:dyDescent="0.3">
      <c r="A233" s="106"/>
      <c r="B233" s="107"/>
      <c r="C233" s="107"/>
      <c r="D233" s="107"/>
      <c r="E233" s="107"/>
      <c r="F233" s="108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  <c r="AA233" s="131"/>
      <c r="AB233" s="131"/>
      <c r="AC233" s="131"/>
      <c r="AD233" s="131"/>
      <c r="AE233" s="131"/>
      <c r="AF233" s="132"/>
      <c r="AG233" s="133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</row>
    <row r="234" spans="1:55" ht="15.6" x14ac:dyDescent="0.3">
      <c r="A234" s="34" t="s">
        <v>898</v>
      </c>
      <c r="B234" s="34" t="s">
        <v>228</v>
      </c>
      <c r="C234" s="34" t="s">
        <v>1024</v>
      </c>
      <c r="D234" s="34">
        <v>2</v>
      </c>
      <c r="E234" s="34" t="s">
        <v>1029</v>
      </c>
      <c r="F234" s="35" t="s">
        <v>1030</v>
      </c>
      <c r="G234" s="130">
        <v>0</v>
      </c>
      <c r="H234" s="130">
        <v>218</v>
      </c>
      <c r="I234" s="130">
        <v>1</v>
      </c>
      <c r="J234" s="130">
        <v>1</v>
      </c>
      <c r="K234" s="130">
        <v>0</v>
      </c>
      <c r="L234" s="130">
        <v>0</v>
      </c>
      <c r="M234" s="130">
        <v>0</v>
      </c>
      <c r="N234" s="130">
        <v>12</v>
      </c>
      <c r="O234" s="130">
        <v>0</v>
      </c>
      <c r="P234" s="130">
        <v>0</v>
      </c>
      <c r="Q234" s="130">
        <v>0</v>
      </c>
      <c r="R234" s="130">
        <v>0</v>
      </c>
      <c r="S234" s="130">
        <v>0</v>
      </c>
      <c r="T234" s="130">
        <v>0</v>
      </c>
      <c r="U234" s="130">
        <v>127</v>
      </c>
      <c r="V234" s="130">
        <v>0</v>
      </c>
      <c r="W234" s="130">
        <v>0</v>
      </c>
      <c r="X234" s="130">
        <v>0</v>
      </c>
      <c r="Y234" s="130">
        <v>1</v>
      </c>
      <c r="Z234" s="130">
        <v>1</v>
      </c>
      <c r="AA234" s="130">
        <v>0</v>
      </c>
      <c r="AB234" s="130">
        <v>0</v>
      </c>
      <c r="AC234" s="130">
        <v>0</v>
      </c>
      <c r="AD234" s="130">
        <v>1</v>
      </c>
      <c r="AE234" s="134"/>
      <c r="AF234" s="56">
        <f t="shared" ref="AF234" si="156">G234+H234+I234+J234+K234+L234+M234+N234+O234+P234+Q234+R234+S234+T234+U234+V234+W234+X234+Y234+Z234+AA234+AB234+AC234+AD234</f>
        <v>362</v>
      </c>
      <c r="AG234" s="56">
        <f t="shared" ref="AG234" si="157">G234+H234+I234+J234+K234+L234+M234+N234+O234+P234+Q234+R234+S234+T234+U234+V234+W234+X234+Y234+Z234+AA234+AB234+AC234</f>
        <v>361</v>
      </c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</row>
    <row r="235" spans="1:55" ht="15.6" x14ac:dyDescent="0.3">
      <c r="A235" s="34" t="s">
        <v>898</v>
      </c>
      <c r="B235" s="34" t="s">
        <v>228</v>
      </c>
      <c r="C235" s="34" t="s">
        <v>1024</v>
      </c>
      <c r="D235" s="34">
        <v>2</v>
      </c>
      <c r="E235" s="34" t="s">
        <v>1031</v>
      </c>
      <c r="F235" s="35" t="s">
        <v>1032</v>
      </c>
      <c r="G235" s="130">
        <v>0</v>
      </c>
      <c r="H235" s="130">
        <v>13</v>
      </c>
      <c r="I235" s="130">
        <v>0</v>
      </c>
      <c r="J235" s="130">
        <v>0</v>
      </c>
      <c r="K235" s="130">
        <v>0</v>
      </c>
      <c r="L235" s="130">
        <v>0</v>
      </c>
      <c r="M235" s="130">
        <v>0</v>
      </c>
      <c r="N235" s="130">
        <v>1</v>
      </c>
      <c r="O235" s="130">
        <v>0</v>
      </c>
      <c r="P235" s="130">
        <v>0</v>
      </c>
      <c r="Q235" s="130">
        <v>0</v>
      </c>
      <c r="R235" s="130">
        <v>0</v>
      </c>
      <c r="S235" s="130">
        <v>0</v>
      </c>
      <c r="T235" s="130">
        <v>0</v>
      </c>
      <c r="U235" s="130">
        <v>16</v>
      </c>
      <c r="V235" s="130">
        <v>0</v>
      </c>
      <c r="W235" s="130">
        <v>0</v>
      </c>
      <c r="X235" s="130">
        <v>1</v>
      </c>
      <c r="Y235" s="130">
        <v>0</v>
      </c>
      <c r="Z235" s="130">
        <v>0</v>
      </c>
      <c r="AA235" s="130">
        <v>0</v>
      </c>
      <c r="AB235" s="130">
        <v>1</v>
      </c>
      <c r="AC235" s="130">
        <v>0</v>
      </c>
      <c r="AD235" s="130">
        <v>1</v>
      </c>
      <c r="AE235" s="134"/>
      <c r="AF235" s="56">
        <f t="shared" ref="AF235" si="158">G235+H235+I235+J235+K235+L235+M235+N235+O235+P235+Q235+R235+S235+T235+U235+V235+W235+X235+Y235+Z235+AA235+AB235+AC235+AD235</f>
        <v>33</v>
      </c>
      <c r="AG235" s="56">
        <f t="shared" ref="AG235" si="159">G235+H235+I235+J235+K235+L235+M235+N235+O235+P235+Q235+R235+S235+T235+U235+V235+W235+X235+Y235+Z235+AA235+AB235+AC235</f>
        <v>32</v>
      </c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</row>
    <row r="236" spans="1:55" s="17" customFormat="1" ht="15.6" x14ac:dyDescent="0.3">
      <c r="A236" s="85"/>
      <c r="B236" s="39"/>
      <c r="C236" s="39"/>
      <c r="D236" s="39"/>
      <c r="E236" s="39" t="s">
        <v>103</v>
      </c>
      <c r="F236" s="40"/>
      <c r="G236" s="41">
        <f>SUM(G234:G235)</f>
        <v>0</v>
      </c>
      <c r="H236" s="41">
        <f t="shared" ref="H236:AG236" si="160">SUM(H234:H235)</f>
        <v>231</v>
      </c>
      <c r="I236" s="41">
        <f t="shared" si="160"/>
        <v>1</v>
      </c>
      <c r="J236" s="41">
        <f t="shared" si="160"/>
        <v>1</v>
      </c>
      <c r="K236" s="41">
        <f t="shared" si="160"/>
        <v>0</v>
      </c>
      <c r="L236" s="41">
        <f t="shared" si="160"/>
        <v>0</v>
      </c>
      <c r="M236" s="41">
        <f t="shared" si="160"/>
        <v>0</v>
      </c>
      <c r="N236" s="41">
        <f t="shared" si="160"/>
        <v>13</v>
      </c>
      <c r="O236" s="41">
        <f t="shared" si="160"/>
        <v>0</v>
      </c>
      <c r="P236" s="41">
        <f t="shared" si="160"/>
        <v>0</v>
      </c>
      <c r="Q236" s="41">
        <f t="shared" si="160"/>
        <v>0</v>
      </c>
      <c r="R236" s="41">
        <f t="shared" si="160"/>
        <v>0</v>
      </c>
      <c r="S236" s="41">
        <f t="shared" si="160"/>
        <v>0</v>
      </c>
      <c r="T236" s="41">
        <f t="shared" si="160"/>
        <v>0</v>
      </c>
      <c r="U236" s="41">
        <f t="shared" si="160"/>
        <v>143</v>
      </c>
      <c r="V236" s="41">
        <f t="shared" si="160"/>
        <v>0</v>
      </c>
      <c r="W236" s="41">
        <f t="shared" si="160"/>
        <v>0</v>
      </c>
      <c r="X236" s="41">
        <f t="shared" si="160"/>
        <v>1</v>
      </c>
      <c r="Y236" s="41">
        <f t="shared" si="160"/>
        <v>1</v>
      </c>
      <c r="Z236" s="41">
        <f t="shared" si="160"/>
        <v>1</v>
      </c>
      <c r="AA236" s="41">
        <f t="shared" si="160"/>
        <v>0</v>
      </c>
      <c r="AB236" s="41">
        <f t="shared" si="160"/>
        <v>1</v>
      </c>
      <c r="AC236" s="41">
        <f t="shared" si="160"/>
        <v>0</v>
      </c>
      <c r="AD236" s="41">
        <f t="shared" si="160"/>
        <v>2</v>
      </c>
      <c r="AE236" s="41">
        <f t="shared" si="160"/>
        <v>0</v>
      </c>
      <c r="AF236" s="41">
        <f t="shared" si="160"/>
        <v>395</v>
      </c>
      <c r="AG236" s="42">
        <f t="shared" si="160"/>
        <v>393</v>
      </c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</row>
    <row r="237" spans="1:55" ht="15.6" x14ac:dyDescent="0.3">
      <c r="A237" s="106"/>
      <c r="B237" s="107"/>
      <c r="C237" s="107"/>
      <c r="D237" s="107"/>
      <c r="E237" s="107"/>
      <c r="F237" s="108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2"/>
      <c r="AG237" s="133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</row>
    <row r="238" spans="1:55" ht="15.6" x14ac:dyDescent="0.3">
      <c r="A238" s="34" t="s">
        <v>898</v>
      </c>
      <c r="B238" s="34" t="s">
        <v>228</v>
      </c>
      <c r="C238" s="34" t="s">
        <v>1024</v>
      </c>
      <c r="D238" s="34">
        <v>3</v>
      </c>
      <c r="E238" s="34" t="s">
        <v>1033</v>
      </c>
      <c r="F238" s="35" t="s">
        <v>1034</v>
      </c>
      <c r="G238" s="130">
        <v>0</v>
      </c>
      <c r="H238" s="130">
        <v>167</v>
      </c>
      <c r="I238" s="130">
        <v>0</v>
      </c>
      <c r="J238" s="130">
        <v>0</v>
      </c>
      <c r="K238" s="130">
        <v>0</v>
      </c>
      <c r="L238" s="130">
        <v>0</v>
      </c>
      <c r="M238" s="130">
        <v>0</v>
      </c>
      <c r="N238" s="130">
        <v>10</v>
      </c>
      <c r="O238" s="130">
        <v>0</v>
      </c>
      <c r="P238" s="130">
        <v>0</v>
      </c>
      <c r="Q238" s="130">
        <v>0</v>
      </c>
      <c r="R238" s="130">
        <v>0</v>
      </c>
      <c r="S238" s="130">
        <v>0</v>
      </c>
      <c r="T238" s="130">
        <v>0</v>
      </c>
      <c r="U238" s="130">
        <v>80</v>
      </c>
      <c r="V238" s="130">
        <v>0</v>
      </c>
      <c r="W238" s="130">
        <v>0</v>
      </c>
      <c r="X238" s="130">
        <v>0</v>
      </c>
      <c r="Y238" s="130">
        <v>0</v>
      </c>
      <c r="Z238" s="130">
        <v>0</v>
      </c>
      <c r="AA238" s="130">
        <v>0</v>
      </c>
      <c r="AB238" s="130">
        <v>0</v>
      </c>
      <c r="AC238" s="130">
        <v>0</v>
      </c>
      <c r="AD238" s="130">
        <v>1</v>
      </c>
      <c r="AE238" s="134"/>
      <c r="AF238" s="56">
        <f t="shared" ref="AF238" si="161">G238+H238+I238+J238+K238+L238+M238+N238+O238+P238+Q238+R238+S238+T238+U238+V238+W238+X238+Y238+Z238+AA238+AB238+AC238+AD238</f>
        <v>258</v>
      </c>
      <c r="AG238" s="56">
        <f t="shared" ref="AG238" si="162">G238+H238+I238+J238+K238+L238+M238+N238+O238+P238+Q238+R238+S238+T238+U238+V238+W238+X238+Y238+Z238+AA238+AB238+AC238</f>
        <v>257</v>
      </c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</row>
    <row r="239" spans="1:55" ht="15.6" x14ac:dyDescent="0.3">
      <c r="A239" s="34" t="s">
        <v>898</v>
      </c>
      <c r="B239" s="34" t="s">
        <v>228</v>
      </c>
      <c r="C239" s="34" t="s">
        <v>1024</v>
      </c>
      <c r="D239" s="34">
        <v>3</v>
      </c>
      <c r="E239" s="34" t="s">
        <v>1035</v>
      </c>
      <c r="F239" s="35" t="s">
        <v>1036</v>
      </c>
      <c r="G239" s="130">
        <v>0</v>
      </c>
      <c r="H239" s="130">
        <v>240</v>
      </c>
      <c r="I239" s="130">
        <v>0</v>
      </c>
      <c r="J239" s="130">
        <v>0</v>
      </c>
      <c r="K239" s="130">
        <v>0</v>
      </c>
      <c r="L239" s="130">
        <v>0</v>
      </c>
      <c r="M239" s="130">
        <v>1</v>
      </c>
      <c r="N239" s="130">
        <v>12</v>
      </c>
      <c r="O239" s="130">
        <v>0</v>
      </c>
      <c r="P239" s="130">
        <v>0</v>
      </c>
      <c r="Q239" s="130">
        <v>0</v>
      </c>
      <c r="R239" s="130">
        <v>0</v>
      </c>
      <c r="S239" s="130">
        <v>0</v>
      </c>
      <c r="T239" s="130">
        <v>0</v>
      </c>
      <c r="U239" s="130">
        <v>148</v>
      </c>
      <c r="V239" s="130">
        <v>2</v>
      </c>
      <c r="W239" s="130">
        <v>0</v>
      </c>
      <c r="X239" s="130">
        <v>0</v>
      </c>
      <c r="Y239" s="130">
        <v>0</v>
      </c>
      <c r="Z239" s="130">
        <v>0</v>
      </c>
      <c r="AA239" s="130">
        <v>0</v>
      </c>
      <c r="AB239" s="130">
        <v>0</v>
      </c>
      <c r="AC239" s="130">
        <v>0</v>
      </c>
      <c r="AD239" s="130">
        <v>5</v>
      </c>
      <c r="AE239" s="134"/>
      <c r="AF239" s="56">
        <f t="shared" ref="AF239:AF240" si="163">G239+H239+I239+J239+K239+L239+M239+N239+O239+P239+Q239+R239+S239+T239+U239+V239+W239+X239+Y239+Z239+AA239+AB239+AC239+AD239</f>
        <v>408</v>
      </c>
      <c r="AG239" s="56">
        <f t="shared" ref="AG239:AG240" si="164">G239+H239+I239+J239+K239+L239+M239+N239+O239+P239+Q239+R239+S239+T239+U239+V239+W239+X239+Y239+Z239+AA239+AB239+AC239</f>
        <v>403</v>
      </c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</row>
    <row r="240" spans="1:55" ht="15.6" x14ac:dyDescent="0.3">
      <c r="A240" s="34" t="s">
        <v>898</v>
      </c>
      <c r="B240" s="34" t="s">
        <v>228</v>
      </c>
      <c r="C240" s="34" t="s">
        <v>1024</v>
      </c>
      <c r="D240" s="34">
        <v>3</v>
      </c>
      <c r="E240" s="34" t="s">
        <v>1037</v>
      </c>
      <c r="F240" s="35" t="s">
        <v>1038</v>
      </c>
      <c r="G240" s="130">
        <v>2</v>
      </c>
      <c r="H240" s="130">
        <v>339</v>
      </c>
      <c r="I240" s="130">
        <v>3</v>
      </c>
      <c r="J240" s="130">
        <v>0</v>
      </c>
      <c r="K240" s="130">
        <v>0</v>
      </c>
      <c r="L240" s="130">
        <v>1</v>
      </c>
      <c r="M240" s="130">
        <v>0</v>
      </c>
      <c r="N240" s="130">
        <v>14</v>
      </c>
      <c r="O240" s="130">
        <v>0</v>
      </c>
      <c r="P240" s="130">
        <v>0</v>
      </c>
      <c r="Q240" s="130">
        <v>0</v>
      </c>
      <c r="R240" s="130">
        <v>0</v>
      </c>
      <c r="S240" s="130">
        <v>2</v>
      </c>
      <c r="T240" s="130">
        <v>0</v>
      </c>
      <c r="U240" s="130">
        <v>224</v>
      </c>
      <c r="V240" s="130">
        <v>2</v>
      </c>
      <c r="W240" s="130">
        <v>0</v>
      </c>
      <c r="X240" s="130">
        <v>1</v>
      </c>
      <c r="Y240" s="130">
        <v>1</v>
      </c>
      <c r="Z240" s="130">
        <v>0</v>
      </c>
      <c r="AA240" s="130">
        <v>0</v>
      </c>
      <c r="AB240" s="130">
        <v>0</v>
      </c>
      <c r="AC240" s="130">
        <v>0</v>
      </c>
      <c r="AD240" s="130">
        <v>4</v>
      </c>
      <c r="AE240" s="134"/>
      <c r="AF240" s="56">
        <f t="shared" si="163"/>
        <v>593</v>
      </c>
      <c r="AG240" s="56">
        <f t="shared" si="164"/>
        <v>589</v>
      </c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</row>
    <row r="241" spans="1:55" s="17" customFormat="1" ht="15.6" x14ac:dyDescent="0.3">
      <c r="A241" s="85"/>
      <c r="B241" s="39"/>
      <c r="C241" s="39"/>
      <c r="D241" s="39"/>
      <c r="E241" s="39" t="s">
        <v>147</v>
      </c>
      <c r="F241" s="40"/>
      <c r="G241" s="41">
        <f>SUM(G238:G240)</f>
        <v>2</v>
      </c>
      <c r="H241" s="41">
        <f>SUM(H238:H240)</f>
        <v>746</v>
      </c>
      <c r="I241" s="41">
        <f t="shared" ref="I241:AG241" si="165">SUM(I238:I240)</f>
        <v>3</v>
      </c>
      <c r="J241" s="41">
        <f t="shared" si="165"/>
        <v>0</v>
      </c>
      <c r="K241" s="41">
        <f t="shared" si="165"/>
        <v>0</v>
      </c>
      <c r="L241" s="41">
        <f t="shared" si="165"/>
        <v>1</v>
      </c>
      <c r="M241" s="41">
        <f t="shared" si="165"/>
        <v>1</v>
      </c>
      <c r="N241" s="41">
        <f t="shared" si="165"/>
        <v>36</v>
      </c>
      <c r="O241" s="41">
        <f t="shared" si="165"/>
        <v>0</v>
      </c>
      <c r="P241" s="41">
        <f t="shared" si="165"/>
        <v>0</v>
      </c>
      <c r="Q241" s="41">
        <f t="shared" si="165"/>
        <v>0</v>
      </c>
      <c r="R241" s="41">
        <f t="shared" si="165"/>
        <v>0</v>
      </c>
      <c r="S241" s="41">
        <f t="shared" si="165"/>
        <v>2</v>
      </c>
      <c r="T241" s="41">
        <f t="shared" si="165"/>
        <v>0</v>
      </c>
      <c r="U241" s="41">
        <f t="shared" si="165"/>
        <v>452</v>
      </c>
      <c r="V241" s="41">
        <f t="shared" si="165"/>
        <v>4</v>
      </c>
      <c r="W241" s="41">
        <f t="shared" si="165"/>
        <v>0</v>
      </c>
      <c r="X241" s="41">
        <f t="shared" si="165"/>
        <v>1</v>
      </c>
      <c r="Y241" s="41">
        <f t="shared" si="165"/>
        <v>1</v>
      </c>
      <c r="Z241" s="41">
        <f t="shared" si="165"/>
        <v>0</v>
      </c>
      <c r="AA241" s="41">
        <f t="shared" si="165"/>
        <v>0</v>
      </c>
      <c r="AB241" s="41">
        <f t="shared" si="165"/>
        <v>0</v>
      </c>
      <c r="AC241" s="41">
        <f t="shared" si="165"/>
        <v>0</v>
      </c>
      <c r="AD241" s="41">
        <f t="shared" si="165"/>
        <v>10</v>
      </c>
      <c r="AE241" s="41">
        <f t="shared" si="165"/>
        <v>0</v>
      </c>
      <c r="AF241" s="41">
        <f t="shared" si="165"/>
        <v>1259</v>
      </c>
      <c r="AG241" s="42">
        <f t="shared" si="165"/>
        <v>1249</v>
      </c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</row>
    <row r="242" spans="1:55" ht="15.6" x14ac:dyDescent="0.3">
      <c r="A242" s="106"/>
      <c r="B242" s="107"/>
      <c r="C242" s="107"/>
      <c r="D242" s="107"/>
      <c r="E242" s="107"/>
      <c r="F242" s="108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2"/>
      <c r="AG242" s="133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</row>
    <row r="243" spans="1:55" ht="15.6" x14ac:dyDescent="0.3">
      <c r="A243" s="34" t="s">
        <v>898</v>
      </c>
      <c r="B243" s="34" t="s">
        <v>228</v>
      </c>
      <c r="C243" s="34" t="s">
        <v>1024</v>
      </c>
      <c r="D243" s="34">
        <v>4</v>
      </c>
      <c r="E243" s="34" t="s">
        <v>1039</v>
      </c>
      <c r="F243" s="35" t="s">
        <v>1040</v>
      </c>
      <c r="G243" s="130">
        <v>2</v>
      </c>
      <c r="H243" s="130">
        <v>468</v>
      </c>
      <c r="I243" s="130">
        <v>1</v>
      </c>
      <c r="J243" s="130">
        <v>0</v>
      </c>
      <c r="K243" s="130">
        <v>0</v>
      </c>
      <c r="L243" s="130">
        <v>0</v>
      </c>
      <c r="M243" s="130">
        <v>0</v>
      </c>
      <c r="N243" s="130">
        <v>17</v>
      </c>
      <c r="O243" s="130">
        <v>0</v>
      </c>
      <c r="P243" s="130">
        <v>0</v>
      </c>
      <c r="Q243" s="130">
        <v>1</v>
      </c>
      <c r="R243" s="130">
        <v>0</v>
      </c>
      <c r="S243" s="130">
        <v>0</v>
      </c>
      <c r="T243" s="130">
        <v>0</v>
      </c>
      <c r="U243" s="130">
        <v>283</v>
      </c>
      <c r="V243" s="130">
        <v>3</v>
      </c>
      <c r="W243" s="130">
        <v>0</v>
      </c>
      <c r="X243" s="130">
        <v>2</v>
      </c>
      <c r="Y243" s="130">
        <v>1</v>
      </c>
      <c r="Z243" s="130">
        <v>0</v>
      </c>
      <c r="AA243" s="130">
        <v>0</v>
      </c>
      <c r="AB243" s="130">
        <v>2</v>
      </c>
      <c r="AC243" s="130">
        <v>0</v>
      </c>
      <c r="AD243" s="130">
        <v>6</v>
      </c>
      <c r="AE243" s="134"/>
      <c r="AF243" s="56">
        <f t="shared" ref="AF243" si="166">G243+H243+I243+J243+K243+L243+M243+N243+O243+P243+Q243+R243+S243+T243+U243+V243+W243+X243+Y243+Z243+AA243+AB243+AC243+AD243</f>
        <v>786</v>
      </c>
      <c r="AG243" s="56">
        <f t="shared" ref="AG243" si="167">G243+H243+I243+J243+K243+L243+M243+N243+O243+P243+Q243+R243+S243+T243+U243+V243+W243+X243+Y243+Z243+AA243+AB243+AC243</f>
        <v>780</v>
      </c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</row>
    <row r="244" spans="1:55" s="17" customFormat="1" ht="15.6" x14ac:dyDescent="0.3">
      <c r="A244" s="85"/>
      <c r="B244" s="39"/>
      <c r="C244" s="39"/>
      <c r="D244" s="39"/>
      <c r="E244" s="39" t="s">
        <v>431</v>
      </c>
      <c r="F244" s="40"/>
      <c r="G244" s="41">
        <f>SUM(G243)</f>
        <v>2</v>
      </c>
      <c r="H244" s="41">
        <f t="shared" ref="H244:AG244" si="168">SUM(H243)</f>
        <v>468</v>
      </c>
      <c r="I244" s="41">
        <f t="shared" si="168"/>
        <v>1</v>
      </c>
      <c r="J244" s="41">
        <f t="shared" si="168"/>
        <v>0</v>
      </c>
      <c r="K244" s="41">
        <f t="shared" si="168"/>
        <v>0</v>
      </c>
      <c r="L244" s="41">
        <f t="shared" si="168"/>
        <v>0</v>
      </c>
      <c r="M244" s="41">
        <f t="shared" si="168"/>
        <v>0</v>
      </c>
      <c r="N244" s="41">
        <f t="shared" si="168"/>
        <v>17</v>
      </c>
      <c r="O244" s="41">
        <f t="shared" si="168"/>
        <v>0</v>
      </c>
      <c r="P244" s="41">
        <f t="shared" si="168"/>
        <v>0</v>
      </c>
      <c r="Q244" s="41">
        <f t="shared" si="168"/>
        <v>1</v>
      </c>
      <c r="R244" s="41">
        <f t="shared" si="168"/>
        <v>0</v>
      </c>
      <c r="S244" s="41">
        <f t="shared" si="168"/>
        <v>0</v>
      </c>
      <c r="T244" s="41">
        <f t="shared" si="168"/>
        <v>0</v>
      </c>
      <c r="U244" s="41">
        <f t="shared" si="168"/>
        <v>283</v>
      </c>
      <c r="V244" s="41">
        <f t="shared" si="168"/>
        <v>3</v>
      </c>
      <c r="W244" s="41">
        <f t="shared" si="168"/>
        <v>0</v>
      </c>
      <c r="X244" s="41">
        <f t="shared" si="168"/>
        <v>2</v>
      </c>
      <c r="Y244" s="41">
        <f t="shared" si="168"/>
        <v>1</v>
      </c>
      <c r="Z244" s="41">
        <f t="shared" si="168"/>
        <v>0</v>
      </c>
      <c r="AA244" s="41">
        <f t="shared" si="168"/>
        <v>0</v>
      </c>
      <c r="AB244" s="41">
        <f t="shared" si="168"/>
        <v>2</v>
      </c>
      <c r="AC244" s="41">
        <f t="shared" si="168"/>
        <v>0</v>
      </c>
      <c r="AD244" s="41">
        <f t="shared" si="168"/>
        <v>6</v>
      </c>
      <c r="AE244" s="41">
        <f t="shared" si="168"/>
        <v>0</v>
      </c>
      <c r="AF244" s="41">
        <f t="shared" si="168"/>
        <v>786</v>
      </c>
      <c r="AG244" s="42">
        <f t="shared" si="168"/>
        <v>780</v>
      </c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</row>
    <row r="245" spans="1:55" ht="15.6" x14ac:dyDescent="0.3">
      <c r="A245" s="106"/>
      <c r="B245" s="107"/>
      <c r="C245" s="107"/>
      <c r="D245" s="107"/>
      <c r="E245" s="107"/>
      <c r="F245" s="108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  <c r="AA245" s="131"/>
      <c r="AB245" s="131"/>
      <c r="AC245" s="131"/>
      <c r="AD245" s="131"/>
      <c r="AE245" s="131"/>
      <c r="AF245" s="132"/>
      <c r="AG245" s="133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</row>
    <row r="246" spans="1:55" ht="15.6" x14ac:dyDescent="0.3">
      <c r="A246" s="34" t="s">
        <v>898</v>
      </c>
      <c r="B246" s="34" t="s">
        <v>228</v>
      </c>
      <c r="C246" s="34" t="s">
        <v>1024</v>
      </c>
      <c r="D246" s="34">
        <v>5</v>
      </c>
      <c r="E246" s="34" t="s">
        <v>1041</v>
      </c>
      <c r="F246" s="35" t="s">
        <v>1042</v>
      </c>
      <c r="G246" s="130">
        <v>0</v>
      </c>
      <c r="H246" s="130">
        <v>218</v>
      </c>
      <c r="I246" s="130">
        <v>0</v>
      </c>
      <c r="J246" s="130">
        <v>0</v>
      </c>
      <c r="K246" s="130">
        <v>2</v>
      </c>
      <c r="L246" s="130">
        <v>0</v>
      </c>
      <c r="M246" s="130">
        <v>1</v>
      </c>
      <c r="N246" s="130">
        <v>7</v>
      </c>
      <c r="O246" s="130">
        <v>1</v>
      </c>
      <c r="P246" s="130">
        <v>0</v>
      </c>
      <c r="Q246" s="130">
        <v>0</v>
      </c>
      <c r="R246" s="130">
        <v>0</v>
      </c>
      <c r="S246" s="130">
        <v>1</v>
      </c>
      <c r="T246" s="130">
        <v>0</v>
      </c>
      <c r="U246" s="130">
        <v>425</v>
      </c>
      <c r="V246" s="130">
        <v>0</v>
      </c>
      <c r="W246" s="130">
        <v>0</v>
      </c>
      <c r="X246" s="130">
        <v>1</v>
      </c>
      <c r="Y246" s="130">
        <v>0</v>
      </c>
      <c r="Z246" s="130">
        <v>0</v>
      </c>
      <c r="AA246" s="130">
        <v>0</v>
      </c>
      <c r="AB246" s="130">
        <v>0</v>
      </c>
      <c r="AC246" s="130">
        <v>0</v>
      </c>
      <c r="AD246" s="130">
        <v>4</v>
      </c>
      <c r="AE246" s="134"/>
      <c r="AF246" s="56">
        <f t="shared" ref="AF246" si="169">G246+H246+I246+J246+K246+L246+M246+N246+O246+P246+Q246+R246+S246+T246+U246+V246+W246+X246+Y246+Z246+AA246+AB246+AC246+AD246</f>
        <v>660</v>
      </c>
      <c r="AG246" s="56">
        <f t="shared" ref="AG246" si="170">G246+H246+I246+J246+K246+L246+M246+N246+O246+P246+Q246+R246+S246+T246+U246+V246+W246+X246+Y246+Z246+AA246+AB246+AC246</f>
        <v>656</v>
      </c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</row>
    <row r="247" spans="1:55" s="17" customFormat="1" ht="15.6" x14ac:dyDescent="0.3">
      <c r="A247" s="85"/>
      <c r="B247" s="39"/>
      <c r="C247" s="39"/>
      <c r="D247" s="39"/>
      <c r="E247" s="39" t="s">
        <v>431</v>
      </c>
      <c r="F247" s="40"/>
      <c r="G247" s="41">
        <f>G246</f>
        <v>0</v>
      </c>
      <c r="H247" s="41">
        <f>H246</f>
        <v>218</v>
      </c>
      <c r="I247" s="41">
        <f t="shared" ref="I247:AG247" si="171">I246</f>
        <v>0</v>
      </c>
      <c r="J247" s="41">
        <f t="shared" si="171"/>
        <v>0</v>
      </c>
      <c r="K247" s="41">
        <f t="shared" si="171"/>
        <v>2</v>
      </c>
      <c r="L247" s="41">
        <f t="shared" si="171"/>
        <v>0</v>
      </c>
      <c r="M247" s="41">
        <f t="shared" si="171"/>
        <v>1</v>
      </c>
      <c r="N247" s="41">
        <f t="shared" si="171"/>
        <v>7</v>
      </c>
      <c r="O247" s="41">
        <f t="shared" si="171"/>
        <v>1</v>
      </c>
      <c r="P247" s="41">
        <f t="shared" si="171"/>
        <v>0</v>
      </c>
      <c r="Q247" s="41">
        <f t="shared" si="171"/>
        <v>0</v>
      </c>
      <c r="R247" s="41">
        <f t="shared" si="171"/>
        <v>0</v>
      </c>
      <c r="S247" s="41">
        <f t="shared" si="171"/>
        <v>1</v>
      </c>
      <c r="T247" s="41">
        <f t="shared" si="171"/>
        <v>0</v>
      </c>
      <c r="U247" s="41">
        <f t="shared" si="171"/>
        <v>425</v>
      </c>
      <c r="V247" s="41">
        <f t="shared" si="171"/>
        <v>0</v>
      </c>
      <c r="W247" s="41">
        <f t="shared" si="171"/>
        <v>0</v>
      </c>
      <c r="X247" s="41">
        <f t="shared" si="171"/>
        <v>1</v>
      </c>
      <c r="Y247" s="41">
        <f t="shared" si="171"/>
        <v>0</v>
      </c>
      <c r="Z247" s="41">
        <f t="shared" si="171"/>
        <v>0</v>
      </c>
      <c r="AA247" s="41">
        <f t="shared" si="171"/>
        <v>0</v>
      </c>
      <c r="AB247" s="41">
        <f t="shared" si="171"/>
        <v>0</v>
      </c>
      <c r="AC247" s="41">
        <f t="shared" si="171"/>
        <v>0</v>
      </c>
      <c r="AD247" s="41">
        <f t="shared" si="171"/>
        <v>4</v>
      </c>
      <c r="AE247" s="41">
        <f t="shared" si="171"/>
        <v>0</v>
      </c>
      <c r="AF247" s="41">
        <f t="shared" si="171"/>
        <v>660</v>
      </c>
      <c r="AG247" s="42">
        <f t="shared" si="171"/>
        <v>656</v>
      </c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</row>
    <row r="248" spans="1:55" ht="15.6" x14ac:dyDescent="0.3">
      <c r="A248" s="106"/>
      <c r="B248" s="107"/>
      <c r="C248" s="107"/>
      <c r="D248" s="107"/>
      <c r="E248" s="107"/>
      <c r="F248" s="108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  <c r="AA248" s="131"/>
      <c r="AB248" s="131"/>
      <c r="AC248" s="131"/>
      <c r="AD248" s="131"/>
      <c r="AE248" s="131"/>
      <c r="AF248" s="132"/>
      <c r="AG248" s="133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</row>
    <row r="249" spans="1:55" ht="15.6" x14ac:dyDescent="0.3">
      <c r="A249" s="34" t="s">
        <v>898</v>
      </c>
      <c r="B249" s="34" t="s">
        <v>228</v>
      </c>
      <c r="C249" s="34" t="s">
        <v>1024</v>
      </c>
      <c r="D249" s="34">
        <v>6</v>
      </c>
      <c r="E249" s="34" t="s">
        <v>1043</v>
      </c>
      <c r="F249" s="35" t="s">
        <v>1044</v>
      </c>
      <c r="G249" s="130">
        <v>4</v>
      </c>
      <c r="H249" s="130">
        <v>364</v>
      </c>
      <c r="I249" s="130">
        <v>1</v>
      </c>
      <c r="J249" s="130">
        <v>0</v>
      </c>
      <c r="K249" s="130">
        <v>1</v>
      </c>
      <c r="L249" s="130">
        <v>1</v>
      </c>
      <c r="M249" s="130">
        <v>0</v>
      </c>
      <c r="N249" s="130">
        <v>13</v>
      </c>
      <c r="O249" s="130">
        <v>0</v>
      </c>
      <c r="P249" s="130">
        <v>0</v>
      </c>
      <c r="Q249" s="130">
        <v>1</v>
      </c>
      <c r="R249" s="130">
        <v>0</v>
      </c>
      <c r="S249" s="130">
        <v>0</v>
      </c>
      <c r="T249" s="130">
        <v>1</v>
      </c>
      <c r="U249" s="130">
        <v>234</v>
      </c>
      <c r="V249" s="130">
        <v>5</v>
      </c>
      <c r="W249" s="130">
        <v>0</v>
      </c>
      <c r="X249" s="130">
        <v>2</v>
      </c>
      <c r="Y249" s="130">
        <v>1</v>
      </c>
      <c r="Z249" s="130">
        <v>1</v>
      </c>
      <c r="AA249" s="130">
        <v>2</v>
      </c>
      <c r="AB249" s="130">
        <v>0</v>
      </c>
      <c r="AC249" s="130">
        <v>0</v>
      </c>
      <c r="AD249" s="130">
        <v>3</v>
      </c>
      <c r="AE249" s="134"/>
      <c r="AF249" s="56">
        <f t="shared" ref="AF249" si="172">G249+H249+I249+J249+K249+L249+M249+N249+O249+P249+Q249+R249+S249+T249+U249+V249+W249+X249+Y249+Z249+AA249+AB249+AC249+AD249</f>
        <v>634</v>
      </c>
      <c r="AG249" s="56">
        <f t="shared" ref="AG249" si="173">G249+H249+I249+J249+K249+L249+M249+N249+O249+P249+Q249+R249+S249+T249+U249+V249+W249+X249+Y249+Z249+AA249+AB249+AC249</f>
        <v>631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</row>
    <row r="250" spans="1:55" s="17" customFormat="1" ht="15.6" x14ac:dyDescent="0.3">
      <c r="A250" s="85"/>
      <c r="B250" s="39"/>
      <c r="C250" s="39"/>
      <c r="D250" s="39"/>
      <c r="E250" s="39" t="s">
        <v>431</v>
      </c>
      <c r="F250" s="40"/>
      <c r="G250" s="41">
        <f>SUM(G249)</f>
        <v>4</v>
      </c>
      <c r="H250" s="41">
        <f t="shared" ref="H250:AG250" si="174">SUM(H249)</f>
        <v>364</v>
      </c>
      <c r="I250" s="41">
        <f t="shared" si="174"/>
        <v>1</v>
      </c>
      <c r="J250" s="41">
        <f t="shared" si="174"/>
        <v>0</v>
      </c>
      <c r="K250" s="41">
        <f t="shared" si="174"/>
        <v>1</v>
      </c>
      <c r="L250" s="41">
        <f t="shared" si="174"/>
        <v>1</v>
      </c>
      <c r="M250" s="41">
        <f t="shared" si="174"/>
        <v>0</v>
      </c>
      <c r="N250" s="41">
        <f t="shared" si="174"/>
        <v>13</v>
      </c>
      <c r="O250" s="41">
        <f t="shared" si="174"/>
        <v>0</v>
      </c>
      <c r="P250" s="41">
        <f t="shared" si="174"/>
        <v>0</v>
      </c>
      <c r="Q250" s="41">
        <f t="shared" si="174"/>
        <v>1</v>
      </c>
      <c r="R250" s="41">
        <f t="shared" si="174"/>
        <v>0</v>
      </c>
      <c r="S250" s="41">
        <f t="shared" si="174"/>
        <v>0</v>
      </c>
      <c r="T250" s="41">
        <f t="shared" si="174"/>
        <v>1</v>
      </c>
      <c r="U250" s="41">
        <f t="shared" si="174"/>
        <v>234</v>
      </c>
      <c r="V250" s="41">
        <f t="shared" si="174"/>
        <v>5</v>
      </c>
      <c r="W250" s="41">
        <f t="shared" si="174"/>
        <v>0</v>
      </c>
      <c r="X250" s="41">
        <f t="shared" si="174"/>
        <v>2</v>
      </c>
      <c r="Y250" s="41">
        <f t="shared" si="174"/>
        <v>1</v>
      </c>
      <c r="Z250" s="41">
        <f t="shared" si="174"/>
        <v>1</v>
      </c>
      <c r="AA250" s="41">
        <f t="shared" si="174"/>
        <v>2</v>
      </c>
      <c r="AB250" s="41">
        <f t="shared" si="174"/>
        <v>0</v>
      </c>
      <c r="AC250" s="41">
        <f t="shared" si="174"/>
        <v>0</v>
      </c>
      <c r="AD250" s="41">
        <f t="shared" si="174"/>
        <v>3</v>
      </c>
      <c r="AE250" s="41">
        <f t="shared" si="174"/>
        <v>0</v>
      </c>
      <c r="AF250" s="41">
        <f t="shared" si="174"/>
        <v>634</v>
      </c>
      <c r="AG250" s="42">
        <f t="shared" si="174"/>
        <v>631</v>
      </c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</row>
    <row r="251" spans="1:55" ht="15.6" x14ac:dyDescent="0.3">
      <c r="A251" s="106"/>
      <c r="B251" s="107"/>
      <c r="C251" s="107"/>
      <c r="D251" s="107"/>
      <c r="E251" s="107"/>
      <c r="F251" s="108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  <c r="AA251" s="131"/>
      <c r="AB251" s="131"/>
      <c r="AC251" s="131"/>
      <c r="AD251" s="131"/>
      <c r="AE251" s="131"/>
      <c r="AF251" s="132"/>
      <c r="AG251" s="133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</row>
    <row r="252" spans="1:55" ht="17.399999999999999" x14ac:dyDescent="0.35">
      <c r="A252" s="111"/>
      <c r="B252" s="112"/>
      <c r="C252" s="112"/>
      <c r="D252" s="112"/>
      <c r="E252" s="113"/>
      <c r="F252" s="114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7"/>
      <c r="AG252" s="98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</row>
    <row r="253" spans="1:55" ht="18" x14ac:dyDescent="0.35">
      <c r="A253" s="135"/>
      <c r="B253" s="45"/>
      <c r="C253" s="45"/>
      <c r="D253" s="45"/>
      <c r="E253" s="45" t="s">
        <v>1422</v>
      </c>
      <c r="F253" s="46"/>
      <c r="G253" s="47">
        <f>G228+G223+G219+G209+G204+G201+G195+G187+G179+G172+G166+G232+G236+G241+G244+G247+G250</f>
        <v>85</v>
      </c>
      <c r="H253" s="47">
        <f t="shared" ref="H253:AG253" si="175">H228+H223+H219+H209+H204+H201+H195+H187+H179+H172+H166+H232+H236+H241+H244+H247+H250</f>
        <v>5798</v>
      </c>
      <c r="I253" s="47">
        <f t="shared" si="175"/>
        <v>88</v>
      </c>
      <c r="J253" s="47">
        <f t="shared" si="175"/>
        <v>14</v>
      </c>
      <c r="K253" s="47">
        <f t="shared" si="175"/>
        <v>26</v>
      </c>
      <c r="L253" s="47">
        <f t="shared" si="175"/>
        <v>63</v>
      </c>
      <c r="M253" s="47">
        <f t="shared" si="175"/>
        <v>29</v>
      </c>
      <c r="N253" s="47">
        <f t="shared" si="175"/>
        <v>431</v>
      </c>
      <c r="O253" s="47">
        <f t="shared" si="175"/>
        <v>13</v>
      </c>
      <c r="P253" s="47">
        <f t="shared" si="175"/>
        <v>19</v>
      </c>
      <c r="Q253" s="47">
        <f t="shared" si="175"/>
        <v>16</v>
      </c>
      <c r="R253" s="47">
        <f t="shared" si="175"/>
        <v>9</v>
      </c>
      <c r="S253" s="47">
        <f t="shared" si="175"/>
        <v>17</v>
      </c>
      <c r="T253" s="47">
        <f t="shared" si="175"/>
        <v>22</v>
      </c>
      <c r="U253" s="47">
        <f t="shared" si="175"/>
        <v>7690</v>
      </c>
      <c r="V253" s="47">
        <f t="shared" si="175"/>
        <v>80</v>
      </c>
      <c r="W253" s="47">
        <f t="shared" si="175"/>
        <v>11</v>
      </c>
      <c r="X253" s="47">
        <f t="shared" si="175"/>
        <v>40</v>
      </c>
      <c r="Y253" s="47">
        <f t="shared" si="175"/>
        <v>26</v>
      </c>
      <c r="Z253" s="47">
        <f t="shared" si="175"/>
        <v>20</v>
      </c>
      <c r="AA253" s="47">
        <f t="shared" si="175"/>
        <v>24</v>
      </c>
      <c r="AB253" s="47">
        <f t="shared" si="175"/>
        <v>20</v>
      </c>
      <c r="AC253" s="47">
        <f t="shared" si="175"/>
        <v>35</v>
      </c>
      <c r="AD253" s="47">
        <f t="shared" si="175"/>
        <v>266</v>
      </c>
      <c r="AE253" s="47">
        <f t="shared" si="175"/>
        <v>0</v>
      </c>
      <c r="AF253" s="47">
        <f t="shared" si="175"/>
        <v>14842</v>
      </c>
      <c r="AG253" s="48">
        <f t="shared" si="175"/>
        <v>14576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</row>
    <row r="254" spans="1:55" ht="17.399999999999999" x14ac:dyDescent="0.35">
      <c r="A254" s="136"/>
      <c r="B254" s="137"/>
      <c r="C254" s="137"/>
      <c r="D254" s="137"/>
      <c r="E254" s="138"/>
      <c r="F254" s="139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4"/>
      <c r="AG254" s="105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</row>
    <row r="255" spans="1:55" ht="15.6" x14ac:dyDescent="0.3">
      <c r="A255" s="57"/>
      <c r="B255" s="126"/>
      <c r="C255" s="126"/>
      <c r="D255" s="126"/>
      <c r="E255" s="126"/>
      <c r="F255" s="127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128"/>
      <c r="AE255" s="128"/>
      <c r="AF255" s="140"/>
      <c r="AG255" s="141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</row>
    <row r="256" spans="1:55" ht="15.6" x14ac:dyDescent="0.3">
      <c r="A256" s="34" t="s">
        <v>227</v>
      </c>
      <c r="B256" s="34" t="s">
        <v>324</v>
      </c>
      <c r="C256" s="34" t="s">
        <v>229</v>
      </c>
      <c r="D256" s="34">
        <v>4</v>
      </c>
      <c r="E256" s="34" t="s">
        <v>325</v>
      </c>
      <c r="F256" s="53" t="s">
        <v>326</v>
      </c>
      <c r="G256" s="83">
        <v>1</v>
      </c>
      <c r="H256" s="83">
        <v>50</v>
      </c>
      <c r="I256" s="83">
        <v>2</v>
      </c>
      <c r="J256" s="83">
        <v>0</v>
      </c>
      <c r="K256" s="83">
        <v>0</v>
      </c>
      <c r="L256" s="83">
        <v>1</v>
      </c>
      <c r="M256" s="83">
        <v>1</v>
      </c>
      <c r="N256" s="83">
        <v>6</v>
      </c>
      <c r="O256" s="83">
        <v>0</v>
      </c>
      <c r="P256" s="83">
        <v>0</v>
      </c>
      <c r="Q256" s="83">
        <v>0</v>
      </c>
      <c r="R256" s="83">
        <v>1</v>
      </c>
      <c r="S256" s="83">
        <v>0</v>
      </c>
      <c r="T256" s="83">
        <v>1</v>
      </c>
      <c r="U256" s="83">
        <v>162</v>
      </c>
      <c r="V256" s="83">
        <v>1</v>
      </c>
      <c r="W256" s="83">
        <v>0</v>
      </c>
      <c r="X256" s="83">
        <v>1</v>
      </c>
      <c r="Y256" s="83">
        <v>0</v>
      </c>
      <c r="Z256" s="83">
        <v>1</v>
      </c>
      <c r="AA256" s="83">
        <v>0</v>
      </c>
      <c r="AB256" s="83">
        <v>0</v>
      </c>
      <c r="AC256" s="83">
        <v>2</v>
      </c>
      <c r="AD256" s="83">
        <v>5</v>
      </c>
      <c r="AE256" s="83">
        <v>0</v>
      </c>
      <c r="AF256" s="36">
        <f t="shared" ref="AF256" si="176">G256+H256+I256+J256+K256+L256+M256+N256+O256+P256+Q256+R256+S256+T256+U256+V256+W256+X256+Y256+Z256+AA256+AB256+AC256+AD256</f>
        <v>235</v>
      </c>
      <c r="AG256" s="36">
        <f t="shared" ref="AG256" si="177">G256+H256+I256+J256+K256+L256+M256+N256+O256+P256+Q256+R256+S256+T256+U256+V256+W256+X256+Y256+Z256+AA256+AB256+AC256</f>
        <v>230</v>
      </c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</row>
    <row r="257" spans="1:55" ht="15.6" x14ac:dyDescent="0.3">
      <c r="A257" s="34" t="s">
        <v>227</v>
      </c>
      <c r="B257" s="34" t="s">
        <v>324</v>
      </c>
      <c r="C257" s="34" t="s">
        <v>229</v>
      </c>
      <c r="D257" s="34">
        <v>4</v>
      </c>
      <c r="E257" s="34" t="s">
        <v>327</v>
      </c>
      <c r="F257" s="53" t="s">
        <v>328</v>
      </c>
      <c r="G257" s="83">
        <v>1</v>
      </c>
      <c r="H257" s="83">
        <v>132</v>
      </c>
      <c r="I257" s="83">
        <v>4</v>
      </c>
      <c r="J257" s="83">
        <v>0</v>
      </c>
      <c r="K257" s="83">
        <v>0</v>
      </c>
      <c r="L257" s="83">
        <v>0</v>
      </c>
      <c r="M257" s="83">
        <v>0</v>
      </c>
      <c r="N257" s="83">
        <v>10</v>
      </c>
      <c r="O257" s="83">
        <v>0</v>
      </c>
      <c r="P257" s="83">
        <v>0</v>
      </c>
      <c r="Q257" s="83">
        <v>0</v>
      </c>
      <c r="R257" s="83">
        <v>1</v>
      </c>
      <c r="S257" s="83">
        <v>0</v>
      </c>
      <c r="T257" s="83">
        <v>0</v>
      </c>
      <c r="U257" s="83">
        <v>204</v>
      </c>
      <c r="V257" s="83">
        <v>0</v>
      </c>
      <c r="W257" s="83">
        <v>1</v>
      </c>
      <c r="X257" s="83">
        <v>2</v>
      </c>
      <c r="Y257" s="83">
        <v>0</v>
      </c>
      <c r="Z257" s="83">
        <v>1</v>
      </c>
      <c r="AA257" s="83">
        <v>1</v>
      </c>
      <c r="AB257" s="83">
        <v>2</v>
      </c>
      <c r="AC257" s="83">
        <v>0</v>
      </c>
      <c r="AD257" s="83">
        <v>9</v>
      </c>
      <c r="AE257" s="83">
        <v>0</v>
      </c>
      <c r="AF257" s="36">
        <f t="shared" ref="AF257:AF258" si="178">G257+H257+I257+J257+K257+L257+M257+N257+O257+P257+Q257+R257+S257+T257+U257+V257+W257+X257+Y257+Z257+AA257+AB257+AC257+AD257</f>
        <v>368</v>
      </c>
      <c r="AG257" s="36">
        <f t="shared" ref="AG257:AG258" si="179">G257+H257+I257+J257+K257+L257+M257+N257+O257+P257+Q257+R257+S257+T257+U257+V257+W257+X257+Y257+Z257+AA257+AB257+AC257</f>
        <v>359</v>
      </c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</row>
    <row r="258" spans="1:55" ht="15.6" x14ac:dyDescent="0.3">
      <c r="A258" s="34" t="s">
        <v>227</v>
      </c>
      <c r="B258" s="34" t="s">
        <v>324</v>
      </c>
      <c r="C258" s="34" t="s">
        <v>229</v>
      </c>
      <c r="D258" s="34">
        <v>4</v>
      </c>
      <c r="E258" s="34" t="s">
        <v>329</v>
      </c>
      <c r="F258" s="53" t="s">
        <v>330</v>
      </c>
      <c r="G258" s="83">
        <v>6</v>
      </c>
      <c r="H258" s="83">
        <v>208</v>
      </c>
      <c r="I258" s="83">
        <v>5</v>
      </c>
      <c r="J258" s="83">
        <v>1</v>
      </c>
      <c r="K258" s="83">
        <v>1</v>
      </c>
      <c r="L258" s="83">
        <v>3</v>
      </c>
      <c r="M258" s="83">
        <v>2</v>
      </c>
      <c r="N258" s="83">
        <v>41</v>
      </c>
      <c r="O258" s="83">
        <v>2</v>
      </c>
      <c r="P258" s="83">
        <v>0</v>
      </c>
      <c r="Q258" s="83">
        <v>0</v>
      </c>
      <c r="R258" s="83">
        <v>1</v>
      </c>
      <c r="S258" s="83">
        <v>0</v>
      </c>
      <c r="T258" s="83">
        <v>2</v>
      </c>
      <c r="U258" s="83">
        <v>198</v>
      </c>
      <c r="V258" s="83">
        <v>4</v>
      </c>
      <c r="W258" s="83">
        <v>1</v>
      </c>
      <c r="X258" s="83">
        <v>3</v>
      </c>
      <c r="Y258" s="83">
        <v>4</v>
      </c>
      <c r="Z258" s="83">
        <v>0</v>
      </c>
      <c r="AA258" s="83">
        <v>0</v>
      </c>
      <c r="AB258" s="83">
        <v>0</v>
      </c>
      <c r="AC258" s="83">
        <v>2</v>
      </c>
      <c r="AD258" s="83">
        <v>8</v>
      </c>
      <c r="AE258" s="83">
        <v>0</v>
      </c>
      <c r="AF258" s="36">
        <f t="shared" si="178"/>
        <v>492</v>
      </c>
      <c r="AG258" s="36">
        <f t="shared" si="179"/>
        <v>484</v>
      </c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</row>
    <row r="259" spans="1:55" s="17" customFormat="1" ht="15.6" x14ac:dyDescent="0.3">
      <c r="A259" s="85"/>
      <c r="B259" s="39"/>
      <c r="C259" s="39"/>
      <c r="D259" s="39"/>
      <c r="E259" s="39" t="s">
        <v>147</v>
      </c>
      <c r="F259" s="40" t="s">
        <v>225</v>
      </c>
      <c r="G259" s="41">
        <f>SUM(G256:G258)</f>
        <v>8</v>
      </c>
      <c r="H259" s="41">
        <f t="shared" ref="H259:AG259" si="180">SUM(H256:H258)</f>
        <v>390</v>
      </c>
      <c r="I259" s="41">
        <f t="shared" si="180"/>
        <v>11</v>
      </c>
      <c r="J259" s="41">
        <f t="shared" si="180"/>
        <v>1</v>
      </c>
      <c r="K259" s="41">
        <f t="shared" si="180"/>
        <v>1</v>
      </c>
      <c r="L259" s="41">
        <f t="shared" si="180"/>
        <v>4</v>
      </c>
      <c r="M259" s="41">
        <f t="shared" si="180"/>
        <v>3</v>
      </c>
      <c r="N259" s="41">
        <f t="shared" si="180"/>
        <v>57</v>
      </c>
      <c r="O259" s="41">
        <f t="shared" si="180"/>
        <v>2</v>
      </c>
      <c r="P259" s="41">
        <f t="shared" si="180"/>
        <v>0</v>
      </c>
      <c r="Q259" s="41">
        <f t="shared" si="180"/>
        <v>0</v>
      </c>
      <c r="R259" s="41">
        <f t="shared" si="180"/>
        <v>3</v>
      </c>
      <c r="S259" s="41">
        <f t="shared" si="180"/>
        <v>0</v>
      </c>
      <c r="T259" s="41">
        <f t="shared" si="180"/>
        <v>3</v>
      </c>
      <c r="U259" s="41">
        <f t="shared" si="180"/>
        <v>564</v>
      </c>
      <c r="V259" s="41">
        <f t="shared" si="180"/>
        <v>5</v>
      </c>
      <c r="W259" s="41">
        <f t="shared" si="180"/>
        <v>2</v>
      </c>
      <c r="X259" s="41">
        <f t="shared" si="180"/>
        <v>6</v>
      </c>
      <c r="Y259" s="41">
        <f t="shared" si="180"/>
        <v>4</v>
      </c>
      <c r="Z259" s="41">
        <f t="shared" si="180"/>
        <v>2</v>
      </c>
      <c r="AA259" s="41">
        <f t="shared" si="180"/>
        <v>1</v>
      </c>
      <c r="AB259" s="41">
        <f t="shared" si="180"/>
        <v>2</v>
      </c>
      <c r="AC259" s="41">
        <f t="shared" si="180"/>
        <v>4</v>
      </c>
      <c r="AD259" s="41">
        <f t="shared" si="180"/>
        <v>22</v>
      </c>
      <c r="AE259" s="41">
        <f t="shared" si="180"/>
        <v>0</v>
      </c>
      <c r="AF259" s="41">
        <f t="shared" si="180"/>
        <v>1095</v>
      </c>
      <c r="AG259" s="42">
        <f t="shared" si="180"/>
        <v>1073</v>
      </c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</row>
    <row r="260" spans="1:55" ht="15.6" x14ac:dyDescent="0.3">
      <c r="A260" s="57"/>
      <c r="B260" s="126"/>
      <c r="C260" s="126"/>
      <c r="D260" s="126"/>
      <c r="E260" s="126"/>
      <c r="F260" s="127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  <c r="AA260" s="128"/>
      <c r="AB260" s="128"/>
      <c r="AC260" s="128"/>
      <c r="AD260" s="128"/>
      <c r="AE260" s="128"/>
      <c r="AF260" s="140"/>
      <c r="AG260" s="141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</row>
    <row r="261" spans="1:55" ht="15.6" x14ac:dyDescent="0.3">
      <c r="A261" s="34" t="s">
        <v>227</v>
      </c>
      <c r="B261" s="34" t="s">
        <v>324</v>
      </c>
      <c r="C261" s="34" t="s">
        <v>229</v>
      </c>
      <c r="D261" s="34">
        <v>7</v>
      </c>
      <c r="E261" s="34" t="s">
        <v>332</v>
      </c>
      <c r="F261" s="53" t="s">
        <v>333</v>
      </c>
      <c r="G261" s="83">
        <v>4</v>
      </c>
      <c r="H261" s="83">
        <v>45</v>
      </c>
      <c r="I261" s="83">
        <v>2</v>
      </c>
      <c r="J261" s="83">
        <v>0</v>
      </c>
      <c r="K261" s="83">
        <v>1</v>
      </c>
      <c r="L261" s="83">
        <v>2</v>
      </c>
      <c r="M261" s="83">
        <v>0</v>
      </c>
      <c r="N261" s="83">
        <v>5</v>
      </c>
      <c r="O261" s="83">
        <v>0</v>
      </c>
      <c r="P261" s="83">
        <v>2</v>
      </c>
      <c r="Q261" s="83">
        <v>0</v>
      </c>
      <c r="R261" s="83">
        <v>0</v>
      </c>
      <c r="S261" s="83">
        <v>0</v>
      </c>
      <c r="T261" s="83">
        <v>1</v>
      </c>
      <c r="U261" s="83">
        <v>116</v>
      </c>
      <c r="V261" s="83">
        <v>2</v>
      </c>
      <c r="W261" s="83">
        <v>0</v>
      </c>
      <c r="X261" s="83">
        <v>0</v>
      </c>
      <c r="Y261" s="83">
        <v>1</v>
      </c>
      <c r="Z261" s="83">
        <v>1</v>
      </c>
      <c r="AA261" s="83">
        <v>1</v>
      </c>
      <c r="AB261" s="83">
        <v>0</v>
      </c>
      <c r="AC261" s="83">
        <v>1</v>
      </c>
      <c r="AD261" s="83">
        <v>2</v>
      </c>
      <c r="AE261" s="83">
        <v>0</v>
      </c>
      <c r="AF261" s="36">
        <f t="shared" ref="AF261" si="181">G261+H261+I261+J261+K261+L261+M261+N261+O261+P261+Q261+R261+S261+T261+U261+V261+W261+X261+Y261+Z261+AA261+AB261+AC261+AD261</f>
        <v>186</v>
      </c>
      <c r="AG261" s="36">
        <f t="shared" ref="AG261" si="182">G261+H261+I261+J261+K261+L261+M261+N261+O261+P261+Q261+R261+S261+T261+U261+V261+W261+X261+Y261+Z261+AA261+AB261+AC261</f>
        <v>184</v>
      </c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</row>
    <row r="262" spans="1:55" ht="15.6" x14ac:dyDescent="0.3">
      <c r="A262" s="34" t="s">
        <v>227</v>
      </c>
      <c r="B262" s="34" t="s">
        <v>324</v>
      </c>
      <c r="C262" s="34" t="s">
        <v>229</v>
      </c>
      <c r="D262" s="34">
        <v>7</v>
      </c>
      <c r="E262" s="34" t="s">
        <v>334</v>
      </c>
      <c r="F262" s="53" t="s">
        <v>335</v>
      </c>
      <c r="G262" s="83">
        <v>2</v>
      </c>
      <c r="H262" s="83">
        <v>67</v>
      </c>
      <c r="I262" s="83">
        <v>2</v>
      </c>
      <c r="J262" s="83">
        <v>0</v>
      </c>
      <c r="K262" s="83">
        <v>0</v>
      </c>
      <c r="L262" s="83">
        <v>3</v>
      </c>
      <c r="M262" s="83">
        <v>1</v>
      </c>
      <c r="N262" s="83">
        <v>5</v>
      </c>
      <c r="O262" s="83">
        <v>0</v>
      </c>
      <c r="P262" s="83">
        <v>0</v>
      </c>
      <c r="Q262" s="83">
        <v>0</v>
      </c>
      <c r="R262" s="83">
        <v>0</v>
      </c>
      <c r="S262" s="83">
        <v>0</v>
      </c>
      <c r="T262" s="83">
        <v>0</v>
      </c>
      <c r="U262" s="83">
        <v>145</v>
      </c>
      <c r="V262" s="83">
        <v>1</v>
      </c>
      <c r="W262" s="83">
        <v>0</v>
      </c>
      <c r="X262" s="83">
        <v>2</v>
      </c>
      <c r="Y262" s="83">
        <v>1</v>
      </c>
      <c r="Z262" s="83">
        <v>0</v>
      </c>
      <c r="AA262" s="83">
        <v>0</v>
      </c>
      <c r="AB262" s="83">
        <v>0</v>
      </c>
      <c r="AC262" s="83">
        <v>1</v>
      </c>
      <c r="AD262" s="83">
        <v>14</v>
      </c>
      <c r="AE262" s="83">
        <v>0</v>
      </c>
      <c r="AF262" s="36">
        <f t="shared" ref="AF262:AF266" si="183">G262+H262+I262+J262+K262+L262+M262+N262+O262+P262+Q262+R262+S262+T262+U262+V262+W262+X262+Y262+Z262+AA262+AB262+AC262+AD262</f>
        <v>244</v>
      </c>
      <c r="AG262" s="36">
        <f t="shared" ref="AG262:AG266" si="184">G262+H262+I262+J262+K262+L262+M262+N262+O262+P262+Q262+R262+S262+T262+U262+V262+W262+X262+Y262+Z262+AA262+AB262+AC262</f>
        <v>230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</row>
    <row r="263" spans="1:55" ht="15.6" x14ac:dyDescent="0.3">
      <c r="A263" s="34" t="s">
        <v>227</v>
      </c>
      <c r="B263" s="34" t="s">
        <v>324</v>
      </c>
      <c r="C263" s="34" t="s">
        <v>229</v>
      </c>
      <c r="D263" s="34">
        <v>7</v>
      </c>
      <c r="E263" s="34" t="s">
        <v>336</v>
      </c>
      <c r="F263" s="53" t="s">
        <v>337</v>
      </c>
      <c r="G263" s="83">
        <v>2</v>
      </c>
      <c r="H263" s="83">
        <v>45</v>
      </c>
      <c r="I263" s="83">
        <v>4</v>
      </c>
      <c r="J263" s="83">
        <v>0</v>
      </c>
      <c r="K263" s="83">
        <v>1</v>
      </c>
      <c r="L263" s="83">
        <v>6</v>
      </c>
      <c r="M263" s="83">
        <v>3</v>
      </c>
      <c r="N263" s="83">
        <v>56</v>
      </c>
      <c r="O263" s="83">
        <v>0</v>
      </c>
      <c r="P263" s="83">
        <v>0</v>
      </c>
      <c r="Q263" s="83">
        <v>4</v>
      </c>
      <c r="R263" s="83">
        <v>0</v>
      </c>
      <c r="S263" s="83">
        <v>1</v>
      </c>
      <c r="T263" s="83">
        <v>0</v>
      </c>
      <c r="U263" s="83">
        <v>318</v>
      </c>
      <c r="V263" s="83">
        <v>2</v>
      </c>
      <c r="W263" s="83">
        <v>1</v>
      </c>
      <c r="X263" s="83">
        <v>0</v>
      </c>
      <c r="Y263" s="83">
        <v>3</v>
      </c>
      <c r="Z263" s="83">
        <v>4</v>
      </c>
      <c r="AA263" s="83">
        <v>1</v>
      </c>
      <c r="AB263" s="83">
        <v>3</v>
      </c>
      <c r="AC263" s="83">
        <v>1</v>
      </c>
      <c r="AD263" s="83">
        <v>13</v>
      </c>
      <c r="AE263" s="83">
        <v>0</v>
      </c>
      <c r="AF263" s="36">
        <f t="shared" si="183"/>
        <v>468</v>
      </c>
      <c r="AG263" s="36">
        <f t="shared" si="184"/>
        <v>455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</row>
    <row r="264" spans="1:55" ht="15.6" x14ac:dyDescent="0.3">
      <c r="A264" s="34" t="s">
        <v>227</v>
      </c>
      <c r="B264" s="34" t="s">
        <v>324</v>
      </c>
      <c r="C264" s="34" t="s">
        <v>229</v>
      </c>
      <c r="D264" s="34">
        <v>7</v>
      </c>
      <c r="E264" s="34" t="s">
        <v>338</v>
      </c>
      <c r="F264" s="53" t="s">
        <v>339</v>
      </c>
      <c r="G264" s="83">
        <v>1</v>
      </c>
      <c r="H264" s="83">
        <v>65</v>
      </c>
      <c r="I264" s="83">
        <v>1</v>
      </c>
      <c r="J264" s="83">
        <v>0</v>
      </c>
      <c r="K264" s="83">
        <v>2</v>
      </c>
      <c r="L264" s="83">
        <v>3</v>
      </c>
      <c r="M264" s="83">
        <v>4</v>
      </c>
      <c r="N264" s="83">
        <v>9</v>
      </c>
      <c r="O264" s="83">
        <v>1</v>
      </c>
      <c r="P264" s="83">
        <v>0</v>
      </c>
      <c r="Q264" s="83">
        <v>2</v>
      </c>
      <c r="R264" s="83">
        <v>0</v>
      </c>
      <c r="S264" s="83">
        <v>2</v>
      </c>
      <c r="T264" s="83">
        <v>3</v>
      </c>
      <c r="U264" s="83">
        <v>148</v>
      </c>
      <c r="V264" s="83">
        <v>2</v>
      </c>
      <c r="W264" s="83">
        <v>1</v>
      </c>
      <c r="X264" s="83">
        <v>1</v>
      </c>
      <c r="Y264" s="83">
        <v>0</v>
      </c>
      <c r="Z264" s="83">
        <v>1</v>
      </c>
      <c r="AA264" s="83">
        <v>0</v>
      </c>
      <c r="AB264" s="83">
        <v>0</v>
      </c>
      <c r="AC264" s="83">
        <v>2</v>
      </c>
      <c r="AD264" s="83">
        <v>13</v>
      </c>
      <c r="AE264" s="83">
        <v>0</v>
      </c>
      <c r="AF264" s="36">
        <f t="shared" si="183"/>
        <v>261</v>
      </c>
      <c r="AG264" s="36">
        <f t="shared" si="184"/>
        <v>248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</row>
    <row r="265" spans="1:55" ht="15.6" x14ac:dyDescent="0.3">
      <c r="A265" s="34" t="s">
        <v>227</v>
      </c>
      <c r="B265" s="34" t="s">
        <v>324</v>
      </c>
      <c r="C265" s="34" t="s">
        <v>229</v>
      </c>
      <c r="D265" s="34">
        <v>7</v>
      </c>
      <c r="E265" s="34" t="s">
        <v>340</v>
      </c>
      <c r="F265" s="53" t="s">
        <v>341</v>
      </c>
      <c r="G265" s="83">
        <v>2</v>
      </c>
      <c r="H265" s="83">
        <v>7</v>
      </c>
      <c r="I265" s="83">
        <v>1</v>
      </c>
      <c r="J265" s="83">
        <v>0</v>
      </c>
      <c r="K265" s="83">
        <v>1</v>
      </c>
      <c r="L265" s="83">
        <v>0</v>
      </c>
      <c r="M265" s="83">
        <v>0</v>
      </c>
      <c r="N265" s="83">
        <v>22</v>
      </c>
      <c r="O265" s="83">
        <v>0</v>
      </c>
      <c r="P265" s="83">
        <v>1</v>
      </c>
      <c r="Q265" s="83">
        <v>0</v>
      </c>
      <c r="R265" s="83">
        <v>0</v>
      </c>
      <c r="S265" s="83">
        <v>2</v>
      </c>
      <c r="T265" s="83">
        <v>0</v>
      </c>
      <c r="U265" s="83">
        <v>94</v>
      </c>
      <c r="V265" s="83">
        <v>0</v>
      </c>
      <c r="W265" s="83">
        <v>0</v>
      </c>
      <c r="X265" s="83">
        <v>0</v>
      </c>
      <c r="Y265" s="83">
        <v>0</v>
      </c>
      <c r="Z265" s="83">
        <v>0</v>
      </c>
      <c r="AA265" s="83">
        <v>0</v>
      </c>
      <c r="AB265" s="83">
        <v>0</v>
      </c>
      <c r="AC265" s="83">
        <v>0</v>
      </c>
      <c r="AD265" s="83">
        <v>2</v>
      </c>
      <c r="AE265" s="83">
        <v>0</v>
      </c>
      <c r="AF265" s="36">
        <f t="shared" si="183"/>
        <v>132</v>
      </c>
      <c r="AG265" s="36">
        <f t="shared" si="184"/>
        <v>130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</row>
    <row r="266" spans="1:55" ht="15.6" x14ac:dyDescent="0.3">
      <c r="A266" s="34" t="s">
        <v>227</v>
      </c>
      <c r="B266" s="34" t="s">
        <v>324</v>
      </c>
      <c r="C266" s="34" t="s">
        <v>229</v>
      </c>
      <c r="D266" s="34">
        <v>7</v>
      </c>
      <c r="E266" s="34" t="s">
        <v>342</v>
      </c>
      <c r="F266" s="53" t="s">
        <v>343</v>
      </c>
      <c r="G266" s="83">
        <v>2</v>
      </c>
      <c r="H266" s="83">
        <v>74</v>
      </c>
      <c r="I266" s="83">
        <v>2</v>
      </c>
      <c r="J266" s="83">
        <v>0</v>
      </c>
      <c r="K266" s="83">
        <v>1</v>
      </c>
      <c r="L266" s="83">
        <v>2</v>
      </c>
      <c r="M266" s="83">
        <v>0</v>
      </c>
      <c r="N266" s="83">
        <v>20</v>
      </c>
      <c r="O266" s="83">
        <v>1</v>
      </c>
      <c r="P266" s="83">
        <v>1</v>
      </c>
      <c r="Q266" s="83">
        <v>1</v>
      </c>
      <c r="R266" s="83">
        <v>0</v>
      </c>
      <c r="S266" s="83">
        <v>0</v>
      </c>
      <c r="T266" s="83">
        <v>2</v>
      </c>
      <c r="U266" s="83">
        <v>206</v>
      </c>
      <c r="V266" s="83">
        <v>2</v>
      </c>
      <c r="W266" s="83">
        <v>0</v>
      </c>
      <c r="X266" s="83">
        <v>1</v>
      </c>
      <c r="Y266" s="83">
        <v>0</v>
      </c>
      <c r="Z266" s="83">
        <v>0</v>
      </c>
      <c r="AA266" s="83">
        <v>0</v>
      </c>
      <c r="AB266" s="83">
        <v>1</v>
      </c>
      <c r="AC266" s="83">
        <v>0</v>
      </c>
      <c r="AD266" s="83">
        <v>8</v>
      </c>
      <c r="AE266" s="83">
        <v>0</v>
      </c>
      <c r="AF266" s="36">
        <f t="shared" si="183"/>
        <v>324</v>
      </c>
      <c r="AG266" s="36">
        <f t="shared" si="184"/>
        <v>316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</row>
    <row r="267" spans="1:55" s="17" customFormat="1" ht="15.6" x14ac:dyDescent="0.3">
      <c r="A267" s="85"/>
      <c r="B267" s="39"/>
      <c r="C267" s="39"/>
      <c r="D267" s="39"/>
      <c r="E267" s="39" t="s">
        <v>54</v>
      </c>
      <c r="F267" s="40" t="s">
        <v>225</v>
      </c>
      <c r="G267" s="41">
        <f>SUM(G261:G266)</f>
        <v>13</v>
      </c>
      <c r="H267" s="41">
        <f t="shared" ref="H267:AG267" si="185">SUM(H261:H266)</f>
        <v>303</v>
      </c>
      <c r="I267" s="41">
        <f t="shared" si="185"/>
        <v>12</v>
      </c>
      <c r="J267" s="41">
        <f t="shared" si="185"/>
        <v>0</v>
      </c>
      <c r="K267" s="41">
        <f t="shared" si="185"/>
        <v>6</v>
      </c>
      <c r="L267" s="41">
        <f t="shared" si="185"/>
        <v>16</v>
      </c>
      <c r="M267" s="41">
        <f t="shared" si="185"/>
        <v>8</v>
      </c>
      <c r="N267" s="41">
        <f t="shared" si="185"/>
        <v>117</v>
      </c>
      <c r="O267" s="41">
        <f t="shared" si="185"/>
        <v>2</v>
      </c>
      <c r="P267" s="41">
        <f t="shared" si="185"/>
        <v>4</v>
      </c>
      <c r="Q267" s="41">
        <f t="shared" si="185"/>
        <v>7</v>
      </c>
      <c r="R267" s="41">
        <f t="shared" si="185"/>
        <v>0</v>
      </c>
      <c r="S267" s="41">
        <f t="shared" si="185"/>
        <v>5</v>
      </c>
      <c r="T267" s="41">
        <f t="shared" si="185"/>
        <v>6</v>
      </c>
      <c r="U267" s="41">
        <f t="shared" si="185"/>
        <v>1027</v>
      </c>
      <c r="V267" s="41">
        <f t="shared" si="185"/>
        <v>9</v>
      </c>
      <c r="W267" s="41">
        <f t="shared" si="185"/>
        <v>2</v>
      </c>
      <c r="X267" s="41">
        <f t="shared" si="185"/>
        <v>4</v>
      </c>
      <c r="Y267" s="41">
        <f t="shared" si="185"/>
        <v>5</v>
      </c>
      <c r="Z267" s="41">
        <f t="shared" si="185"/>
        <v>6</v>
      </c>
      <c r="AA267" s="41">
        <f t="shared" si="185"/>
        <v>2</v>
      </c>
      <c r="AB267" s="41">
        <f t="shared" si="185"/>
        <v>4</v>
      </c>
      <c r="AC267" s="41">
        <f t="shared" si="185"/>
        <v>5</v>
      </c>
      <c r="AD267" s="41">
        <f t="shared" si="185"/>
        <v>52</v>
      </c>
      <c r="AE267" s="41">
        <f t="shared" si="185"/>
        <v>0</v>
      </c>
      <c r="AF267" s="41">
        <f t="shared" si="185"/>
        <v>1615</v>
      </c>
      <c r="AG267" s="42">
        <f t="shared" si="185"/>
        <v>1563</v>
      </c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</row>
    <row r="268" spans="1:55" ht="15.6" x14ac:dyDescent="0.3">
      <c r="A268" s="57"/>
      <c r="B268" s="126"/>
      <c r="C268" s="126"/>
      <c r="D268" s="126"/>
      <c r="E268" s="126"/>
      <c r="F268" s="127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  <c r="AA268" s="128"/>
      <c r="AB268" s="128"/>
      <c r="AC268" s="128"/>
      <c r="AD268" s="128"/>
      <c r="AE268" s="128"/>
      <c r="AF268" s="140"/>
      <c r="AG268" s="141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</row>
    <row r="269" spans="1:55" ht="15.6" x14ac:dyDescent="0.3">
      <c r="A269" s="34" t="s">
        <v>227</v>
      </c>
      <c r="B269" s="34" t="s">
        <v>324</v>
      </c>
      <c r="C269" s="34" t="s">
        <v>229</v>
      </c>
      <c r="D269" s="34">
        <v>9</v>
      </c>
      <c r="E269" s="34" t="s">
        <v>344</v>
      </c>
      <c r="F269" s="53" t="s">
        <v>345</v>
      </c>
      <c r="G269" s="83">
        <v>0</v>
      </c>
      <c r="H269" s="83">
        <v>113</v>
      </c>
      <c r="I269" s="83">
        <v>3</v>
      </c>
      <c r="J269" s="83">
        <v>1</v>
      </c>
      <c r="K269" s="83">
        <v>0</v>
      </c>
      <c r="L269" s="83">
        <v>2</v>
      </c>
      <c r="M269" s="83">
        <v>0</v>
      </c>
      <c r="N269" s="83">
        <v>22</v>
      </c>
      <c r="O269" s="83">
        <v>0</v>
      </c>
      <c r="P269" s="83">
        <v>0</v>
      </c>
      <c r="Q269" s="83">
        <v>0</v>
      </c>
      <c r="R269" s="83">
        <v>0</v>
      </c>
      <c r="S269" s="83">
        <v>0</v>
      </c>
      <c r="T269" s="83">
        <v>1</v>
      </c>
      <c r="U269" s="83">
        <v>136</v>
      </c>
      <c r="V269" s="83">
        <v>2</v>
      </c>
      <c r="W269" s="83">
        <v>0</v>
      </c>
      <c r="X269" s="83">
        <v>1</v>
      </c>
      <c r="Y269" s="83">
        <v>1</v>
      </c>
      <c r="Z269" s="83">
        <v>1</v>
      </c>
      <c r="AA269" s="83">
        <v>0</v>
      </c>
      <c r="AB269" s="83">
        <v>0</v>
      </c>
      <c r="AC269" s="83">
        <v>1</v>
      </c>
      <c r="AD269" s="83">
        <v>6</v>
      </c>
      <c r="AE269" s="83">
        <v>0</v>
      </c>
      <c r="AF269" s="36">
        <f t="shared" ref="AF269" si="186">G269+H269+I269+J269+K269+L269+M269+N269+O269+P269+Q269+R269+S269+T269+U269+V269+W269+X269+Y269+Z269+AA269+AB269+AC269+AD269</f>
        <v>290</v>
      </c>
      <c r="AG269" s="36">
        <f t="shared" ref="AG269" si="187">G269+H269+I269+J269+K269+L269+M269+N269+O269+P269+Q269+R269+S269+T269+U269+V269+W269+X269+Y269+Z269+AA269+AB269+AC269</f>
        <v>284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</row>
    <row r="270" spans="1:55" ht="15.6" x14ac:dyDescent="0.3">
      <c r="A270" s="34" t="s">
        <v>227</v>
      </c>
      <c r="B270" s="34" t="s">
        <v>324</v>
      </c>
      <c r="C270" s="34" t="s">
        <v>229</v>
      </c>
      <c r="D270" s="34">
        <v>9</v>
      </c>
      <c r="E270" s="34" t="s">
        <v>346</v>
      </c>
      <c r="F270" s="53" t="s">
        <v>347</v>
      </c>
      <c r="G270" s="83">
        <v>8</v>
      </c>
      <c r="H270" s="83">
        <v>111</v>
      </c>
      <c r="I270" s="83">
        <v>11</v>
      </c>
      <c r="J270" s="83">
        <v>1</v>
      </c>
      <c r="K270" s="83">
        <v>0</v>
      </c>
      <c r="L270" s="83">
        <v>4</v>
      </c>
      <c r="M270" s="83">
        <v>5</v>
      </c>
      <c r="N270" s="83">
        <v>34</v>
      </c>
      <c r="O270" s="83">
        <v>0</v>
      </c>
      <c r="P270" s="83">
        <v>0</v>
      </c>
      <c r="Q270" s="83">
        <v>0</v>
      </c>
      <c r="R270" s="83">
        <v>0</v>
      </c>
      <c r="S270" s="83">
        <v>3</v>
      </c>
      <c r="T270" s="83">
        <v>1</v>
      </c>
      <c r="U270" s="83">
        <v>106</v>
      </c>
      <c r="V270" s="83">
        <v>5</v>
      </c>
      <c r="W270" s="83">
        <v>2</v>
      </c>
      <c r="X270" s="83">
        <v>3</v>
      </c>
      <c r="Y270" s="83">
        <v>1</v>
      </c>
      <c r="Z270" s="83">
        <v>0</v>
      </c>
      <c r="AA270" s="83">
        <v>2</v>
      </c>
      <c r="AB270" s="83">
        <v>1</v>
      </c>
      <c r="AC270" s="83">
        <v>5</v>
      </c>
      <c r="AD270" s="83">
        <v>22</v>
      </c>
      <c r="AE270" s="83">
        <v>0</v>
      </c>
      <c r="AF270" s="36">
        <f t="shared" ref="AF270:AF272" si="188">G270+H270+I270+J270+K270+L270+M270+N270+O270+P270+Q270+R270+S270+T270+U270+V270+W270+X270+Y270+Z270+AA270+AB270+AC270+AD270</f>
        <v>325</v>
      </c>
      <c r="AG270" s="36">
        <f t="shared" ref="AG270:AG272" si="189">G270+H270+I270+J270+K270+L270+M270+N270+O270+P270+Q270+R270+S270+T270+U270+V270+W270+X270+Y270+Z270+AA270+AB270+AC270</f>
        <v>303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</row>
    <row r="271" spans="1:55" ht="15.6" x14ac:dyDescent="0.3">
      <c r="A271" s="34" t="s">
        <v>227</v>
      </c>
      <c r="B271" s="34" t="s">
        <v>324</v>
      </c>
      <c r="C271" s="34" t="s">
        <v>229</v>
      </c>
      <c r="D271" s="34">
        <v>9</v>
      </c>
      <c r="E271" s="34" t="s">
        <v>348</v>
      </c>
      <c r="F271" s="53" t="s">
        <v>349</v>
      </c>
      <c r="G271" s="83">
        <v>3</v>
      </c>
      <c r="H271" s="83">
        <v>40</v>
      </c>
      <c r="I271" s="83">
        <v>4</v>
      </c>
      <c r="J271" s="83">
        <v>0</v>
      </c>
      <c r="K271" s="83">
        <v>1</v>
      </c>
      <c r="L271" s="83">
        <v>0</v>
      </c>
      <c r="M271" s="83">
        <v>1</v>
      </c>
      <c r="N271" s="83">
        <v>5</v>
      </c>
      <c r="O271" s="83">
        <v>2</v>
      </c>
      <c r="P271" s="83">
        <v>0</v>
      </c>
      <c r="Q271" s="83">
        <v>1</v>
      </c>
      <c r="R271" s="83">
        <v>0</v>
      </c>
      <c r="S271" s="83">
        <v>0</v>
      </c>
      <c r="T271" s="83">
        <v>1</v>
      </c>
      <c r="U271" s="83">
        <v>60</v>
      </c>
      <c r="V271" s="83">
        <v>3</v>
      </c>
      <c r="W271" s="83">
        <v>0</v>
      </c>
      <c r="X271" s="83">
        <v>0</v>
      </c>
      <c r="Y271" s="83">
        <v>0</v>
      </c>
      <c r="Z271" s="83">
        <v>1</v>
      </c>
      <c r="AA271" s="83">
        <v>0</v>
      </c>
      <c r="AB271" s="83">
        <v>1</v>
      </c>
      <c r="AC271" s="83">
        <v>0</v>
      </c>
      <c r="AD271" s="83">
        <v>10</v>
      </c>
      <c r="AE271" s="83">
        <v>0</v>
      </c>
      <c r="AF271" s="36">
        <f t="shared" si="188"/>
        <v>133</v>
      </c>
      <c r="AG271" s="36">
        <f t="shared" si="189"/>
        <v>123</v>
      </c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</row>
    <row r="272" spans="1:55" ht="15.6" x14ac:dyDescent="0.3">
      <c r="A272" s="34" t="s">
        <v>227</v>
      </c>
      <c r="B272" s="34" t="s">
        <v>324</v>
      </c>
      <c r="C272" s="34" t="s">
        <v>229</v>
      </c>
      <c r="D272" s="34">
        <v>9</v>
      </c>
      <c r="E272" s="34" t="s">
        <v>350</v>
      </c>
      <c r="F272" s="53" t="s">
        <v>351</v>
      </c>
      <c r="G272" s="83">
        <v>5</v>
      </c>
      <c r="H272" s="83">
        <v>83</v>
      </c>
      <c r="I272" s="83">
        <v>6</v>
      </c>
      <c r="J272" s="83">
        <v>1</v>
      </c>
      <c r="K272" s="83">
        <v>0</v>
      </c>
      <c r="L272" s="83">
        <v>2</v>
      </c>
      <c r="M272" s="83">
        <v>0</v>
      </c>
      <c r="N272" s="83">
        <v>52</v>
      </c>
      <c r="O272" s="83">
        <v>0</v>
      </c>
      <c r="P272" s="83">
        <v>0</v>
      </c>
      <c r="Q272" s="83">
        <v>0</v>
      </c>
      <c r="R272" s="83">
        <v>1</v>
      </c>
      <c r="S272" s="83">
        <v>2</v>
      </c>
      <c r="T272" s="83">
        <v>3</v>
      </c>
      <c r="U272" s="83">
        <v>193</v>
      </c>
      <c r="V272" s="83">
        <v>2</v>
      </c>
      <c r="W272" s="83">
        <v>1</v>
      </c>
      <c r="X272" s="83">
        <v>1</v>
      </c>
      <c r="Y272" s="83">
        <v>4</v>
      </c>
      <c r="Z272" s="83">
        <v>1</v>
      </c>
      <c r="AA272" s="83">
        <v>0</v>
      </c>
      <c r="AB272" s="83">
        <v>0</v>
      </c>
      <c r="AC272" s="83">
        <v>2</v>
      </c>
      <c r="AD272" s="83">
        <v>7</v>
      </c>
      <c r="AE272" s="83">
        <v>0</v>
      </c>
      <c r="AF272" s="36">
        <f t="shared" si="188"/>
        <v>366</v>
      </c>
      <c r="AG272" s="36">
        <f t="shared" si="189"/>
        <v>359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</row>
    <row r="273" spans="1:55" s="17" customFormat="1" ht="15.6" x14ac:dyDescent="0.3">
      <c r="A273" s="85"/>
      <c r="B273" s="39"/>
      <c r="C273" s="39"/>
      <c r="D273" s="39"/>
      <c r="E273" s="39" t="s">
        <v>91</v>
      </c>
      <c r="F273" s="40" t="s">
        <v>225</v>
      </c>
      <c r="G273" s="41">
        <f>SUM(G269:G272)</f>
        <v>16</v>
      </c>
      <c r="H273" s="41">
        <f t="shared" ref="H273:AG273" si="190">SUM(H269:H272)</f>
        <v>347</v>
      </c>
      <c r="I273" s="41">
        <f t="shared" si="190"/>
        <v>24</v>
      </c>
      <c r="J273" s="41">
        <f t="shared" si="190"/>
        <v>3</v>
      </c>
      <c r="K273" s="41">
        <f t="shared" si="190"/>
        <v>1</v>
      </c>
      <c r="L273" s="41">
        <f t="shared" si="190"/>
        <v>8</v>
      </c>
      <c r="M273" s="41">
        <f t="shared" si="190"/>
        <v>6</v>
      </c>
      <c r="N273" s="41">
        <f t="shared" si="190"/>
        <v>113</v>
      </c>
      <c r="O273" s="41">
        <f t="shared" si="190"/>
        <v>2</v>
      </c>
      <c r="P273" s="41">
        <f t="shared" si="190"/>
        <v>0</v>
      </c>
      <c r="Q273" s="41">
        <f t="shared" si="190"/>
        <v>1</v>
      </c>
      <c r="R273" s="41">
        <f t="shared" si="190"/>
        <v>1</v>
      </c>
      <c r="S273" s="41">
        <f t="shared" si="190"/>
        <v>5</v>
      </c>
      <c r="T273" s="41">
        <f t="shared" si="190"/>
        <v>6</v>
      </c>
      <c r="U273" s="41">
        <f t="shared" si="190"/>
        <v>495</v>
      </c>
      <c r="V273" s="41">
        <f t="shared" si="190"/>
        <v>12</v>
      </c>
      <c r="W273" s="41">
        <f t="shared" si="190"/>
        <v>3</v>
      </c>
      <c r="X273" s="41">
        <f t="shared" si="190"/>
        <v>5</v>
      </c>
      <c r="Y273" s="41">
        <f t="shared" si="190"/>
        <v>6</v>
      </c>
      <c r="Z273" s="41">
        <f t="shared" si="190"/>
        <v>3</v>
      </c>
      <c r="AA273" s="41">
        <f t="shared" si="190"/>
        <v>2</v>
      </c>
      <c r="AB273" s="41">
        <f t="shared" si="190"/>
        <v>2</v>
      </c>
      <c r="AC273" s="41">
        <f t="shared" si="190"/>
        <v>8</v>
      </c>
      <c r="AD273" s="41">
        <f t="shared" si="190"/>
        <v>45</v>
      </c>
      <c r="AE273" s="41">
        <f t="shared" si="190"/>
        <v>0</v>
      </c>
      <c r="AF273" s="41">
        <f t="shared" si="190"/>
        <v>1114</v>
      </c>
      <c r="AG273" s="42">
        <f t="shared" si="190"/>
        <v>1069</v>
      </c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</row>
    <row r="274" spans="1:55" ht="15.6" x14ac:dyDescent="0.3">
      <c r="A274" s="57"/>
      <c r="B274" s="126"/>
      <c r="C274" s="126"/>
      <c r="D274" s="126"/>
      <c r="E274" s="126"/>
      <c r="F274" s="127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  <c r="AA274" s="128"/>
      <c r="AB274" s="128"/>
      <c r="AC274" s="128"/>
      <c r="AD274" s="128"/>
      <c r="AE274" s="128"/>
      <c r="AF274" s="140"/>
      <c r="AG274" s="141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</row>
    <row r="275" spans="1:55" ht="15.6" x14ac:dyDescent="0.3">
      <c r="A275" s="34" t="s">
        <v>227</v>
      </c>
      <c r="B275" s="34" t="s">
        <v>324</v>
      </c>
      <c r="C275" s="34" t="s">
        <v>229</v>
      </c>
      <c r="D275" s="34">
        <v>10</v>
      </c>
      <c r="E275" s="34" t="s">
        <v>352</v>
      </c>
      <c r="F275" s="53" t="s">
        <v>353</v>
      </c>
      <c r="G275" s="83">
        <v>1</v>
      </c>
      <c r="H275" s="83">
        <v>171</v>
      </c>
      <c r="I275" s="83">
        <v>2</v>
      </c>
      <c r="J275" s="83">
        <v>0</v>
      </c>
      <c r="K275" s="83">
        <v>1</v>
      </c>
      <c r="L275" s="83">
        <v>0</v>
      </c>
      <c r="M275" s="83">
        <v>1</v>
      </c>
      <c r="N275" s="83">
        <v>9</v>
      </c>
      <c r="O275" s="83">
        <v>0</v>
      </c>
      <c r="P275" s="83">
        <v>0</v>
      </c>
      <c r="Q275" s="83">
        <v>0</v>
      </c>
      <c r="R275" s="83">
        <v>0</v>
      </c>
      <c r="S275" s="83">
        <v>0</v>
      </c>
      <c r="T275" s="83">
        <v>1</v>
      </c>
      <c r="U275" s="83">
        <v>210</v>
      </c>
      <c r="V275" s="83">
        <v>2</v>
      </c>
      <c r="W275" s="83">
        <v>0</v>
      </c>
      <c r="X275" s="83">
        <v>1</v>
      </c>
      <c r="Y275" s="83">
        <v>0</v>
      </c>
      <c r="Z275" s="83">
        <v>1</v>
      </c>
      <c r="AA275" s="83">
        <v>0</v>
      </c>
      <c r="AB275" s="83">
        <v>1</v>
      </c>
      <c r="AC275" s="83">
        <v>2</v>
      </c>
      <c r="AD275" s="83">
        <v>9</v>
      </c>
      <c r="AE275" s="83">
        <v>0</v>
      </c>
      <c r="AF275" s="36">
        <f t="shared" ref="AF275" si="191">G275+H275+I275+J275+K275+L275+M275+N275+O275+P275+Q275+R275+S275+T275+U275+V275+W275+X275+Y275+Z275+AA275+AB275+AC275+AD275</f>
        <v>412</v>
      </c>
      <c r="AG275" s="36">
        <f t="shared" ref="AG275" si="192">G275+H275+I275+J275+K275+L275+M275+N275+O275+P275+Q275+R275+S275+T275+U275+V275+W275+X275+Y275+Z275+AA275+AB275+AC275</f>
        <v>403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</row>
    <row r="276" spans="1:55" ht="15.6" x14ac:dyDescent="0.3">
      <c r="A276" s="34" t="s">
        <v>227</v>
      </c>
      <c r="B276" s="34" t="s">
        <v>324</v>
      </c>
      <c r="C276" s="34" t="s">
        <v>229</v>
      </c>
      <c r="D276" s="34">
        <v>10</v>
      </c>
      <c r="E276" s="34" t="s">
        <v>354</v>
      </c>
      <c r="F276" s="53" t="s">
        <v>355</v>
      </c>
      <c r="G276" s="83">
        <v>0</v>
      </c>
      <c r="H276" s="83">
        <v>52</v>
      </c>
      <c r="I276" s="83">
        <v>1</v>
      </c>
      <c r="J276" s="83">
        <v>0</v>
      </c>
      <c r="K276" s="83">
        <v>0</v>
      </c>
      <c r="L276" s="83">
        <v>1</v>
      </c>
      <c r="M276" s="83">
        <v>0</v>
      </c>
      <c r="N276" s="83">
        <v>7</v>
      </c>
      <c r="O276" s="83">
        <v>0</v>
      </c>
      <c r="P276" s="83">
        <v>0</v>
      </c>
      <c r="Q276" s="83">
        <v>0</v>
      </c>
      <c r="R276" s="83">
        <v>0</v>
      </c>
      <c r="S276" s="83">
        <v>0</v>
      </c>
      <c r="T276" s="83">
        <v>0</v>
      </c>
      <c r="U276" s="83">
        <v>135</v>
      </c>
      <c r="V276" s="83">
        <v>0</v>
      </c>
      <c r="W276" s="83">
        <v>1</v>
      </c>
      <c r="X276" s="83">
        <v>0</v>
      </c>
      <c r="Y276" s="83">
        <v>0</v>
      </c>
      <c r="Z276" s="83">
        <v>0</v>
      </c>
      <c r="AA276" s="83">
        <v>0</v>
      </c>
      <c r="AB276" s="83">
        <v>0</v>
      </c>
      <c r="AC276" s="83">
        <v>0</v>
      </c>
      <c r="AD276" s="83">
        <v>2</v>
      </c>
      <c r="AE276" s="83">
        <v>0</v>
      </c>
      <c r="AF276" s="36">
        <f t="shared" ref="AF276:AF278" si="193">G276+H276+I276+J276+K276+L276+M276+N276+O276+P276+Q276+R276+S276+T276+U276+V276+W276+X276+Y276+Z276+AA276+AB276+AC276+AD276</f>
        <v>199</v>
      </c>
      <c r="AG276" s="36">
        <f t="shared" ref="AG276:AG278" si="194">G276+H276+I276+J276+K276+L276+M276+N276+O276+P276+Q276+R276+S276+T276+U276+V276+W276+X276+Y276+Z276+AA276+AB276+AC276</f>
        <v>197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</row>
    <row r="277" spans="1:55" ht="15.6" x14ac:dyDescent="0.3">
      <c r="A277" s="34" t="s">
        <v>227</v>
      </c>
      <c r="B277" s="34" t="s">
        <v>324</v>
      </c>
      <c r="C277" s="34" t="s">
        <v>229</v>
      </c>
      <c r="D277" s="34">
        <v>10</v>
      </c>
      <c r="E277" s="34" t="s">
        <v>356</v>
      </c>
      <c r="F277" s="53" t="s">
        <v>357</v>
      </c>
      <c r="G277" s="83">
        <v>1</v>
      </c>
      <c r="H277" s="83">
        <v>73</v>
      </c>
      <c r="I277" s="83">
        <v>0</v>
      </c>
      <c r="J277" s="83">
        <v>0</v>
      </c>
      <c r="K277" s="83">
        <v>0</v>
      </c>
      <c r="L277" s="83">
        <v>2</v>
      </c>
      <c r="M277" s="83">
        <v>1</v>
      </c>
      <c r="N277" s="83">
        <v>5</v>
      </c>
      <c r="O277" s="83">
        <v>0</v>
      </c>
      <c r="P277" s="83">
        <v>0</v>
      </c>
      <c r="Q277" s="83">
        <v>0</v>
      </c>
      <c r="R277" s="83">
        <v>0</v>
      </c>
      <c r="S277" s="83">
        <v>0</v>
      </c>
      <c r="T277" s="83">
        <v>0</v>
      </c>
      <c r="U277" s="83">
        <v>232</v>
      </c>
      <c r="V277" s="83">
        <v>1</v>
      </c>
      <c r="W277" s="83">
        <v>0</v>
      </c>
      <c r="X277" s="83">
        <v>0</v>
      </c>
      <c r="Y277" s="83">
        <v>0</v>
      </c>
      <c r="Z277" s="83">
        <v>0</v>
      </c>
      <c r="AA277" s="83">
        <v>1</v>
      </c>
      <c r="AB277" s="83">
        <v>0</v>
      </c>
      <c r="AC277" s="83">
        <v>0</v>
      </c>
      <c r="AD277" s="83">
        <v>7</v>
      </c>
      <c r="AE277" s="83">
        <v>0</v>
      </c>
      <c r="AF277" s="36">
        <f t="shared" si="193"/>
        <v>323</v>
      </c>
      <c r="AG277" s="36">
        <f t="shared" si="194"/>
        <v>316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</row>
    <row r="278" spans="1:55" ht="15.6" x14ac:dyDescent="0.3">
      <c r="A278" s="34" t="s">
        <v>227</v>
      </c>
      <c r="B278" s="34" t="s">
        <v>324</v>
      </c>
      <c r="C278" s="34" t="s">
        <v>229</v>
      </c>
      <c r="D278" s="34">
        <v>10</v>
      </c>
      <c r="E278" s="34" t="s">
        <v>358</v>
      </c>
      <c r="F278" s="53" t="s">
        <v>359</v>
      </c>
      <c r="G278" s="83">
        <v>1</v>
      </c>
      <c r="H278" s="83">
        <v>53</v>
      </c>
      <c r="I278" s="83">
        <v>0</v>
      </c>
      <c r="J278" s="83">
        <v>0</v>
      </c>
      <c r="K278" s="83">
        <v>0</v>
      </c>
      <c r="L278" s="83">
        <v>3</v>
      </c>
      <c r="M278" s="83">
        <v>0</v>
      </c>
      <c r="N278" s="83">
        <v>2</v>
      </c>
      <c r="O278" s="83">
        <v>0</v>
      </c>
      <c r="P278" s="83">
        <v>1</v>
      </c>
      <c r="Q278" s="83">
        <v>0</v>
      </c>
      <c r="R278" s="83">
        <v>0</v>
      </c>
      <c r="S278" s="83">
        <v>0</v>
      </c>
      <c r="T278" s="83">
        <v>0</v>
      </c>
      <c r="U278" s="83">
        <v>157</v>
      </c>
      <c r="V278" s="83">
        <v>0</v>
      </c>
      <c r="W278" s="83">
        <v>0</v>
      </c>
      <c r="X278" s="83">
        <v>0</v>
      </c>
      <c r="Y278" s="83">
        <v>1</v>
      </c>
      <c r="Z278" s="83">
        <v>0</v>
      </c>
      <c r="AA278" s="83">
        <v>0</v>
      </c>
      <c r="AB278" s="83">
        <v>0</v>
      </c>
      <c r="AC278" s="83">
        <v>0</v>
      </c>
      <c r="AD278" s="83">
        <v>1</v>
      </c>
      <c r="AE278" s="83">
        <v>0</v>
      </c>
      <c r="AF278" s="36">
        <f t="shared" si="193"/>
        <v>219</v>
      </c>
      <c r="AG278" s="36">
        <f t="shared" si="194"/>
        <v>218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</row>
    <row r="279" spans="1:55" s="17" customFormat="1" ht="15.6" x14ac:dyDescent="0.3">
      <c r="A279" s="85"/>
      <c r="B279" s="39"/>
      <c r="C279" s="39"/>
      <c r="D279" s="39"/>
      <c r="E279" s="39" t="s">
        <v>91</v>
      </c>
      <c r="F279" s="40" t="s">
        <v>225</v>
      </c>
      <c r="G279" s="41">
        <f>SUM(G275:G278)</f>
        <v>3</v>
      </c>
      <c r="H279" s="41">
        <f t="shared" ref="H279:AG279" si="195">SUM(H275:H278)</f>
        <v>349</v>
      </c>
      <c r="I279" s="41">
        <f t="shared" si="195"/>
        <v>3</v>
      </c>
      <c r="J279" s="41">
        <f t="shared" si="195"/>
        <v>0</v>
      </c>
      <c r="K279" s="41">
        <f t="shared" si="195"/>
        <v>1</v>
      </c>
      <c r="L279" s="41">
        <f t="shared" si="195"/>
        <v>6</v>
      </c>
      <c r="M279" s="41">
        <f t="shared" si="195"/>
        <v>2</v>
      </c>
      <c r="N279" s="41">
        <f t="shared" si="195"/>
        <v>23</v>
      </c>
      <c r="O279" s="41">
        <f t="shared" si="195"/>
        <v>0</v>
      </c>
      <c r="P279" s="41">
        <f t="shared" si="195"/>
        <v>1</v>
      </c>
      <c r="Q279" s="41">
        <f t="shared" si="195"/>
        <v>0</v>
      </c>
      <c r="R279" s="41">
        <f t="shared" si="195"/>
        <v>0</v>
      </c>
      <c r="S279" s="41">
        <f t="shared" si="195"/>
        <v>0</v>
      </c>
      <c r="T279" s="41">
        <f t="shared" si="195"/>
        <v>1</v>
      </c>
      <c r="U279" s="41">
        <f t="shared" si="195"/>
        <v>734</v>
      </c>
      <c r="V279" s="41">
        <f t="shared" si="195"/>
        <v>3</v>
      </c>
      <c r="W279" s="41">
        <f t="shared" si="195"/>
        <v>1</v>
      </c>
      <c r="X279" s="41">
        <f t="shared" si="195"/>
        <v>1</v>
      </c>
      <c r="Y279" s="41">
        <f t="shared" si="195"/>
        <v>1</v>
      </c>
      <c r="Z279" s="41">
        <f t="shared" si="195"/>
        <v>1</v>
      </c>
      <c r="AA279" s="41">
        <f t="shared" si="195"/>
        <v>1</v>
      </c>
      <c r="AB279" s="41">
        <f t="shared" si="195"/>
        <v>1</v>
      </c>
      <c r="AC279" s="41">
        <f t="shared" si="195"/>
        <v>2</v>
      </c>
      <c r="AD279" s="41">
        <f t="shared" si="195"/>
        <v>19</v>
      </c>
      <c r="AE279" s="41">
        <f t="shared" si="195"/>
        <v>0</v>
      </c>
      <c r="AF279" s="41">
        <f t="shared" si="195"/>
        <v>1153</v>
      </c>
      <c r="AG279" s="42">
        <f t="shared" si="195"/>
        <v>1134</v>
      </c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</row>
    <row r="280" spans="1:55" ht="15.6" x14ac:dyDescent="0.3">
      <c r="A280" s="57"/>
      <c r="B280" s="126"/>
      <c r="C280" s="126"/>
      <c r="D280" s="126"/>
      <c r="E280" s="126"/>
      <c r="F280" s="127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  <c r="AA280" s="128"/>
      <c r="AB280" s="128"/>
      <c r="AC280" s="128"/>
      <c r="AD280" s="128"/>
      <c r="AE280" s="128"/>
      <c r="AF280" s="140"/>
      <c r="AG280" s="141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</row>
    <row r="281" spans="1:55" ht="15.6" x14ac:dyDescent="0.3">
      <c r="A281" s="34" t="s">
        <v>227</v>
      </c>
      <c r="B281" s="34" t="s">
        <v>324</v>
      </c>
      <c r="C281" s="34" t="s">
        <v>229</v>
      </c>
      <c r="D281" s="34">
        <v>11</v>
      </c>
      <c r="E281" s="34" t="s">
        <v>360</v>
      </c>
      <c r="F281" s="53" t="s">
        <v>361</v>
      </c>
      <c r="G281" s="83">
        <v>0</v>
      </c>
      <c r="H281" s="83">
        <v>54</v>
      </c>
      <c r="I281" s="83">
        <v>3</v>
      </c>
      <c r="J281" s="83">
        <v>0</v>
      </c>
      <c r="K281" s="83">
        <v>0</v>
      </c>
      <c r="L281" s="83">
        <v>0</v>
      </c>
      <c r="M281" s="83">
        <v>1</v>
      </c>
      <c r="N281" s="83">
        <v>32</v>
      </c>
      <c r="O281" s="83">
        <v>1</v>
      </c>
      <c r="P281" s="83">
        <v>1</v>
      </c>
      <c r="Q281" s="83">
        <v>1</v>
      </c>
      <c r="R281" s="83">
        <v>1</v>
      </c>
      <c r="S281" s="83">
        <v>1</v>
      </c>
      <c r="T281" s="83">
        <v>1</v>
      </c>
      <c r="U281" s="83">
        <v>206</v>
      </c>
      <c r="V281" s="83">
        <v>0</v>
      </c>
      <c r="W281" s="83">
        <v>0</v>
      </c>
      <c r="X281" s="83">
        <v>2</v>
      </c>
      <c r="Y281" s="83">
        <v>1</v>
      </c>
      <c r="Z281" s="83">
        <v>1</v>
      </c>
      <c r="AA281" s="83">
        <v>1</v>
      </c>
      <c r="AB281" s="83">
        <v>2</v>
      </c>
      <c r="AC281" s="83">
        <v>1</v>
      </c>
      <c r="AD281" s="83">
        <v>5</v>
      </c>
      <c r="AE281" s="83">
        <v>0</v>
      </c>
      <c r="AF281" s="36">
        <f t="shared" ref="AF281" si="196">G281+H281+I281+J281+K281+L281+M281+N281+O281+P281+Q281+R281+S281+T281+U281+V281+W281+X281+Y281+Z281+AA281+AB281+AC281+AD281</f>
        <v>315</v>
      </c>
      <c r="AG281" s="36">
        <f t="shared" ref="AG281" si="197">G281+H281+I281+J281+K281+L281+M281+N281+O281+P281+Q281+R281+S281+T281+U281+V281+W281+X281+Y281+Z281+AA281+AB281+AC281</f>
        <v>310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</row>
    <row r="282" spans="1:55" ht="15.6" x14ac:dyDescent="0.3">
      <c r="A282" s="34" t="s">
        <v>227</v>
      </c>
      <c r="B282" s="34" t="s">
        <v>324</v>
      </c>
      <c r="C282" s="34" t="s">
        <v>229</v>
      </c>
      <c r="D282" s="34">
        <v>11</v>
      </c>
      <c r="E282" s="34" t="s">
        <v>362</v>
      </c>
      <c r="F282" s="53" t="s">
        <v>363</v>
      </c>
      <c r="G282" s="83">
        <v>2</v>
      </c>
      <c r="H282" s="83">
        <v>154</v>
      </c>
      <c r="I282" s="83">
        <v>0</v>
      </c>
      <c r="J282" s="83">
        <v>0</v>
      </c>
      <c r="K282" s="83">
        <v>0</v>
      </c>
      <c r="L282" s="83">
        <v>3</v>
      </c>
      <c r="M282" s="83">
        <v>1</v>
      </c>
      <c r="N282" s="83">
        <v>112</v>
      </c>
      <c r="O282" s="83">
        <v>1</v>
      </c>
      <c r="P282" s="83">
        <v>0</v>
      </c>
      <c r="Q282" s="83">
        <v>1</v>
      </c>
      <c r="R282" s="83">
        <v>0</v>
      </c>
      <c r="S282" s="83">
        <v>6</v>
      </c>
      <c r="T282" s="83">
        <v>1</v>
      </c>
      <c r="U282" s="83">
        <v>145</v>
      </c>
      <c r="V282" s="83">
        <v>0</v>
      </c>
      <c r="W282" s="83">
        <v>1</v>
      </c>
      <c r="X282" s="83">
        <v>2</v>
      </c>
      <c r="Y282" s="83">
        <v>4</v>
      </c>
      <c r="Z282" s="83">
        <v>1</v>
      </c>
      <c r="AA282" s="83">
        <v>2</v>
      </c>
      <c r="AB282" s="83">
        <v>1</v>
      </c>
      <c r="AC282" s="83">
        <v>2</v>
      </c>
      <c r="AD282" s="83">
        <v>6</v>
      </c>
      <c r="AE282" s="83">
        <v>0</v>
      </c>
      <c r="AF282" s="36">
        <f t="shared" ref="AF282:AF285" si="198">G282+H282+I282+J282+K282+L282+M282+N282+O282+P282+Q282+R282+S282+T282+U282+V282+W282+X282+Y282+Z282+AA282+AB282+AC282+AD282</f>
        <v>445</v>
      </c>
      <c r="AG282" s="36">
        <f t="shared" ref="AG282:AG285" si="199">G282+H282+I282+J282+K282+L282+M282+N282+O282+P282+Q282+R282+S282+T282+U282+V282+W282+X282+Y282+Z282+AA282+AB282+AC282</f>
        <v>439</v>
      </c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</row>
    <row r="283" spans="1:55" ht="15.6" x14ac:dyDescent="0.3">
      <c r="A283" s="34" t="s">
        <v>227</v>
      </c>
      <c r="B283" s="34" t="s">
        <v>324</v>
      </c>
      <c r="C283" s="34" t="s">
        <v>229</v>
      </c>
      <c r="D283" s="34">
        <v>11</v>
      </c>
      <c r="E283" s="34" t="s">
        <v>364</v>
      </c>
      <c r="F283" s="53" t="s">
        <v>365</v>
      </c>
      <c r="G283" s="83">
        <v>1</v>
      </c>
      <c r="H283" s="83">
        <v>102</v>
      </c>
      <c r="I283" s="83">
        <v>3</v>
      </c>
      <c r="J283" s="83">
        <v>0</v>
      </c>
      <c r="K283" s="83">
        <v>0</v>
      </c>
      <c r="L283" s="83">
        <v>2</v>
      </c>
      <c r="M283" s="83">
        <v>1</v>
      </c>
      <c r="N283" s="83">
        <v>2</v>
      </c>
      <c r="O283" s="83">
        <v>0</v>
      </c>
      <c r="P283" s="83">
        <v>0</v>
      </c>
      <c r="Q283" s="83">
        <v>0</v>
      </c>
      <c r="R283" s="83">
        <v>0</v>
      </c>
      <c r="S283" s="83">
        <v>1</v>
      </c>
      <c r="T283" s="83">
        <v>1</v>
      </c>
      <c r="U283" s="83">
        <v>86</v>
      </c>
      <c r="V283" s="83">
        <v>1</v>
      </c>
      <c r="W283" s="83">
        <v>0</v>
      </c>
      <c r="X283" s="83">
        <v>0</v>
      </c>
      <c r="Y283" s="83">
        <v>0</v>
      </c>
      <c r="Z283" s="83">
        <v>2</v>
      </c>
      <c r="AA283" s="83">
        <v>2</v>
      </c>
      <c r="AB283" s="83">
        <v>1</v>
      </c>
      <c r="AC283" s="83">
        <v>4</v>
      </c>
      <c r="AD283" s="83">
        <v>6</v>
      </c>
      <c r="AE283" s="83">
        <v>0</v>
      </c>
      <c r="AF283" s="36">
        <f t="shared" si="198"/>
        <v>215</v>
      </c>
      <c r="AG283" s="36">
        <f t="shared" si="199"/>
        <v>209</v>
      </c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</row>
    <row r="284" spans="1:55" ht="15.6" x14ac:dyDescent="0.3">
      <c r="A284" s="34" t="s">
        <v>227</v>
      </c>
      <c r="B284" s="34" t="s">
        <v>324</v>
      </c>
      <c r="C284" s="34" t="s">
        <v>229</v>
      </c>
      <c r="D284" s="34">
        <v>11</v>
      </c>
      <c r="E284" s="34" t="s">
        <v>366</v>
      </c>
      <c r="F284" s="53" t="s">
        <v>367</v>
      </c>
      <c r="G284" s="83">
        <v>1</v>
      </c>
      <c r="H284" s="83">
        <v>28</v>
      </c>
      <c r="I284" s="83">
        <v>0</v>
      </c>
      <c r="J284" s="83">
        <v>0</v>
      </c>
      <c r="K284" s="83">
        <v>0</v>
      </c>
      <c r="L284" s="83">
        <v>1</v>
      </c>
      <c r="M284" s="83">
        <v>0</v>
      </c>
      <c r="N284" s="83">
        <v>18</v>
      </c>
      <c r="O284" s="83">
        <v>0</v>
      </c>
      <c r="P284" s="83">
        <v>0</v>
      </c>
      <c r="Q284" s="83">
        <v>0</v>
      </c>
      <c r="R284" s="83">
        <v>0</v>
      </c>
      <c r="S284" s="83">
        <v>0</v>
      </c>
      <c r="T284" s="83">
        <v>1</v>
      </c>
      <c r="U284" s="83">
        <v>125</v>
      </c>
      <c r="V284" s="83">
        <v>0</v>
      </c>
      <c r="W284" s="83">
        <v>0</v>
      </c>
      <c r="X284" s="83">
        <v>1</v>
      </c>
      <c r="Y284" s="83">
        <v>0</v>
      </c>
      <c r="Z284" s="83">
        <v>1</v>
      </c>
      <c r="AA284" s="83">
        <v>1</v>
      </c>
      <c r="AB284" s="83">
        <v>1</v>
      </c>
      <c r="AC284" s="83">
        <v>0</v>
      </c>
      <c r="AD284" s="83">
        <v>4</v>
      </c>
      <c r="AE284" s="83">
        <v>0</v>
      </c>
      <c r="AF284" s="36">
        <f t="shared" si="198"/>
        <v>182</v>
      </c>
      <c r="AG284" s="36">
        <f t="shared" si="199"/>
        <v>178</v>
      </c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1:55" ht="15.6" x14ac:dyDescent="0.3">
      <c r="A285" s="34" t="s">
        <v>227</v>
      </c>
      <c r="B285" s="34" t="s">
        <v>324</v>
      </c>
      <c r="C285" s="34" t="s">
        <v>229</v>
      </c>
      <c r="D285" s="34">
        <v>11</v>
      </c>
      <c r="E285" s="34" t="s">
        <v>368</v>
      </c>
      <c r="F285" s="53" t="s">
        <v>369</v>
      </c>
      <c r="G285" s="83">
        <v>0</v>
      </c>
      <c r="H285" s="83">
        <v>61</v>
      </c>
      <c r="I285" s="83">
        <v>1</v>
      </c>
      <c r="J285" s="83">
        <v>1</v>
      </c>
      <c r="K285" s="83">
        <v>0</v>
      </c>
      <c r="L285" s="83">
        <v>2</v>
      </c>
      <c r="M285" s="83">
        <v>0</v>
      </c>
      <c r="N285" s="83">
        <v>6</v>
      </c>
      <c r="O285" s="83">
        <v>0</v>
      </c>
      <c r="P285" s="83">
        <v>0</v>
      </c>
      <c r="Q285" s="83">
        <v>0</v>
      </c>
      <c r="R285" s="83">
        <v>0</v>
      </c>
      <c r="S285" s="83">
        <v>0</v>
      </c>
      <c r="T285" s="83">
        <v>1</v>
      </c>
      <c r="U285" s="83">
        <v>129</v>
      </c>
      <c r="V285" s="83">
        <v>2</v>
      </c>
      <c r="W285" s="83">
        <v>0</v>
      </c>
      <c r="X285" s="83">
        <v>0</v>
      </c>
      <c r="Y285" s="83">
        <v>1</v>
      </c>
      <c r="Z285" s="83">
        <v>0</v>
      </c>
      <c r="AA285" s="83">
        <v>0</v>
      </c>
      <c r="AB285" s="83">
        <v>0</v>
      </c>
      <c r="AC285" s="83">
        <v>0</v>
      </c>
      <c r="AD285" s="83">
        <v>6</v>
      </c>
      <c r="AE285" s="83">
        <v>0</v>
      </c>
      <c r="AF285" s="36">
        <f t="shared" si="198"/>
        <v>210</v>
      </c>
      <c r="AG285" s="36">
        <f t="shared" si="199"/>
        <v>204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</row>
    <row r="286" spans="1:55" s="17" customFormat="1" ht="15.6" x14ac:dyDescent="0.3">
      <c r="A286" s="85"/>
      <c r="B286" s="39"/>
      <c r="C286" s="39"/>
      <c r="D286" s="39"/>
      <c r="E286" s="39" t="s">
        <v>41</v>
      </c>
      <c r="F286" s="40" t="s">
        <v>225</v>
      </c>
      <c r="G286" s="41">
        <f>SUM(G281:G285)</f>
        <v>4</v>
      </c>
      <c r="H286" s="41">
        <f t="shared" ref="H286:AG286" si="200">SUM(H281:H285)</f>
        <v>399</v>
      </c>
      <c r="I286" s="41">
        <f t="shared" si="200"/>
        <v>7</v>
      </c>
      <c r="J286" s="41">
        <f t="shared" si="200"/>
        <v>1</v>
      </c>
      <c r="K286" s="41">
        <f t="shared" si="200"/>
        <v>0</v>
      </c>
      <c r="L286" s="41">
        <f t="shared" si="200"/>
        <v>8</v>
      </c>
      <c r="M286" s="41">
        <f t="shared" si="200"/>
        <v>3</v>
      </c>
      <c r="N286" s="41">
        <f t="shared" si="200"/>
        <v>170</v>
      </c>
      <c r="O286" s="41">
        <f t="shared" si="200"/>
        <v>2</v>
      </c>
      <c r="P286" s="41">
        <f t="shared" si="200"/>
        <v>1</v>
      </c>
      <c r="Q286" s="41">
        <f t="shared" si="200"/>
        <v>2</v>
      </c>
      <c r="R286" s="41">
        <f t="shared" si="200"/>
        <v>1</v>
      </c>
      <c r="S286" s="41">
        <f t="shared" si="200"/>
        <v>8</v>
      </c>
      <c r="T286" s="41">
        <f t="shared" si="200"/>
        <v>5</v>
      </c>
      <c r="U286" s="41">
        <f t="shared" si="200"/>
        <v>691</v>
      </c>
      <c r="V286" s="41">
        <f t="shared" si="200"/>
        <v>3</v>
      </c>
      <c r="W286" s="41">
        <f t="shared" si="200"/>
        <v>1</v>
      </c>
      <c r="X286" s="41">
        <f t="shared" si="200"/>
        <v>5</v>
      </c>
      <c r="Y286" s="41">
        <f t="shared" si="200"/>
        <v>6</v>
      </c>
      <c r="Z286" s="41">
        <f t="shared" si="200"/>
        <v>5</v>
      </c>
      <c r="AA286" s="41">
        <f t="shared" si="200"/>
        <v>6</v>
      </c>
      <c r="AB286" s="41">
        <f t="shared" si="200"/>
        <v>5</v>
      </c>
      <c r="AC286" s="41">
        <f t="shared" si="200"/>
        <v>7</v>
      </c>
      <c r="AD286" s="41">
        <f t="shared" si="200"/>
        <v>27</v>
      </c>
      <c r="AE286" s="41">
        <f t="shared" si="200"/>
        <v>0</v>
      </c>
      <c r="AF286" s="41">
        <f t="shared" si="200"/>
        <v>1367</v>
      </c>
      <c r="AG286" s="42">
        <f t="shared" si="200"/>
        <v>1340</v>
      </c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</row>
    <row r="287" spans="1:55" ht="15.6" x14ac:dyDescent="0.3">
      <c r="A287" s="57"/>
      <c r="B287" s="126"/>
      <c r="C287" s="126"/>
      <c r="D287" s="126"/>
      <c r="E287" s="126"/>
      <c r="F287" s="127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  <c r="AD287" s="128"/>
      <c r="AE287" s="128"/>
      <c r="AF287" s="140"/>
      <c r="AG287" s="141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</row>
    <row r="288" spans="1:55" ht="15.6" x14ac:dyDescent="0.3">
      <c r="A288" s="34" t="s">
        <v>227</v>
      </c>
      <c r="B288" s="34" t="s">
        <v>324</v>
      </c>
      <c r="C288" s="34" t="s">
        <v>229</v>
      </c>
      <c r="D288" s="34">
        <v>12</v>
      </c>
      <c r="E288" s="34" t="s">
        <v>370</v>
      </c>
      <c r="F288" s="53" t="s">
        <v>371</v>
      </c>
      <c r="G288" s="83">
        <v>5</v>
      </c>
      <c r="H288" s="83">
        <v>152</v>
      </c>
      <c r="I288" s="83">
        <v>2</v>
      </c>
      <c r="J288" s="83">
        <v>0</v>
      </c>
      <c r="K288" s="83">
        <v>2</v>
      </c>
      <c r="L288" s="83">
        <v>7</v>
      </c>
      <c r="M288" s="83">
        <v>2</v>
      </c>
      <c r="N288" s="83">
        <v>12</v>
      </c>
      <c r="O288" s="83">
        <v>3</v>
      </c>
      <c r="P288" s="83">
        <v>0</v>
      </c>
      <c r="Q288" s="83">
        <v>0</v>
      </c>
      <c r="R288" s="83">
        <v>0</v>
      </c>
      <c r="S288" s="83">
        <v>1</v>
      </c>
      <c r="T288" s="83">
        <v>1</v>
      </c>
      <c r="U288" s="83">
        <v>323</v>
      </c>
      <c r="V288" s="83">
        <v>4</v>
      </c>
      <c r="W288" s="83">
        <v>1</v>
      </c>
      <c r="X288" s="83">
        <v>1</v>
      </c>
      <c r="Y288" s="83">
        <v>2</v>
      </c>
      <c r="Z288" s="83">
        <v>1</v>
      </c>
      <c r="AA288" s="83">
        <v>1</v>
      </c>
      <c r="AB288" s="83">
        <v>1</v>
      </c>
      <c r="AC288" s="83">
        <v>1</v>
      </c>
      <c r="AD288" s="83">
        <v>9</v>
      </c>
      <c r="AE288" s="83">
        <v>0</v>
      </c>
      <c r="AF288" s="36">
        <f t="shared" ref="AF288" si="201">G288+H288+I288+J288+K288+L288+M288+N288+O288+P288+Q288+R288+S288+T288+U288+V288+W288+X288+Y288+Z288+AA288+AB288+AC288+AD288</f>
        <v>531</v>
      </c>
      <c r="AG288" s="36">
        <f t="shared" ref="AG288" si="202">G288+H288+I288+J288+K288+L288+M288+N288+O288+P288+Q288+R288+S288+T288+U288+V288+W288+X288+Y288+Z288+AA288+AB288+AC288</f>
        <v>522</v>
      </c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</row>
    <row r="289" spans="1:55" ht="15.6" x14ac:dyDescent="0.3">
      <c r="A289" s="34" t="s">
        <v>227</v>
      </c>
      <c r="B289" s="34" t="s">
        <v>324</v>
      </c>
      <c r="C289" s="34" t="s">
        <v>229</v>
      </c>
      <c r="D289" s="34">
        <v>12</v>
      </c>
      <c r="E289" s="34" t="s">
        <v>372</v>
      </c>
      <c r="F289" s="53" t="s">
        <v>373</v>
      </c>
      <c r="G289" s="83">
        <v>1</v>
      </c>
      <c r="H289" s="83">
        <v>87</v>
      </c>
      <c r="I289" s="83">
        <v>5</v>
      </c>
      <c r="J289" s="83">
        <v>0</v>
      </c>
      <c r="K289" s="83">
        <v>0</v>
      </c>
      <c r="L289" s="83">
        <v>1</v>
      </c>
      <c r="M289" s="83">
        <v>1</v>
      </c>
      <c r="N289" s="83">
        <v>31</v>
      </c>
      <c r="O289" s="83">
        <v>0</v>
      </c>
      <c r="P289" s="83">
        <v>0</v>
      </c>
      <c r="Q289" s="83">
        <v>1</v>
      </c>
      <c r="R289" s="83">
        <v>1</v>
      </c>
      <c r="S289" s="83">
        <v>2</v>
      </c>
      <c r="T289" s="83">
        <v>3</v>
      </c>
      <c r="U289" s="83">
        <v>163</v>
      </c>
      <c r="V289" s="83">
        <v>1</v>
      </c>
      <c r="W289" s="83">
        <v>0</v>
      </c>
      <c r="X289" s="83">
        <v>3</v>
      </c>
      <c r="Y289" s="83">
        <v>1</v>
      </c>
      <c r="Z289" s="83">
        <v>2</v>
      </c>
      <c r="AA289" s="83">
        <v>2</v>
      </c>
      <c r="AB289" s="83">
        <v>4</v>
      </c>
      <c r="AC289" s="83">
        <v>1</v>
      </c>
      <c r="AD289" s="83">
        <v>5</v>
      </c>
      <c r="AE289" s="83">
        <v>0</v>
      </c>
      <c r="AF289" s="36">
        <f t="shared" ref="AF289:AF290" si="203">G289+H289+I289+J289+K289+L289+M289+N289+O289+P289+Q289+R289+S289+T289+U289+V289+W289+X289+Y289+Z289+AA289+AB289+AC289+AD289</f>
        <v>315</v>
      </c>
      <c r="AG289" s="36">
        <f t="shared" ref="AG289:AG290" si="204">G289+H289+I289+J289+K289+L289+M289+N289+O289+P289+Q289+R289+S289+T289+U289+V289+W289+X289+Y289+Z289+AA289+AB289+AC289</f>
        <v>310</v>
      </c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</row>
    <row r="290" spans="1:55" ht="15.6" x14ac:dyDescent="0.3">
      <c r="A290" s="34" t="s">
        <v>227</v>
      </c>
      <c r="B290" s="34" t="s">
        <v>324</v>
      </c>
      <c r="C290" s="34" t="s">
        <v>229</v>
      </c>
      <c r="D290" s="34">
        <v>12</v>
      </c>
      <c r="E290" s="34" t="s">
        <v>374</v>
      </c>
      <c r="F290" s="53" t="s">
        <v>375</v>
      </c>
      <c r="G290" s="83">
        <v>1</v>
      </c>
      <c r="H290" s="83">
        <v>87</v>
      </c>
      <c r="I290" s="83">
        <v>1</v>
      </c>
      <c r="J290" s="83">
        <v>1</v>
      </c>
      <c r="K290" s="83">
        <v>2</v>
      </c>
      <c r="L290" s="83">
        <v>2</v>
      </c>
      <c r="M290" s="83">
        <v>1</v>
      </c>
      <c r="N290" s="83">
        <v>6</v>
      </c>
      <c r="O290" s="83">
        <v>0</v>
      </c>
      <c r="P290" s="83">
        <v>0</v>
      </c>
      <c r="Q290" s="83">
        <v>0</v>
      </c>
      <c r="R290" s="83">
        <v>0</v>
      </c>
      <c r="S290" s="83">
        <v>0</v>
      </c>
      <c r="T290" s="83">
        <v>0</v>
      </c>
      <c r="U290" s="83">
        <v>121</v>
      </c>
      <c r="V290" s="83">
        <v>2</v>
      </c>
      <c r="W290" s="83">
        <v>0</v>
      </c>
      <c r="X290" s="83">
        <v>0</v>
      </c>
      <c r="Y290" s="83">
        <v>0</v>
      </c>
      <c r="Z290" s="83">
        <v>0</v>
      </c>
      <c r="AA290" s="83">
        <v>0</v>
      </c>
      <c r="AB290" s="83">
        <v>1</v>
      </c>
      <c r="AC290" s="83">
        <v>0</v>
      </c>
      <c r="AD290" s="83">
        <v>1</v>
      </c>
      <c r="AE290" s="83">
        <v>0</v>
      </c>
      <c r="AF290" s="36">
        <f t="shared" si="203"/>
        <v>226</v>
      </c>
      <c r="AG290" s="36">
        <f t="shared" si="204"/>
        <v>225</v>
      </c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</row>
    <row r="291" spans="1:55" s="17" customFormat="1" ht="15.6" x14ac:dyDescent="0.3">
      <c r="A291" s="85"/>
      <c r="B291" s="39"/>
      <c r="C291" s="39"/>
      <c r="D291" s="39"/>
      <c r="E291" s="39" t="s">
        <v>147</v>
      </c>
      <c r="F291" s="40" t="s">
        <v>225</v>
      </c>
      <c r="G291" s="41">
        <f>SUM(G288:G290)</f>
        <v>7</v>
      </c>
      <c r="H291" s="41">
        <f t="shared" ref="H291:AG291" si="205">SUM(H288:H290)</f>
        <v>326</v>
      </c>
      <c r="I291" s="41">
        <f t="shared" si="205"/>
        <v>8</v>
      </c>
      <c r="J291" s="41">
        <f t="shared" si="205"/>
        <v>1</v>
      </c>
      <c r="K291" s="41">
        <f t="shared" si="205"/>
        <v>4</v>
      </c>
      <c r="L291" s="41">
        <f t="shared" si="205"/>
        <v>10</v>
      </c>
      <c r="M291" s="41">
        <f t="shared" si="205"/>
        <v>4</v>
      </c>
      <c r="N291" s="41">
        <f t="shared" si="205"/>
        <v>49</v>
      </c>
      <c r="O291" s="41">
        <f t="shared" si="205"/>
        <v>3</v>
      </c>
      <c r="P291" s="41">
        <f t="shared" si="205"/>
        <v>0</v>
      </c>
      <c r="Q291" s="41">
        <f t="shared" si="205"/>
        <v>1</v>
      </c>
      <c r="R291" s="41">
        <f t="shared" si="205"/>
        <v>1</v>
      </c>
      <c r="S291" s="41">
        <f t="shared" si="205"/>
        <v>3</v>
      </c>
      <c r="T291" s="41">
        <f t="shared" si="205"/>
        <v>4</v>
      </c>
      <c r="U291" s="41">
        <f t="shared" si="205"/>
        <v>607</v>
      </c>
      <c r="V291" s="41">
        <f t="shared" si="205"/>
        <v>7</v>
      </c>
      <c r="W291" s="41">
        <f t="shared" si="205"/>
        <v>1</v>
      </c>
      <c r="X291" s="41">
        <f t="shared" si="205"/>
        <v>4</v>
      </c>
      <c r="Y291" s="41">
        <f t="shared" si="205"/>
        <v>3</v>
      </c>
      <c r="Z291" s="41">
        <f t="shared" si="205"/>
        <v>3</v>
      </c>
      <c r="AA291" s="41">
        <f t="shared" si="205"/>
        <v>3</v>
      </c>
      <c r="AB291" s="41">
        <f t="shared" si="205"/>
        <v>6</v>
      </c>
      <c r="AC291" s="41">
        <f t="shared" si="205"/>
        <v>2</v>
      </c>
      <c r="AD291" s="41">
        <f t="shared" si="205"/>
        <v>15</v>
      </c>
      <c r="AE291" s="41">
        <f t="shared" si="205"/>
        <v>0</v>
      </c>
      <c r="AF291" s="41">
        <f t="shared" si="205"/>
        <v>1072</v>
      </c>
      <c r="AG291" s="42">
        <f t="shared" si="205"/>
        <v>1057</v>
      </c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</row>
    <row r="292" spans="1:55" ht="15.6" x14ac:dyDescent="0.3">
      <c r="A292" s="57"/>
      <c r="B292" s="126"/>
      <c r="C292" s="126"/>
      <c r="D292" s="126"/>
      <c r="E292" s="126"/>
      <c r="F292" s="127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  <c r="AD292" s="128"/>
      <c r="AE292" s="128"/>
      <c r="AF292" s="140"/>
      <c r="AG292" s="141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</row>
    <row r="293" spans="1:55" ht="15.6" x14ac:dyDescent="0.3">
      <c r="A293" s="34" t="s">
        <v>227</v>
      </c>
      <c r="B293" s="34" t="s">
        <v>324</v>
      </c>
      <c r="C293" s="34" t="s">
        <v>229</v>
      </c>
      <c r="D293" s="34">
        <v>13</v>
      </c>
      <c r="E293" s="34" t="s">
        <v>376</v>
      </c>
      <c r="F293" s="53" t="s">
        <v>377</v>
      </c>
      <c r="G293" s="83">
        <v>2</v>
      </c>
      <c r="H293" s="83">
        <v>65</v>
      </c>
      <c r="I293" s="83">
        <v>1</v>
      </c>
      <c r="J293" s="83">
        <v>0</v>
      </c>
      <c r="K293" s="83">
        <v>1</v>
      </c>
      <c r="L293" s="83">
        <v>2</v>
      </c>
      <c r="M293" s="83">
        <v>0</v>
      </c>
      <c r="N293" s="83">
        <v>3</v>
      </c>
      <c r="O293" s="83">
        <v>0</v>
      </c>
      <c r="P293" s="83">
        <v>0</v>
      </c>
      <c r="Q293" s="83">
        <v>0</v>
      </c>
      <c r="R293" s="83">
        <v>1</v>
      </c>
      <c r="S293" s="83">
        <v>1</v>
      </c>
      <c r="T293" s="83">
        <v>1</v>
      </c>
      <c r="U293" s="83">
        <v>138</v>
      </c>
      <c r="V293" s="83">
        <v>2</v>
      </c>
      <c r="W293" s="83">
        <v>0</v>
      </c>
      <c r="X293" s="83">
        <v>0</v>
      </c>
      <c r="Y293" s="83">
        <v>0</v>
      </c>
      <c r="Z293" s="83">
        <v>0</v>
      </c>
      <c r="AA293" s="83">
        <v>1</v>
      </c>
      <c r="AB293" s="83">
        <v>0</v>
      </c>
      <c r="AC293" s="83">
        <v>0</v>
      </c>
      <c r="AD293" s="83">
        <v>7</v>
      </c>
      <c r="AE293" s="83">
        <v>0</v>
      </c>
      <c r="AF293" s="36">
        <f t="shared" ref="AF293" si="206">G293+H293+I293+J293+K293+L293+M293+N293+O293+P293+Q293+R293+S293+T293+U293+V293+W293+X293+Y293+Z293+AA293+AB293+AC293+AD293</f>
        <v>225</v>
      </c>
      <c r="AG293" s="36">
        <f t="shared" ref="AG293" si="207">G293+H293+I293+J293+K293+L293+M293+N293+O293+P293+Q293+R293+S293+T293+U293+V293+W293+X293+Y293+Z293+AA293+AB293+AC293</f>
        <v>218</v>
      </c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</row>
    <row r="294" spans="1:55" ht="15.6" x14ac:dyDescent="0.3">
      <c r="A294" s="34" t="s">
        <v>227</v>
      </c>
      <c r="B294" s="34" t="s">
        <v>324</v>
      </c>
      <c r="C294" s="34" t="s">
        <v>229</v>
      </c>
      <c r="D294" s="34">
        <v>13</v>
      </c>
      <c r="E294" s="34" t="s">
        <v>378</v>
      </c>
      <c r="F294" s="53" t="s">
        <v>379</v>
      </c>
      <c r="G294" s="83">
        <v>1</v>
      </c>
      <c r="H294" s="83">
        <v>130</v>
      </c>
      <c r="I294" s="83">
        <v>4</v>
      </c>
      <c r="J294" s="83">
        <v>0</v>
      </c>
      <c r="K294" s="83">
        <v>0</v>
      </c>
      <c r="L294" s="83">
        <v>3</v>
      </c>
      <c r="M294" s="83">
        <v>1</v>
      </c>
      <c r="N294" s="83">
        <v>5</v>
      </c>
      <c r="O294" s="83">
        <v>0</v>
      </c>
      <c r="P294" s="83">
        <v>1</v>
      </c>
      <c r="Q294" s="83">
        <v>1</v>
      </c>
      <c r="R294" s="83">
        <v>1</v>
      </c>
      <c r="S294" s="83">
        <v>0</v>
      </c>
      <c r="T294" s="83">
        <v>0</v>
      </c>
      <c r="U294" s="83">
        <v>164</v>
      </c>
      <c r="V294" s="83">
        <v>1</v>
      </c>
      <c r="W294" s="83">
        <v>0</v>
      </c>
      <c r="X294" s="83">
        <v>3</v>
      </c>
      <c r="Y294" s="83">
        <v>1</v>
      </c>
      <c r="Z294" s="83">
        <v>3</v>
      </c>
      <c r="AA294" s="83">
        <v>1</v>
      </c>
      <c r="AB294" s="83">
        <v>0</v>
      </c>
      <c r="AC294" s="83">
        <v>0</v>
      </c>
      <c r="AD294" s="83">
        <v>11</v>
      </c>
      <c r="AE294" s="83">
        <v>0</v>
      </c>
      <c r="AF294" s="36">
        <f t="shared" ref="AF294:AF296" si="208">G294+H294+I294+J294+K294+L294+M294+N294+O294+P294+Q294+R294+S294+T294+U294+V294+W294+X294+Y294+Z294+AA294+AB294+AC294+AD294</f>
        <v>331</v>
      </c>
      <c r="AG294" s="36">
        <f t="shared" ref="AG294:AG296" si="209">G294+H294+I294+J294+K294+L294+M294+N294+O294+P294+Q294+R294+S294+T294+U294+V294+W294+X294+Y294+Z294+AA294+AB294+AC294</f>
        <v>320</v>
      </c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</row>
    <row r="295" spans="1:55" ht="15.6" x14ac:dyDescent="0.3">
      <c r="A295" s="34" t="s">
        <v>227</v>
      </c>
      <c r="B295" s="34" t="s">
        <v>324</v>
      </c>
      <c r="C295" s="34" t="s">
        <v>229</v>
      </c>
      <c r="D295" s="34">
        <v>13</v>
      </c>
      <c r="E295" s="34" t="s">
        <v>380</v>
      </c>
      <c r="F295" s="53" t="s">
        <v>381</v>
      </c>
      <c r="G295" s="83">
        <v>2</v>
      </c>
      <c r="H295" s="83">
        <v>36</v>
      </c>
      <c r="I295" s="83">
        <v>3</v>
      </c>
      <c r="J295" s="83">
        <v>0</v>
      </c>
      <c r="K295" s="83">
        <v>0</v>
      </c>
      <c r="L295" s="83">
        <v>2</v>
      </c>
      <c r="M295" s="83">
        <v>0</v>
      </c>
      <c r="N295" s="83">
        <v>5</v>
      </c>
      <c r="O295" s="83">
        <v>1</v>
      </c>
      <c r="P295" s="83">
        <v>0</v>
      </c>
      <c r="Q295" s="83">
        <v>0</v>
      </c>
      <c r="R295" s="83">
        <v>0</v>
      </c>
      <c r="S295" s="83">
        <v>0</v>
      </c>
      <c r="T295" s="83">
        <v>1</v>
      </c>
      <c r="U295" s="83">
        <v>169</v>
      </c>
      <c r="V295" s="83">
        <v>1</v>
      </c>
      <c r="W295" s="83">
        <v>1</v>
      </c>
      <c r="X295" s="83">
        <v>1</v>
      </c>
      <c r="Y295" s="83">
        <v>1</v>
      </c>
      <c r="Z295" s="83">
        <v>1</v>
      </c>
      <c r="AA295" s="83">
        <v>0</v>
      </c>
      <c r="AB295" s="83">
        <v>0</v>
      </c>
      <c r="AC295" s="83">
        <v>0</v>
      </c>
      <c r="AD295" s="83">
        <v>3</v>
      </c>
      <c r="AE295" s="83">
        <v>0</v>
      </c>
      <c r="AF295" s="36">
        <f t="shared" si="208"/>
        <v>227</v>
      </c>
      <c r="AG295" s="36">
        <f t="shared" si="209"/>
        <v>224</v>
      </c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</row>
    <row r="296" spans="1:55" ht="15.6" x14ac:dyDescent="0.3">
      <c r="A296" s="34" t="s">
        <v>227</v>
      </c>
      <c r="B296" s="34" t="s">
        <v>324</v>
      </c>
      <c r="C296" s="34" t="s">
        <v>229</v>
      </c>
      <c r="D296" s="34">
        <v>13</v>
      </c>
      <c r="E296" s="34" t="s">
        <v>382</v>
      </c>
      <c r="F296" s="53" t="s">
        <v>383</v>
      </c>
      <c r="G296" s="83">
        <v>2</v>
      </c>
      <c r="H296" s="83">
        <v>77</v>
      </c>
      <c r="I296" s="83">
        <v>0</v>
      </c>
      <c r="J296" s="83">
        <v>0</v>
      </c>
      <c r="K296" s="83">
        <v>0</v>
      </c>
      <c r="L296" s="83">
        <v>0</v>
      </c>
      <c r="M296" s="83">
        <v>1</v>
      </c>
      <c r="N296" s="83">
        <v>4</v>
      </c>
      <c r="O296" s="83">
        <v>0</v>
      </c>
      <c r="P296" s="83">
        <v>3</v>
      </c>
      <c r="Q296" s="83">
        <v>2</v>
      </c>
      <c r="R296" s="83">
        <v>0</v>
      </c>
      <c r="S296" s="83">
        <v>1</v>
      </c>
      <c r="T296" s="83">
        <v>2</v>
      </c>
      <c r="U296" s="83">
        <v>120</v>
      </c>
      <c r="V296" s="83">
        <v>1</v>
      </c>
      <c r="W296" s="83">
        <v>0</v>
      </c>
      <c r="X296" s="83">
        <v>0</v>
      </c>
      <c r="Y296" s="83">
        <v>0</v>
      </c>
      <c r="Z296" s="83">
        <v>0</v>
      </c>
      <c r="AA296" s="83">
        <v>1</v>
      </c>
      <c r="AB296" s="83">
        <v>0</v>
      </c>
      <c r="AC296" s="83">
        <v>1</v>
      </c>
      <c r="AD296" s="83">
        <v>10</v>
      </c>
      <c r="AE296" s="83">
        <v>0</v>
      </c>
      <c r="AF296" s="36">
        <f t="shared" si="208"/>
        <v>225</v>
      </c>
      <c r="AG296" s="36">
        <f t="shared" si="209"/>
        <v>215</v>
      </c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</row>
    <row r="297" spans="1:55" s="17" customFormat="1" ht="15.6" x14ac:dyDescent="0.3">
      <c r="A297" s="85"/>
      <c r="B297" s="39"/>
      <c r="C297" s="39"/>
      <c r="D297" s="39"/>
      <c r="E297" s="39" t="s">
        <v>91</v>
      </c>
      <c r="F297" s="40" t="s">
        <v>225</v>
      </c>
      <c r="G297" s="41">
        <f>SUM(G293:G296)</f>
        <v>7</v>
      </c>
      <c r="H297" s="41">
        <f t="shared" ref="H297:AG297" si="210">SUM(H293:H296)</f>
        <v>308</v>
      </c>
      <c r="I297" s="41">
        <f t="shared" si="210"/>
        <v>8</v>
      </c>
      <c r="J297" s="41">
        <f t="shared" si="210"/>
        <v>0</v>
      </c>
      <c r="K297" s="41">
        <f t="shared" si="210"/>
        <v>1</v>
      </c>
      <c r="L297" s="41">
        <f t="shared" si="210"/>
        <v>7</v>
      </c>
      <c r="M297" s="41">
        <f t="shared" si="210"/>
        <v>2</v>
      </c>
      <c r="N297" s="41">
        <f t="shared" si="210"/>
        <v>17</v>
      </c>
      <c r="O297" s="41">
        <f t="shared" si="210"/>
        <v>1</v>
      </c>
      <c r="P297" s="41">
        <f t="shared" si="210"/>
        <v>4</v>
      </c>
      <c r="Q297" s="41">
        <f t="shared" si="210"/>
        <v>3</v>
      </c>
      <c r="R297" s="41">
        <f t="shared" si="210"/>
        <v>2</v>
      </c>
      <c r="S297" s="41">
        <f t="shared" si="210"/>
        <v>2</v>
      </c>
      <c r="T297" s="41">
        <f t="shared" si="210"/>
        <v>4</v>
      </c>
      <c r="U297" s="41">
        <f t="shared" si="210"/>
        <v>591</v>
      </c>
      <c r="V297" s="41">
        <f t="shared" si="210"/>
        <v>5</v>
      </c>
      <c r="W297" s="41">
        <f t="shared" si="210"/>
        <v>1</v>
      </c>
      <c r="X297" s="41">
        <f t="shared" si="210"/>
        <v>4</v>
      </c>
      <c r="Y297" s="41">
        <f t="shared" si="210"/>
        <v>2</v>
      </c>
      <c r="Z297" s="41">
        <f t="shared" si="210"/>
        <v>4</v>
      </c>
      <c r="AA297" s="41">
        <f t="shared" si="210"/>
        <v>3</v>
      </c>
      <c r="AB297" s="41">
        <f t="shared" si="210"/>
        <v>0</v>
      </c>
      <c r="AC297" s="41">
        <f t="shared" si="210"/>
        <v>1</v>
      </c>
      <c r="AD297" s="41">
        <f t="shared" si="210"/>
        <v>31</v>
      </c>
      <c r="AE297" s="41">
        <f t="shared" si="210"/>
        <v>0</v>
      </c>
      <c r="AF297" s="41">
        <f t="shared" si="210"/>
        <v>1008</v>
      </c>
      <c r="AG297" s="42">
        <f t="shared" si="210"/>
        <v>977</v>
      </c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</row>
    <row r="298" spans="1:55" ht="15.6" x14ac:dyDescent="0.3">
      <c r="A298" s="57"/>
      <c r="B298" s="126"/>
      <c r="C298" s="126"/>
      <c r="D298" s="126"/>
      <c r="E298" s="126"/>
      <c r="F298" s="127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  <c r="AD298" s="128"/>
      <c r="AE298" s="128"/>
      <c r="AF298" s="140"/>
      <c r="AG298" s="141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</row>
    <row r="299" spans="1:55" ht="15.6" x14ac:dyDescent="0.3">
      <c r="A299" s="34" t="s">
        <v>227</v>
      </c>
      <c r="B299" s="34" t="s">
        <v>324</v>
      </c>
      <c r="C299" s="34" t="s">
        <v>229</v>
      </c>
      <c r="D299" s="34">
        <v>14</v>
      </c>
      <c r="E299" s="34" t="s">
        <v>384</v>
      </c>
      <c r="F299" s="53" t="s">
        <v>385</v>
      </c>
      <c r="G299" s="83">
        <v>1</v>
      </c>
      <c r="H299" s="83">
        <v>16</v>
      </c>
      <c r="I299" s="83">
        <v>1</v>
      </c>
      <c r="J299" s="83">
        <v>0</v>
      </c>
      <c r="K299" s="83">
        <v>0</v>
      </c>
      <c r="L299" s="83">
        <v>1</v>
      </c>
      <c r="M299" s="83">
        <v>0</v>
      </c>
      <c r="N299" s="83">
        <v>1</v>
      </c>
      <c r="O299" s="83">
        <v>0</v>
      </c>
      <c r="P299" s="83">
        <v>0</v>
      </c>
      <c r="Q299" s="83">
        <v>0</v>
      </c>
      <c r="R299" s="83">
        <v>0</v>
      </c>
      <c r="S299" s="83">
        <v>0</v>
      </c>
      <c r="T299" s="83">
        <v>0</v>
      </c>
      <c r="U299" s="83">
        <v>26</v>
      </c>
      <c r="V299" s="83">
        <v>1</v>
      </c>
      <c r="W299" s="83">
        <v>0</v>
      </c>
      <c r="X299" s="83">
        <v>0</v>
      </c>
      <c r="Y299" s="83">
        <v>0</v>
      </c>
      <c r="Z299" s="83">
        <v>0</v>
      </c>
      <c r="AA299" s="83">
        <v>0</v>
      </c>
      <c r="AB299" s="83">
        <v>0</v>
      </c>
      <c r="AC299" s="83">
        <v>0</v>
      </c>
      <c r="AD299" s="83">
        <v>2</v>
      </c>
      <c r="AE299" s="83">
        <v>0</v>
      </c>
      <c r="AF299" s="36">
        <f t="shared" ref="AF299" si="211">G299+H299+I299+J299+K299+L299+M299+N299+O299+P299+Q299+R299+S299+T299+U299+V299+W299+X299+Y299+Z299+AA299+AB299+AC299+AD299</f>
        <v>49</v>
      </c>
      <c r="AG299" s="36">
        <f t="shared" ref="AG299" si="212">G299+H299+I299+J299+K299+L299+M299+N299+O299+P299+Q299+R299+S299+T299+U299+V299+W299+X299+Y299+Z299+AA299+AB299+AC299</f>
        <v>47</v>
      </c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</row>
    <row r="300" spans="1:55" ht="15.6" x14ac:dyDescent="0.3">
      <c r="A300" s="34" t="s">
        <v>227</v>
      </c>
      <c r="B300" s="34" t="s">
        <v>324</v>
      </c>
      <c r="C300" s="34" t="s">
        <v>229</v>
      </c>
      <c r="D300" s="34">
        <v>14</v>
      </c>
      <c r="E300" s="34" t="s">
        <v>386</v>
      </c>
      <c r="F300" s="53" t="s">
        <v>387</v>
      </c>
      <c r="G300" s="83">
        <v>0</v>
      </c>
      <c r="H300" s="83">
        <v>83</v>
      </c>
      <c r="I300" s="83">
        <v>4</v>
      </c>
      <c r="J300" s="83">
        <v>0</v>
      </c>
      <c r="K300" s="83">
        <v>0</v>
      </c>
      <c r="L300" s="83">
        <v>1</v>
      </c>
      <c r="M300" s="83">
        <v>0</v>
      </c>
      <c r="N300" s="83">
        <v>9</v>
      </c>
      <c r="O300" s="83">
        <v>0</v>
      </c>
      <c r="P300" s="83">
        <v>0</v>
      </c>
      <c r="Q300" s="83">
        <v>0</v>
      </c>
      <c r="R300" s="83">
        <v>0</v>
      </c>
      <c r="S300" s="83">
        <v>0</v>
      </c>
      <c r="T300" s="83">
        <v>1</v>
      </c>
      <c r="U300" s="83">
        <v>86</v>
      </c>
      <c r="V300" s="83">
        <v>2</v>
      </c>
      <c r="W300" s="83">
        <v>0</v>
      </c>
      <c r="X300" s="83">
        <v>1</v>
      </c>
      <c r="Y300" s="83">
        <v>0</v>
      </c>
      <c r="Z300" s="83">
        <v>0</v>
      </c>
      <c r="AA300" s="83">
        <v>0</v>
      </c>
      <c r="AB300" s="83">
        <v>0</v>
      </c>
      <c r="AC300" s="83">
        <v>0</v>
      </c>
      <c r="AD300" s="83">
        <v>3</v>
      </c>
      <c r="AE300" s="83">
        <v>0</v>
      </c>
      <c r="AF300" s="36">
        <f t="shared" ref="AF300:AF303" si="213">G300+H300+I300+J300+K300+L300+M300+N300+O300+P300+Q300+R300+S300+T300+U300+V300+W300+X300+Y300+Z300+AA300+AB300+AC300+AD300</f>
        <v>190</v>
      </c>
      <c r="AG300" s="36">
        <f t="shared" ref="AG300:AG303" si="214">G300+H300+I300+J300+K300+L300+M300+N300+O300+P300+Q300+R300+S300+T300+U300+V300+W300+X300+Y300+Z300+AA300+AB300+AC300</f>
        <v>187</v>
      </c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</row>
    <row r="301" spans="1:55" ht="15.6" x14ac:dyDescent="0.3">
      <c r="A301" s="34" t="s">
        <v>227</v>
      </c>
      <c r="B301" s="34" t="s">
        <v>324</v>
      </c>
      <c r="C301" s="34" t="s">
        <v>229</v>
      </c>
      <c r="D301" s="34">
        <v>14</v>
      </c>
      <c r="E301" s="34" t="s">
        <v>388</v>
      </c>
      <c r="F301" s="53" t="s">
        <v>389</v>
      </c>
      <c r="G301" s="83">
        <v>4</v>
      </c>
      <c r="H301" s="83">
        <v>197</v>
      </c>
      <c r="I301" s="83">
        <v>2</v>
      </c>
      <c r="J301" s="83">
        <v>1</v>
      </c>
      <c r="K301" s="83">
        <v>3</v>
      </c>
      <c r="L301" s="83">
        <v>0</v>
      </c>
      <c r="M301" s="83">
        <v>1</v>
      </c>
      <c r="N301" s="83">
        <v>16</v>
      </c>
      <c r="O301" s="83">
        <v>2</v>
      </c>
      <c r="P301" s="83">
        <v>0</v>
      </c>
      <c r="Q301" s="83">
        <v>1</v>
      </c>
      <c r="R301" s="83">
        <v>1</v>
      </c>
      <c r="S301" s="83">
        <v>1</v>
      </c>
      <c r="T301" s="83">
        <v>1</v>
      </c>
      <c r="U301" s="83">
        <v>321</v>
      </c>
      <c r="V301" s="83">
        <v>0</v>
      </c>
      <c r="W301" s="83">
        <v>1</v>
      </c>
      <c r="X301" s="83">
        <v>2</v>
      </c>
      <c r="Y301" s="83">
        <v>1</v>
      </c>
      <c r="Z301" s="83">
        <v>0</v>
      </c>
      <c r="AA301" s="83">
        <v>0</v>
      </c>
      <c r="AB301" s="83">
        <v>2</v>
      </c>
      <c r="AC301" s="83">
        <v>1</v>
      </c>
      <c r="AD301" s="83">
        <v>14</v>
      </c>
      <c r="AE301" s="83">
        <v>0</v>
      </c>
      <c r="AF301" s="36">
        <f t="shared" si="213"/>
        <v>572</v>
      </c>
      <c r="AG301" s="36">
        <f t="shared" si="214"/>
        <v>558</v>
      </c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</row>
    <row r="302" spans="1:55" ht="15.6" x14ac:dyDescent="0.3">
      <c r="A302" s="34" t="s">
        <v>227</v>
      </c>
      <c r="B302" s="34" t="s">
        <v>324</v>
      </c>
      <c r="C302" s="34" t="s">
        <v>229</v>
      </c>
      <c r="D302" s="34">
        <v>14</v>
      </c>
      <c r="E302" s="34" t="s">
        <v>390</v>
      </c>
      <c r="F302" s="53" t="s">
        <v>391</v>
      </c>
      <c r="G302" s="83">
        <v>1</v>
      </c>
      <c r="H302" s="83">
        <v>106</v>
      </c>
      <c r="I302" s="83">
        <v>1</v>
      </c>
      <c r="J302" s="83">
        <v>0</v>
      </c>
      <c r="K302" s="83">
        <v>0</v>
      </c>
      <c r="L302" s="83">
        <v>0</v>
      </c>
      <c r="M302" s="83">
        <v>0</v>
      </c>
      <c r="N302" s="83">
        <v>5</v>
      </c>
      <c r="O302" s="83">
        <v>0</v>
      </c>
      <c r="P302" s="83">
        <v>0</v>
      </c>
      <c r="Q302" s="83">
        <v>0</v>
      </c>
      <c r="R302" s="83">
        <v>0</v>
      </c>
      <c r="S302" s="83">
        <v>0</v>
      </c>
      <c r="T302" s="83">
        <v>2</v>
      </c>
      <c r="U302" s="83">
        <v>58</v>
      </c>
      <c r="V302" s="83">
        <v>1</v>
      </c>
      <c r="W302" s="83">
        <v>0</v>
      </c>
      <c r="X302" s="83">
        <v>0</v>
      </c>
      <c r="Y302" s="83">
        <v>0</v>
      </c>
      <c r="Z302" s="83">
        <v>0</v>
      </c>
      <c r="AA302" s="83">
        <v>0</v>
      </c>
      <c r="AB302" s="83">
        <v>0</v>
      </c>
      <c r="AC302" s="83">
        <v>0</v>
      </c>
      <c r="AD302" s="83">
        <v>1</v>
      </c>
      <c r="AE302" s="83">
        <v>0</v>
      </c>
      <c r="AF302" s="36">
        <f t="shared" si="213"/>
        <v>175</v>
      </c>
      <c r="AG302" s="36">
        <f t="shared" si="214"/>
        <v>174</v>
      </c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</row>
    <row r="303" spans="1:55" ht="15.6" x14ac:dyDescent="0.3">
      <c r="A303" s="34" t="s">
        <v>227</v>
      </c>
      <c r="B303" s="34" t="s">
        <v>324</v>
      </c>
      <c r="C303" s="34" t="s">
        <v>229</v>
      </c>
      <c r="D303" s="34">
        <v>14</v>
      </c>
      <c r="E303" s="34" t="s">
        <v>392</v>
      </c>
      <c r="F303" s="53" t="s">
        <v>393</v>
      </c>
      <c r="G303" s="83">
        <v>3</v>
      </c>
      <c r="H303" s="83">
        <v>93</v>
      </c>
      <c r="I303" s="83">
        <v>2</v>
      </c>
      <c r="J303" s="83">
        <v>0</v>
      </c>
      <c r="K303" s="83">
        <v>1</v>
      </c>
      <c r="L303" s="83">
        <v>2</v>
      </c>
      <c r="M303" s="83">
        <v>3</v>
      </c>
      <c r="N303" s="83">
        <v>7</v>
      </c>
      <c r="O303" s="83">
        <v>0</v>
      </c>
      <c r="P303" s="83">
        <v>1</v>
      </c>
      <c r="Q303" s="83">
        <v>1</v>
      </c>
      <c r="R303" s="83">
        <v>0</v>
      </c>
      <c r="S303" s="83">
        <v>1</v>
      </c>
      <c r="T303" s="83">
        <v>0</v>
      </c>
      <c r="U303" s="83">
        <v>133</v>
      </c>
      <c r="V303" s="83">
        <v>1</v>
      </c>
      <c r="W303" s="83">
        <v>1</v>
      </c>
      <c r="X303" s="83">
        <v>0</v>
      </c>
      <c r="Y303" s="83">
        <v>0</v>
      </c>
      <c r="Z303" s="83">
        <v>0</v>
      </c>
      <c r="AA303" s="83">
        <v>1</v>
      </c>
      <c r="AB303" s="83">
        <v>0</v>
      </c>
      <c r="AC303" s="83">
        <v>1</v>
      </c>
      <c r="AD303" s="83">
        <v>7</v>
      </c>
      <c r="AE303" s="83">
        <v>0</v>
      </c>
      <c r="AF303" s="36">
        <f t="shared" si="213"/>
        <v>258</v>
      </c>
      <c r="AG303" s="36">
        <f t="shared" si="214"/>
        <v>251</v>
      </c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</row>
    <row r="304" spans="1:55" s="17" customFormat="1" ht="15.6" x14ac:dyDescent="0.3">
      <c r="A304" s="85"/>
      <c r="B304" s="39"/>
      <c r="C304" s="39"/>
      <c r="D304" s="39"/>
      <c r="E304" s="39" t="s">
        <v>41</v>
      </c>
      <c r="F304" s="40" t="s">
        <v>225</v>
      </c>
      <c r="G304" s="41">
        <f>SUM(G299:G303)</f>
        <v>9</v>
      </c>
      <c r="H304" s="41">
        <f t="shared" ref="H304:AG304" si="215">SUM(H299:H303)</f>
        <v>495</v>
      </c>
      <c r="I304" s="41">
        <f t="shared" si="215"/>
        <v>10</v>
      </c>
      <c r="J304" s="41">
        <f t="shared" si="215"/>
        <v>1</v>
      </c>
      <c r="K304" s="41">
        <f t="shared" si="215"/>
        <v>4</v>
      </c>
      <c r="L304" s="41">
        <f t="shared" si="215"/>
        <v>4</v>
      </c>
      <c r="M304" s="41">
        <f t="shared" si="215"/>
        <v>4</v>
      </c>
      <c r="N304" s="41">
        <f t="shared" si="215"/>
        <v>38</v>
      </c>
      <c r="O304" s="41">
        <f t="shared" si="215"/>
        <v>2</v>
      </c>
      <c r="P304" s="41">
        <f t="shared" si="215"/>
        <v>1</v>
      </c>
      <c r="Q304" s="41">
        <f t="shared" si="215"/>
        <v>2</v>
      </c>
      <c r="R304" s="41">
        <f t="shared" si="215"/>
        <v>1</v>
      </c>
      <c r="S304" s="41">
        <f t="shared" si="215"/>
        <v>2</v>
      </c>
      <c r="T304" s="41">
        <f t="shared" si="215"/>
        <v>4</v>
      </c>
      <c r="U304" s="41">
        <f t="shared" si="215"/>
        <v>624</v>
      </c>
      <c r="V304" s="41">
        <f t="shared" si="215"/>
        <v>5</v>
      </c>
      <c r="W304" s="41">
        <f t="shared" si="215"/>
        <v>2</v>
      </c>
      <c r="X304" s="41">
        <f t="shared" si="215"/>
        <v>3</v>
      </c>
      <c r="Y304" s="41">
        <f t="shared" si="215"/>
        <v>1</v>
      </c>
      <c r="Z304" s="41">
        <f t="shared" si="215"/>
        <v>0</v>
      </c>
      <c r="AA304" s="41">
        <f t="shared" si="215"/>
        <v>1</v>
      </c>
      <c r="AB304" s="41">
        <f t="shared" si="215"/>
        <v>2</v>
      </c>
      <c r="AC304" s="41">
        <f t="shared" si="215"/>
        <v>2</v>
      </c>
      <c r="AD304" s="41">
        <f t="shared" si="215"/>
        <v>27</v>
      </c>
      <c r="AE304" s="41">
        <f t="shared" si="215"/>
        <v>0</v>
      </c>
      <c r="AF304" s="41">
        <f t="shared" si="215"/>
        <v>1244</v>
      </c>
      <c r="AG304" s="42">
        <f t="shared" si="215"/>
        <v>1217</v>
      </c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</row>
    <row r="305" spans="1:55" ht="15.6" x14ac:dyDescent="0.3">
      <c r="A305" s="57"/>
      <c r="B305" s="126"/>
      <c r="C305" s="126"/>
      <c r="D305" s="126"/>
      <c r="E305" s="126"/>
      <c r="F305" s="127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  <c r="AB305" s="128"/>
      <c r="AC305" s="128"/>
      <c r="AD305" s="128"/>
      <c r="AE305" s="128"/>
      <c r="AF305" s="140"/>
      <c r="AG305" s="141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</row>
    <row r="306" spans="1:55" ht="15.6" x14ac:dyDescent="0.3">
      <c r="A306" s="34" t="s">
        <v>227</v>
      </c>
      <c r="B306" s="34" t="s">
        <v>324</v>
      </c>
      <c r="C306" s="34" t="s">
        <v>229</v>
      </c>
      <c r="D306" s="34">
        <v>15</v>
      </c>
      <c r="E306" s="34" t="s">
        <v>394</v>
      </c>
      <c r="F306" s="53" t="s">
        <v>395</v>
      </c>
      <c r="G306" s="83">
        <v>1</v>
      </c>
      <c r="H306" s="83">
        <v>50</v>
      </c>
      <c r="I306" s="83">
        <v>0</v>
      </c>
      <c r="J306" s="83">
        <v>0</v>
      </c>
      <c r="K306" s="83">
        <v>0</v>
      </c>
      <c r="L306" s="83">
        <v>1</v>
      </c>
      <c r="M306" s="83">
        <v>0</v>
      </c>
      <c r="N306" s="83">
        <v>5</v>
      </c>
      <c r="O306" s="83">
        <v>0</v>
      </c>
      <c r="P306" s="83">
        <v>0</v>
      </c>
      <c r="Q306" s="83">
        <v>0</v>
      </c>
      <c r="R306" s="83">
        <v>0</v>
      </c>
      <c r="S306" s="83">
        <v>0</v>
      </c>
      <c r="T306" s="83">
        <v>0</v>
      </c>
      <c r="U306" s="83">
        <v>137</v>
      </c>
      <c r="V306" s="83">
        <v>0</v>
      </c>
      <c r="W306" s="83">
        <v>0</v>
      </c>
      <c r="X306" s="83">
        <v>0</v>
      </c>
      <c r="Y306" s="83">
        <v>0</v>
      </c>
      <c r="Z306" s="83">
        <v>1</v>
      </c>
      <c r="AA306" s="83">
        <v>0</v>
      </c>
      <c r="AB306" s="83">
        <v>0</v>
      </c>
      <c r="AC306" s="83">
        <v>0</v>
      </c>
      <c r="AD306" s="83">
        <v>1</v>
      </c>
      <c r="AE306" s="83">
        <v>0</v>
      </c>
      <c r="AF306" s="36">
        <f t="shared" ref="AF306" si="216">G306+H306+I306+J306+K306+L306+M306+N306+O306+P306+Q306+R306+S306+T306+U306+V306+W306+X306+Y306+Z306+AA306+AB306+AC306+AD306</f>
        <v>196</v>
      </c>
      <c r="AG306" s="36">
        <f t="shared" ref="AG306" si="217">G306+H306+I306+J306+K306+L306+M306+N306+O306+P306+Q306+R306+S306+T306+U306+V306+W306+X306+Y306+Z306+AA306+AB306+AC306</f>
        <v>195</v>
      </c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</row>
    <row r="307" spans="1:55" ht="15.6" x14ac:dyDescent="0.3">
      <c r="A307" s="34" t="s">
        <v>227</v>
      </c>
      <c r="B307" s="34" t="s">
        <v>324</v>
      </c>
      <c r="C307" s="34" t="s">
        <v>229</v>
      </c>
      <c r="D307" s="34">
        <v>15</v>
      </c>
      <c r="E307" s="34" t="s">
        <v>396</v>
      </c>
      <c r="F307" s="53" t="s">
        <v>397</v>
      </c>
      <c r="G307" s="83">
        <v>0</v>
      </c>
      <c r="H307" s="83">
        <v>33</v>
      </c>
      <c r="I307" s="83">
        <v>0</v>
      </c>
      <c r="J307" s="83">
        <v>0</v>
      </c>
      <c r="K307" s="83">
        <v>0</v>
      </c>
      <c r="L307" s="83">
        <v>0</v>
      </c>
      <c r="M307" s="83">
        <v>0</v>
      </c>
      <c r="N307" s="83">
        <v>1</v>
      </c>
      <c r="O307" s="83">
        <v>0</v>
      </c>
      <c r="P307" s="83">
        <v>0</v>
      </c>
      <c r="Q307" s="83">
        <v>1</v>
      </c>
      <c r="R307" s="83">
        <v>0</v>
      </c>
      <c r="S307" s="83">
        <v>0</v>
      </c>
      <c r="T307" s="83">
        <v>0</v>
      </c>
      <c r="U307" s="83">
        <v>60</v>
      </c>
      <c r="V307" s="83">
        <v>1</v>
      </c>
      <c r="W307" s="83">
        <v>0</v>
      </c>
      <c r="X307" s="83">
        <v>0</v>
      </c>
      <c r="Y307" s="83">
        <v>0</v>
      </c>
      <c r="Z307" s="83">
        <v>0</v>
      </c>
      <c r="AA307" s="83">
        <v>0</v>
      </c>
      <c r="AB307" s="83">
        <v>0</v>
      </c>
      <c r="AC307" s="83">
        <v>0</v>
      </c>
      <c r="AD307" s="83">
        <v>0</v>
      </c>
      <c r="AE307" s="83">
        <v>0</v>
      </c>
      <c r="AF307" s="36">
        <f t="shared" ref="AF307:AF308" si="218">G307+H307+I307+J307+K307+L307+M307+N307+O307+P307+Q307+R307+S307+T307+U307+V307+W307+X307+Y307+Z307+AA307+AB307+AC307+AD307</f>
        <v>96</v>
      </c>
      <c r="AG307" s="36">
        <f t="shared" ref="AG307:AG308" si="219">G307+H307+I307+J307+K307+L307+M307+N307+O307+P307+Q307+R307+S307+T307+U307+V307+W307+X307+Y307+Z307+AA307+AB307+AC307</f>
        <v>96</v>
      </c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</row>
    <row r="308" spans="1:55" ht="15.6" x14ac:dyDescent="0.3">
      <c r="A308" s="34" t="s">
        <v>227</v>
      </c>
      <c r="B308" s="34" t="s">
        <v>324</v>
      </c>
      <c r="C308" s="34" t="s">
        <v>229</v>
      </c>
      <c r="D308" s="34">
        <v>15</v>
      </c>
      <c r="E308" s="34" t="s">
        <v>398</v>
      </c>
      <c r="F308" s="53" t="s">
        <v>399</v>
      </c>
      <c r="G308" s="83">
        <v>1</v>
      </c>
      <c r="H308" s="83">
        <v>112</v>
      </c>
      <c r="I308" s="83">
        <v>1</v>
      </c>
      <c r="J308" s="83">
        <v>0</v>
      </c>
      <c r="K308" s="83">
        <v>0</v>
      </c>
      <c r="L308" s="83">
        <v>0</v>
      </c>
      <c r="M308" s="83">
        <v>1</v>
      </c>
      <c r="N308" s="83">
        <v>1</v>
      </c>
      <c r="O308" s="83">
        <v>0</v>
      </c>
      <c r="P308" s="83">
        <v>0</v>
      </c>
      <c r="Q308" s="83">
        <v>0</v>
      </c>
      <c r="R308" s="83">
        <v>0</v>
      </c>
      <c r="S308" s="83">
        <v>0</v>
      </c>
      <c r="T308" s="83">
        <v>0</v>
      </c>
      <c r="U308" s="83">
        <v>73</v>
      </c>
      <c r="V308" s="83">
        <v>1</v>
      </c>
      <c r="W308" s="83">
        <v>0</v>
      </c>
      <c r="X308" s="83">
        <v>0</v>
      </c>
      <c r="Y308" s="83">
        <v>0</v>
      </c>
      <c r="Z308" s="83">
        <v>1</v>
      </c>
      <c r="AA308" s="83">
        <v>0</v>
      </c>
      <c r="AB308" s="83">
        <v>0</v>
      </c>
      <c r="AC308" s="83">
        <v>0</v>
      </c>
      <c r="AD308" s="83">
        <v>2</v>
      </c>
      <c r="AE308" s="83">
        <v>0</v>
      </c>
      <c r="AF308" s="36">
        <f t="shared" si="218"/>
        <v>193</v>
      </c>
      <c r="AG308" s="36">
        <f t="shared" si="219"/>
        <v>191</v>
      </c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</row>
    <row r="309" spans="1:55" s="17" customFormat="1" ht="15.6" x14ac:dyDescent="0.3">
      <c r="A309" s="85"/>
      <c r="B309" s="39"/>
      <c r="C309" s="39"/>
      <c r="D309" s="39"/>
      <c r="E309" s="39" t="s">
        <v>147</v>
      </c>
      <c r="F309" s="40" t="s">
        <v>225</v>
      </c>
      <c r="G309" s="41">
        <f>SUM(G306:G308)</f>
        <v>2</v>
      </c>
      <c r="H309" s="41">
        <f t="shared" ref="H309:AG309" si="220">SUM(H306:H308)</f>
        <v>195</v>
      </c>
      <c r="I309" s="41">
        <f t="shared" si="220"/>
        <v>1</v>
      </c>
      <c r="J309" s="41">
        <f t="shared" si="220"/>
        <v>0</v>
      </c>
      <c r="K309" s="41">
        <f t="shared" si="220"/>
        <v>0</v>
      </c>
      <c r="L309" s="41">
        <f t="shared" si="220"/>
        <v>1</v>
      </c>
      <c r="M309" s="41">
        <f t="shared" si="220"/>
        <v>1</v>
      </c>
      <c r="N309" s="41">
        <f t="shared" si="220"/>
        <v>7</v>
      </c>
      <c r="O309" s="41">
        <f t="shared" si="220"/>
        <v>0</v>
      </c>
      <c r="P309" s="41">
        <f t="shared" si="220"/>
        <v>0</v>
      </c>
      <c r="Q309" s="41">
        <f t="shared" si="220"/>
        <v>1</v>
      </c>
      <c r="R309" s="41">
        <f t="shared" si="220"/>
        <v>0</v>
      </c>
      <c r="S309" s="41">
        <f t="shared" si="220"/>
        <v>0</v>
      </c>
      <c r="T309" s="41">
        <f t="shared" si="220"/>
        <v>0</v>
      </c>
      <c r="U309" s="41">
        <f t="shared" si="220"/>
        <v>270</v>
      </c>
      <c r="V309" s="41">
        <f t="shared" si="220"/>
        <v>2</v>
      </c>
      <c r="W309" s="41">
        <f t="shared" si="220"/>
        <v>0</v>
      </c>
      <c r="X309" s="41">
        <f t="shared" si="220"/>
        <v>0</v>
      </c>
      <c r="Y309" s="41">
        <f t="shared" si="220"/>
        <v>0</v>
      </c>
      <c r="Z309" s="41">
        <f t="shared" si="220"/>
        <v>2</v>
      </c>
      <c r="AA309" s="41">
        <f t="shared" si="220"/>
        <v>0</v>
      </c>
      <c r="AB309" s="41">
        <f t="shared" si="220"/>
        <v>0</v>
      </c>
      <c r="AC309" s="41">
        <f t="shared" si="220"/>
        <v>0</v>
      </c>
      <c r="AD309" s="41">
        <f t="shared" si="220"/>
        <v>3</v>
      </c>
      <c r="AE309" s="41">
        <f t="shared" si="220"/>
        <v>0</v>
      </c>
      <c r="AF309" s="41">
        <f t="shared" si="220"/>
        <v>485</v>
      </c>
      <c r="AG309" s="42">
        <f t="shared" si="220"/>
        <v>482</v>
      </c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</row>
    <row r="310" spans="1:55" ht="15.6" x14ac:dyDescent="0.3">
      <c r="A310" s="57"/>
      <c r="B310" s="126"/>
      <c r="C310" s="126"/>
      <c r="D310" s="126"/>
      <c r="E310" s="126"/>
      <c r="F310" s="127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40"/>
      <c r="AG310" s="141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</row>
    <row r="311" spans="1:55" ht="15.6" x14ac:dyDescent="0.3">
      <c r="A311" s="34" t="s">
        <v>227</v>
      </c>
      <c r="B311" s="34" t="s">
        <v>324</v>
      </c>
      <c r="C311" s="34" t="s">
        <v>229</v>
      </c>
      <c r="D311" s="34">
        <v>16</v>
      </c>
      <c r="E311" s="34" t="s">
        <v>400</v>
      </c>
      <c r="F311" s="53" t="s">
        <v>401</v>
      </c>
      <c r="G311" s="83">
        <v>0</v>
      </c>
      <c r="H311" s="83">
        <v>64</v>
      </c>
      <c r="I311" s="83">
        <v>0</v>
      </c>
      <c r="J311" s="83">
        <v>0</v>
      </c>
      <c r="K311" s="83">
        <v>1</v>
      </c>
      <c r="L311" s="83">
        <v>0</v>
      </c>
      <c r="M311" s="83">
        <v>0</v>
      </c>
      <c r="N311" s="83">
        <v>2</v>
      </c>
      <c r="O311" s="83">
        <v>0</v>
      </c>
      <c r="P311" s="83">
        <v>0</v>
      </c>
      <c r="Q311" s="83">
        <v>1</v>
      </c>
      <c r="R311" s="83">
        <v>0</v>
      </c>
      <c r="S311" s="83">
        <v>0</v>
      </c>
      <c r="T311" s="83">
        <v>2</v>
      </c>
      <c r="U311" s="83">
        <v>92</v>
      </c>
      <c r="V311" s="83">
        <v>1</v>
      </c>
      <c r="W311" s="83">
        <v>0</v>
      </c>
      <c r="X311" s="83">
        <v>0</v>
      </c>
      <c r="Y311" s="83">
        <v>0</v>
      </c>
      <c r="Z311" s="83">
        <v>0</v>
      </c>
      <c r="AA311" s="83">
        <v>0</v>
      </c>
      <c r="AB311" s="83">
        <v>1</v>
      </c>
      <c r="AC311" s="83">
        <v>1</v>
      </c>
      <c r="AD311" s="83">
        <v>2</v>
      </c>
      <c r="AE311" s="83">
        <v>0</v>
      </c>
      <c r="AF311" s="36">
        <f t="shared" ref="AF311" si="221">G311+H311+I311+J311+K311+L311+M311+N311+O311+P311+Q311+R311+S311+T311+U311+V311+W311+X311+Y311+Z311+AA311+AB311+AC311+AD311</f>
        <v>167</v>
      </c>
      <c r="AG311" s="36">
        <f t="shared" ref="AG311" si="222">G311+H311+I311+J311+K311+L311+M311+N311+O311+P311+Q311+R311+S311+T311+U311+V311+W311+X311+Y311+Z311+AA311+AB311+AC311</f>
        <v>165</v>
      </c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</row>
    <row r="312" spans="1:55" ht="15.6" x14ac:dyDescent="0.3">
      <c r="A312" s="34" t="s">
        <v>227</v>
      </c>
      <c r="B312" s="34" t="s">
        <v>324</v>
      </c>
      <c r="C312" s="34" t="s">
        <v>229</v>
      </c>
      <c r="D312" s="34">
        <v>16</v>
      </c>
      <c r="E312" s="34" t="s">
        <v>402</v>
      </c>
      <c r="F312" s="53" t="s">
        <v>403</v>
      </c>
      <c r="G312" s="83">
        <v>2</v>
      </c>
      <c r="H312" s="83">
        <v>53</v>
      </c>
      <c r="I312" s="83">
        <v>1</v>
      </c>
      <c r="J312" s="83">
        <v>0</v>
      </c>
      <c r="K312" s="83">
        <v>0</v>
      </c>
      <c r="L312" s="83">
        <v>2</v>
      </c>
      <c r="M312" s="83">
        <v>0</v>
      </c>
      <c r="N312" s="83">
        <v>1</v>
      </c>
      <c r="O312" s="83">
        <v>2</v>
      </c>
      <c r="P312" s="83">
        <v>0</v>
      </c>
      <c r="Q312" s="83">
        <v>0</v>
      </c>
      <c r="R312" s="83">
        <v>0</v>
      </c>
      <c r="S312" s="83">
        <v>0</v>
      </c>
      <c r="T312" s="83">
        <v>0</v>
      </c>
      <c r="U312" s="83">
        <v>89</v>
      </c>
      <c r="V312" s="83">
        <v>1</v>
      </c>
      <c r="W312" s="83">
        <v>0</v>
      </c>
      <c r="X312" s="83">
        <v>0</v>
      </c>
      <c r="Y312" s="83">
        <v>0</v>
      </c>
      <c r="Z312" s="83">
        <v>0</v>
      </c>
      <c r="AA312" s="83">
        <v>0</v>
      </c>
      <c r="AB312" s="83">
        <v>1</v>
      </c>
      <c r="AC312" s="83">
        <v>0</v>
      </c>
      <c r="AD312" s="83">
        <v>5</v>
      </c>
      <c r="AE312" s="83">
        <v>0</v>
      </c>
      <c r="AF312" s="36">
        <f t="shared" ref="AF312:AF314" si="223">G312+H312+I312+J312+K312+L312+M312+N312+O312+P312+Q312+R312+S312+T312+U312+V312+W312+X312+Y312+Z312+AA312+AB312+AC312+AD312</f>
        <v>157</v>
      </c>
      <c r="AG312" s="36">
        <f t="shared" ref="AG312:AG314" si="224">G312+H312+I312+J312+K312+L312+M312+N312+O312+P312+Q312+R312+S312+T312+U312+V312+W312+X312+Y312+Z312+AA312+AB312+AC312</f>
        <v>152</v>
      </c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</row>
    <row r="313" spans="1:55" ht="15.6" x14ac:dyDescent="0.3">
      <c r="A313" s="34" t="s">
        <v>227</v>
      </c>
      <c r="B313" s="34" t="s">
        <v>324</v>
      </c>
      <c r="C313" s="34" t="s">
        <v>229</v>
      </c>
      <c r="D313" s="34">
        <v>16</v>
      </c>
      <c r="E313" s="34" t="s">
        <v>404</v>
      </c>
      <c r="F313" s="53" t="s">
        <v>405</v>
      </c>
      <c r="G313" s="83">
        <v>2</v>
      </c>
      <c r="H313" s="83">
        <v>6</v>
      </c>
      <c r="I313" s="83">
        <v>1</v>
      </c>
      <c r="J313" s="83">
        <v>0</v>
      </c>
      <c r="K313" s="83">
        <v>0</v>
      </c>
      <c r="L313" s="83">
        <v>0</v>
      </c>
      <c r="M313" s="83">
        <v>0</v>
      </c>
      <c r="N313" s="83">
        <v>1</v>
      </c>
      <c r="O313" s="83">
        <v>0</v>
      </c>
      <c r="P313" s="83">
        <v>0</v>
      </c>
      <c r="Q313" s="83">
        <v>0</v>
      </c>
      <c r="R313" s="83">
        <v>0</v>
      </c>
      <c r="S313" s="83">
        <v>0</v>
      </c>
      <c r="T313" s="83">
        <v>0</v>
      </c>
      <c r="U313" s="83">
        <v>59</v>
      </c>
      <c r="V313" s="83">
        <v>1</v>
      </c>
      <c r="W313" s="83">
        <v>0</v>
      </c>
      <c r="X313" s="83">
        <v>0</v>
      </c>
      <c r="Y313" s="83">
        <v>0</v>
      </c>
      <c r="Z313" s="83">
        <v>0</v>
      </c>
      <c r="AA313" s="83">
        <v>0</v>
      </c>
      <c r="AB313" s="83">
        <v>0</v>
      </c>
      <c r="AC313" s="83">
        <v>1</v>
      </c>
      <c r="AD313" s="83">
        <v>2</v>
      </c>
      <c r="AE313" s="83">
        <v>0</v>
      </c>
      <c r="AF313" s="36">
        <f t="shared" si="223"/>
        <v>73</v>
      </c>
      <c r="AG313" s="36">
        <f t="shared" si="224"/>
        <v>71</v>
      </c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</row>
    <row r="314" spans="1:55" ht="15.6" x14ac:dyDescent="0.3">
      <c r="A314" s="34" t="s">
        <v>227</v>
      </c>
      <c r="B314" s="34" t="s">
        <v>324</v>
      </c>
      <c r="C314" s="34" t="s">
        <v>229</v>
      </c>
      <c r="D314" s="34">
        <v>16</v>
      </c>
      <c r="E314" s="34" t="s">
        <v>406</v>
      </c>
      <c r="F314" s="53" t="s">
        <v>407</v>
      </c>
      <c r="G314" s="83">
        <v>1</v>
      </c>
      <c r="H314" s="83">
        <v>16</v>
      </c>
      <c r="I314" s="83">
        <v>0</v>
      </c>
      <c r="J314" s="83">
        <v>0</v>
      </c>
      <c r="K314" s="83">
        <v>0</v>
      </c>
      <c r="L314" s="83">
        <v>0</v>
      </c>
      <c r="M314" s="83">
        <v>0</v>
      </c>
      <c r="N314" s="83">
        <v>2</v>
      </c>
      <c r="O314" s="83">
        <v>1</v>
      </c>
      <c r="P314" s="83">
        <v>0</v>
      </c>
      <c r="Q314" s="83">
        <v>0</v>
      </c>
      <c r="R314" s="83">
        <v>0</v>
      </c>
      <c r="S314" s="83">
        <v>0</v>
      </c>
      <c r="T314" s="83">
        <v>0</v>
      </c>
      <c r="U314" s="83">
        <v>52</v>
      </c>
      <c r="V314" s="83">
        <v>0</v>
      </c>
      <c r="W314" s="83">
        <v>0</v>
      </c>
      <c r="X314" s="83">
        <v>0</v>
      </c>
      <c r="Y314" s="83">
        <v>0</v>
      </c>
      <c r="Z314" s="83">
        <v>0</v>
      </c>
      <c r="AA314" s="83">
        <v>0</v>
      </c>
      <c r="AB314" s="83">
        <v>0</v>
      </c>
      <c r="AC314" s="83">
        <v>0</v>
      </c>
      <c r="AD314" s="83">
        <v>2</v>
      </c>
      <c r="AE314" s="83">
        <v>0</v>
      </c>
      <c r="AF314" s="36">
        <f t="shared" si="223"/>
        <v>74</v>
      </c>
      <c r="AG314" s="36">
        <f t="shared" si="224"/>
        <v>72</v>
      </c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</row>
    <row r="315" spans="1:55" s="17" customFormat="1" ht="15.6" x14ac:dyDescent="0.3">
      <c r="A315" s="85"/>
      <c r="B315" s="39"/>
      <c r="C315" s="39"/>
      <c r="D315" s="39"/>
      <c r="E315" s="39" t="s">
        <v>91</v>
      </c>
      <c r="F315" s="40" t="s">
        <v>225</v>
      </c>
      <c r="G315" s="41">
        <f>SUM(G311:G314)</f>
        <v>5</v>
      </c>
      <c r="H315" s="41">
        <f t="shared" ref="H315:AG315" si="225">SUM(H311:H314)</f>
        <v>139</v>
      </c>
      <c r="I315" s="41">
        <f t="shared" si="225"/>
        <v>2</v>
      </c>
      <c r="J315" s="41">
        <f t="shared" si="225"/>
        <v>0</v>
      </c>
      <c r="K315" s="41">
        <f t="shared" si="225"/>
        <v>1</v>
      </c>
      <c r="L315" s="41">
        <f t="shared" si="225"/>
        <v>2</v>
      </c>
      <c r="M315" s="41">
        <f t="shared" si="225"/>
        <v>0</v>
      </c>
      <c r="N315" s="41">
        <f t="shared" si="225"/>
        <v>6</v>
      </c>
      <c r="O315" s="41">
        <f t="shared" si="225"/>
        <v>3</v>
      </c>
      <c r="P315" s="41">
        <f t="shared" si="225"/>
        <v>0</v>
      </c>
      <c r="Q315" s="41">
        <f t="shared" si="225"/>
        <v>1</v>
      </c>
      <c r="R315" s="41">
        <f t="shared" si="225"/>
        <v>0</v>
      </c>
      <c r="S315" s="41">
        <f t="shared" si="225"/>
        <v>0</v>
      </c>
      <c r="T315" s="41">
        <f t="shared" si="225"/>
        <v>2</v>
      </c>
      <c r="U315" s="41">
        <f t="shared" si="225"/>
        <v>292</v>
      </c>
      <c r="V315" s="41">
        <f t="shared" si="225"/>
        <v>3</v>
      </c>
      <c r="W315" s="41">
        <f t="shared" si="225"/>
        <v>0</v>
      </c>
      <c r="X315" s="41">
        <f t="shared" si="225"/>
        <v>0</v>
      </c>
      <c r="Y315" s="41">
        <f t="shared" si="225"/>
        <v>0</v>
      </c>
      <c r="Z315" s="41">
        <f t="shared" si="225"/>
        <v>0</v>
      </c>
      <c r="AA315" s="41">
        <f t="shared" si="225"/>
        <v>0</v>
      </c>
      <c r="AB315" s="41">
        <f t="shared" si="225"/>
        <v>2</v>
      </c>
      <c r="AC315" s="41">
        <f t="shared" si="225"/>
        <v>2</v>
      </c>
      <c r="AD315" s="41">
        <f t="shared" si="225"/>
        <v>11</v>
      </c>
      <c r="AE315" s="41">
        <f t="shared" si="225"/>
        <v>0</v>
      </c>
      <c r="AF315" s="41">
        <f t="shared" si="225"/>
        <v>471</v>
      </c>
      <c r="AG315" s="42">
        <f t="shared" si="225"/>
        <v>460</v>
      </c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</row>
    <row r="316" spans="1:55" s="59" customFormat="1" ht="15.6" x14ac:dyDescent="0.3">
      <c r="A316" s="106"/>
      <c r="B316" s="107"/>
      <c r="C316" s="107"/>
      <c r="D316" s="107"/>
      <c r="E316" s="107"/>
      <c r="F316" s="108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63"/>
      <c r="AG316" s="64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</row>
    <row r="317" spans="1:55" ht="15.6" x14ac:dyDescent="0.3">
      <c r="A317" s="34" t="s">
        <v>227</v>
      </c>
      <c r="B317" s="34" t="s">
        <v>324</v>
      </c>
      <c r="C317" s="34" t="s">
        <v>229</v>
      </c>
      <c r="D317" s="34">
        <v>20</v>
      </c>
      <c r="E317" s="34" t="s">
        <v>408</v>
      </c>
      <c r="F317" s="53" t="s">
        <v>409</v>
      </c>
      <c r="G317" s="83">
        <v>0</v>
      </c>
      <c r="H317" s="83">
        <v>80</v>
      </c>
      <c r="I317" s="83">
        <v>0</v>
      </c>
      <c r="J317" s="83">
        <v>0</v>
      </c>
      <c r="K317" s="83">
        <v>0</v>
      </c>
      <c r="L317" s="83">
        <v>0</v>
      </c>
      <c r="M317" s="83">
        <v>0</v>
      </c>
      <c r="N317" s="83">
        <v>5</v>
      </c>
      <c r="O317" s="83">
        <v>0</v>
      </c>
      <c r="P317" s="83">
        <v>0</v>
      </c>
      <c r="Q317" s="83">
        <v>0</v>
      </c>
      <c r="R317" s="83">
        <v>0</v>
      </c>
      <c r="S317" s="83">
        <v>0</v>
      </c>
      <c r="T317" s="83">
        <v>0</v>
      </c>
      <c r="U317" s="83">
        <v>49</v>
      </c>
      <c r="V317" s="83">
        <v>0</v>
      </c>
      <c r="W317" s="83">
        <v>0</v>
      </c>
      <c r="X317" s="83">
        <v>0</v>
      </c>
      <c r="Y317" s="83">
        <v>1</v>
      </c>
      <c r="Z317" s="83">
        <v>0</v>
      </c>
      <c r="AA317" s="83">
        <v>0</v>
      </c>
      <c r="AB317" s="83">
        <v>0</v>
      </c>
      <c r="AC317" s="83">
        <v>0</v>
      </c>
      <c r="AD317" s="83">
        <v>0</v>
      </c>
      <c r="AE317" s="83">
        <v>0</v>
      </c>
      <c r="AF317" s="36">
        <f t="shared" ref="AF317" si="226">G317+H317+I317+J317+K317+L317+M317+N317+O317+P317+Q317+R317+S317+T317+U317+V317+W317+X317+Y317+Z317+AA317+AB317+AC317+AD317</f>
        <v>135</v>
      </c>
      <c r="AG317" s="36">
        <f t="shared" ref="AG317" si="227">G317+H317+I317+J317+K317+L317+M317+N317+O317+P317+Q317+R317+S317+T317+U317+V317+W317+X317+Y317+Z317+AA317+AB317+AC317</f>
        <v>135</v>
      </c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</row>
    <row r="318" spans="1:55" ht="15.6" x14ac:dyDescent="0.3">
      <c r="A318" s="34" t="s">
        <v>227</v>
      </c>
      <c r="B318" s="34" t="s">
        <v>324</v>
      </c>
      <c r="C318" s="34" t="s">
        <v>229</v>
      </c>
      <c r="D318" s="34">
        <v>20</v>
      </c>
      <c r="E318" s="34" t="s">
        <v>410</v>
      </c>
      <c r="F318" s="53" t="s">
        <v>411</v>
      </c>
      <c r="G318" s="83">
        <v>0</v>
      </c>
      <c r="H318" s="83">
        <v>51</v>
      </c>
      <c r="I318" s="83">
        <v>1</v>
      </c>
      <c r="J318" s="83">
        <v>0</v>
      </c>
      <c r="K318" s="83">
        <v>0</v>
      </c>
      <c r="L318" s="83">
        <v>1</v>
      </c>
      <c r="M318" s="83">
        <v>0</v>
      </c>
      <c r="N318" s="83">
        <v>1</v>
      </c>
      <c r="O318" s="83">
        <v>1</v>
      </c>
      <c r="P318" s="83">
        <v>0</v>
      </c>
      <c r="Q318" s="83">
        <v>0</v>
      </c>
      <c r="R318" s="83">
        <v>0</v>
      </c>
      <c r="S318" s="83">
        <v>0</v>
      </c>
      <c r="T318" s="83">
        <v>0</v>
      </c>
      <c r="U318" s="83">
        <v>113</v>
      </c>
      <c r="V318" s="83">
        <v>1</v>
      </c>
      <c r="W318" s="83">
        <v>0</v>
      </c>
      <c r="X318" s="83">
        <v>0</v>
      </c>
      <c r="Y318" s="83">
        <v>0</v>
      </c>
      <c r="Z318" s="83">
        <v>0</v>
      </c>
      <c r="AA318" s="83">
        <v>1</v>
      </c>
      <c r="AB318" s="83">
        <v>0</v>
      </c>
      <c r="AC318" s="83">
        <v>0</v>
      </c>
      <c r="AD318" s="83">
        <v>1</v>
      </c>
      <c r="AE318" s="83">
        <v>0</v>
      </c>
      <c r="AF318" s="36">
        <f t="shared" ref="AF318:AF320" si="228">G318+H318+I318+J318+K318+L318+M318+N318+O318+P318+Q318+R318+S318+T318+U318+V318+W318+X318+Y318+Z318+AA318+AB318+AC318+AD318</f>
        <v>171</v>
      </c>
      <c r="AG318" s="36">
        <f t="shared" ref="AG318:AG320" si="229">G318+H318+I318+J318+K318+L318+M318+N318+O318+P318+Q318+R318+S318+T318+U318+V318+W318+X318+Y318+Z318+AA318+AB318+AC318</f>
        <v>170</v>
      </c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</row>
    <row r="319" spans="1:55" ht="15.6" x14ac:dyDescent="0.3">
      <c r="A319" s="34" t="s">
        <v>227</v>
      </c>
      <c r="B319" s="34" t="s">
        <v>324</v>
      </c>
      <c r="C319" s="34" t="s">
        <v>229</v>
      </c>
      <c r="D319" s="34">
        <v>20</v>
      </c>
      <c r="E319" s="34" t="s">
        <v>412</v>
      </c>
      <c r="F319" s="53" t="s">
        <v>413</v>
      </c>
      <c r="G319" s="83">
        <v>0</v>
      </c>
      <c r="H319" s="83">
        <v>84</v>
      </c>
      <c r="I319" s="83">
        <v>1</v>
      </c>
      <c r="J319" s="83">
        <v>0</v>
      </c>
      <c r="K319" s="83">
        <v>0</v>
      </c>
      <c r="L319" s="83">
        <v>0</v>
      </c>
      <c r="M319" s="83">
        <v>1</v>
      </c>
      <c r="N319" s="83">
        <v>3</v>
      </c>
      <c r="O319" s="83">
        <v>0</v>
      </c>
      <c r="P319" s="83">
        <v>0</v>
      </c>
      <c r="Q319" s="83">
        <v>0</v>
      </c>
      <c r="R319" s="83">
        <v>0</v>
      </c>
      <c r="S319" s="83">
        <v>0</v>
      </c>
      <c r="T319" s="83">
        <v>0</v>
      </c>
      <c r="U319" s="83">
        <v>90</v>
      </c>
      <c r="V319" s="83">
        <v>1</v>
      </c>
      <c r="W319" s="83">
        <v>0</v>
      </c>
      <c r="X319" s="83">
        <v>0</v>
      </c>
      <c r="Y319" s="83">
        <v>0</v>
      </c>
      <c r="Z319" s="83">
        <v>1</v>
      </c>
      <c r="AA319" s="83">
        <v>0</v>
      </c>
      <c r="AB319" s="83">
        <v>1</v>
      </c>
      <c r="AC319" s="83">
        <v>0</v>
      </c>
      <c r="AD319" s="83">
        <v>0</v>
      </c>
      <c r="AE319" s="83">
        <v>0</v>
      </c>
      <c r="AF319" s="36">
        <f t="shared" si="228"/>
        <v>182</v>
      </c>
      <c r="AG319" s="36">
        <f t="shared" si="229"/>
        <v>182</v>
      </c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</row>
    <row r="320" spans="1:55" ht="15.6" x14ac:dyDescent="0.3">
      <c r="A320" s="34" t="s">
        <v>227</v>
      </c>
      <c r="B320" s="34" t="s">
        <v>324</v>
      </c>
      <c r="C320" s="34" t="s">
        <v>229</v>
      </c>
      <c r="D320" s="34">
        <v>20</v>
      </c>
      <c r="E320" s="34" t="s">
        <v>414</v>
      </c>
      <c r="F320" s="53" t="s">
        <v>415</v>
      </c>
      <c r="G320" s="83">
        <v>0</v>
      </c>
      <c r="H320" s="83">
        <v>64</v>
      </c>
      <c r="I320" s="83">
        <v>0</v>
      </c>
      <c r="J320" s="83">
        <v>2</v>
      </c>
      <c r="K320" s="83">
        <v>0</v>
      </c>
      <c r="L320" s="83">
        <v>0</v>
      </c>
      <c r="M320" s="83">
        <v>0</v>
      </c>
      <c r="N320" s="83">
        <v>15</v>
      </c>
      <c r="O320" s="83">
        <v>1</v>
      </c>
      <c r="P320" s="83">
        <v>0</v>
      </c>
      <c r="Q320" s="83">
        <v>0</v>
      </c>
      <c r="R320" s="83">
        <v>0</v>
      </c>
      <c r="S320" s="83">
        <v>0</v>
      </c>
      <c r="T320" s="83">
        <v>1</v>
      </c>
      <c r="U320" s="83">
        <v>53</v>
      </c>
      <c r="V320" s="83">
        <v>1</v>
      </c>
      <c r="W320" s="83">
        <v>0</v>
      </c>
      <c r="X320" s="83">
        <v>1</v>
      </c>
      <c r="Y320" s="83">
        <v>0</v>
      </c>
      <c r="Z320" s="83">
        <v>2</v>
      </c>
      <c r="AA320" s="83">
        <v>0</v>
      </c>
      <c r="AB320" s="83">
        <v>0</v>
      </c>
      <c r="AC320" s="83">
        <v>0</v>
      </c>
      <c r="AD320" s="83">
        <v>4</v>
      </c>
      <c r="AE320" s="83">
        <v>0</v>
      </c>
      <c r="AF320" s="36">
        <f t="shared" si="228"/>
        <v>144</v>
      </c>
      <c r="AG320" s="36">
        <f t="shared" si="229"/>
        <v>140</v>
      </c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</row>
    <row r="321" spans="1:55" s="17" customFormat="1" ht="15.6" x14ac:dyDescent="0.3">
      <c r="A321" s="85"/>
      <c r="B321" s="39"/>
      <c r="C321" s="39"/>
      <c r="D321" s="39"/>
      <c r="E321" s="39" t="s">
        <v>91</v>
      </c>
      <c r="F321" s="40" t="s">
        <v>225</v>
      </c>
      <c r="G321" s="41">
        <f>SUM(G317:G320)</f>
        <v>0</v>
      </c>
      <c r="H321" s="41">
        <f t="shared" ref="H321:AG321" si="230">SUM(H317:H320)</f>
        <v>279</v>
      </c>
      <c r="I321" s="41">
        <f t="shared" si="230"/>
        <v>2</v>
      </c>
      <c r="J321" s="41">
        <f t="shared" si="230"/>
        <v>2</v>
      </c>
      <c r="K321" s="41">
        <f t="shared" si="230"/>
        <v>0</v>
      </c>
      <c r="L321" s="41">
        <f t="shared" si="230"/>
        <v>1</v>
      </c>
      <c r="M321" s="41">
        <f t="shared" si="230"/>
        <v>1</v>
      </c>
      <c r="N321" s="41">
        <f t="shared" si="230"/>
        <v>24</v>
      </c>
      <c r="O321" s="41">
        <f t="shared" si="230"/>
        <v>2</v>
      </c>
      <c r="P321" s="41">
        <f t="shared" si="230"/>
        <v>0</v>
      </c>
      <c r="Q321" s="41">
        <f t="shared" si="230"/>
        <v>0</v>
      </c>
      <c r="R321" s="41">
        <f t="shared" si="230"/>
        <v>0</v>
      </c>
      <c r="S321" s="41">
        <f t="shared" si="230"/>
        <v>0</v>
      </c>
      <c r="T321" s="41">
        <f t="shared" si="230"/>
        <v>1</v>
      </c>
      <c r="U321" s="41">
        <f t="shared" si="230"/>
        <v>305</v>
      </c>
      <c r="V321" s="41">
        <f t="shared" si="230"/>
        <v>3</v>
      </c>
      <c r="W321" s="41">
        <f t="shared" si="230"/>
        <v>0</v>
      </c>
      <c r="X321" s="41">
        <f t="shared" si="230"/>
        <v>1</v>
      </c>
      <c r="Y321" s="41">
        <f t="shared" si="230"/>
        <v>1</v>
      </c>
      <c r="Z321" s="41">
        <f t="shared" si="230"/>
        <v>3</v>
      </c>
      <c r="AA321" s="41">
        <f t="shared" si="230"/>
        <v>1</v>
      </c>
      <c r="AB321" s="41">
        <f t="shared" si="230"/>
        <v>1</v>
      </c>
      <c r="AC321" s="41">
        <f t="shared" si="230"/>
        <v>0</v>
      </c>
      <c r="AD321" s="41">
        <f t="shared" si="230"/>
        <v>5</v>
      </c>
      <c r="AE321" s="41">
        <f t="shared" si="230"/>
        <v>0</v>
      </c>
      <c r="AF321" s="41">
        <f t="shared" si="230"/>
        <v>632</v>
      </c>
      <c r="AG321" s="42">
        <f t="shared" si="230"/>
        <v>627</v>
      </c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</row>
    <row r="322" spans="1:55" s="59" customFormat="1" ht="15.6" x14ac:dyDescent="0.3">
      <c r="A322" s="86"/>
      <c r="B322" s="87"/>
      <c r="C322" s="87"/>
      <c r="D322" s="87"/>
      <c r="E322" s="87"/>
      <c r="F322" s="88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90"/>
      <c r="AG322" s="91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</row>
    <row r="323" spans="1:55" ht="15.6" x14ac:dyDescent="0.3">
      <c r="A323" s="34" t="s">
        <v>898</v>
      </c>
      <c r="B323" s="34" t="s">
        <v>324</v>
      </c>
      <c r="C323" s="34" t="s">
        <v>899</v>
      </c>
      <c r="D323" s="34">
        <v>2</v>
      </c>
      <c r="E323" s="34" t="s">
        <v>1008</v>
      </c>
      <c r="F323" s="35" t="s">
        <v>1009</v>
      </c>
      <c r="G323" s="83">
        <v>1</v>
      </c>
      <c r="H323" s="83">
        <v>126</v>
      </c>
      <c r="I323" s="83">
        <v>4</v>
      </c>
      <c r="J323" s="83">
        <v>0</v>
      </c>
      <c r="K323" s="83">
        <v>0</v>
      </c>
      <c r="L323" s="83">
        <v>0</v>
      </c>
      <c r="M323" s="83">
        <v>0</v>
      </c>
      <c r="N323" s="83">
        <v>5</v>
      </c>
      <c r="O323" s="83">
        <v>0</v>
      </c>
      <c r="P323" s="83">
        <v>0</v>
      </c>
      <c r="Q323" s="83">
        <v>0</v>
      </c>
      <c r="R323" s="83">
        <v>0</v>
      </c>
      <c r="S323" s="83">
        <v>0</v>
      </c>
      <c r="T323" s="83">
        <v>0</v>
      </c>
      <c r="U323" s="83">
        <v>100</v>
      </c>
      <c r="V323" s="83">
        <v>1</v>
      </c>
      <c r="W323" s="83">
        <v>2</v>
      </c>
      <c r="X323" s="83">
        <v>1</v>
      </c>
      <c r="Y323" s="83">
        <v>0</v>
      </c>
      <c r="Z323" s="83">
        <v>2</v>
      </c>
      <c r="AA323" s="83">
        <v>0</v>
      </c>
      <c r="AB323" s="83">
        <v>1</v>
      </c>
      <c r="AC323" s="83">
        <v>0</v>
      </c>
      <c r="AD323" s="83">
        <v>5</v>
      </c>
      <c r="AE323" s="83">
        <v>0</v>
      </c>
      <c r="AF323" s="36">
        <f t="shared" ref="AF323" si="231">G323+H323+I323+J323+K323+L323+M323+N323+O323+P323+Q323+R323+S323+T323+U323+V323+W323+X323+Y323+Z323+AA323+AB323+AC323+AD323</f>
        <v>248</v>
      </c>
      <c r="AG323" s="36">
        <f t="shared" ref="AG323" si="232">G323+H323+I323+J323+K323+L323+M323+N323+O323+P323+Q323+R323+S323+T323+U323+V323+W323+X323+Y323+Z323+AA323+AB323+AC323</f>
        <v>243</v>
      </c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</row>
    <row r="324" spans="1:55" ht="15.6" x14ac:dyDescent="0.3">
      <c r="A324" s="34" t="s">
        <v>898</v>
      </c>
      <c r="B324" s="34" t="s">
        <v>324</v>
      </c>
      <c r="C324" s="34" t="s">
        <v>899</v>
      </c>
      <c r="D324" s="34">
        <v>2</v>
      </c>
      <c r="E324" s="34" t="s">
        <v>1010</v>
      </c>
      <c r="F324" s="35" t="s">
        <v>1011</v>
      </c>
      <c r="G324" s="83">
        <v>1</v>
      </c>
      <c r="H324" s="83">
        <v>47</v>
      </c>
      <c r="I324" s="83">
        <v>2</v>
      </c>
      <c r="J324" s="83">
        <v>0</v>
      </c>
      <c r="K324" s="83">
        <v>0</v>
      </c>
      <c r="L324" s="83">
        <v>1</v>
      </c>
      <c r="M324" s="83">
        <v>1</v>
      </c>
      <c r="N324" s="83">
        <v>6</v>
      </c>
      <c r="O324" s="83">
        <v>1</v>
      </c>
      <c r="P324" s="83">
        <v>0</v>
      </c>
      <c r="Q324" s="83">
        <v>0</v>
      </c>
      <c r="R324" s="83">
        <v>0</v>
      </c>
      <c r="S324" s="83">
        <v>0</v>
      </c>
      <c r="T324" s="83">
        <v>0</v>
      </c>
      <c r="U324" s="83">
        <v>81</v>
      </c>
      <c r="V324" s="83">
        <v>2</v>
      </c>
      <c r="W324" s="83">
        <v>1</v>
      </c>
      <c r="X324" s="83">
        <v>1</v>
      </c>
      <c r="Y324" s="83">
        <v>0</v>
      </c>
      <c r="Z324" s="83">
        <v>0</v>
      </c>
      <c r="AA324" s="83">
        <v>1</v>
      </c>
      <c r="AB324" s="83">
        <v>0</v>
      </c>
      <c r="AC324" s="83">
        <v>1</v>
      </c>
      <c r="AD324" s="83">
        <v>7</v>
      </c>
      <c r="AE324" s="83">
        <v>0</v>
      </c>
      <c r="AF324" s="36">
        <f t="shared" ref="AF324:AF327" si="233">G324+H324+I324+J324+K324+L324+M324+N324+O324+P324+Q324+R324+S324+T324+U324+V324+W324+X324+Y324+Z324+AA324+AB324+AC324+AD324</f>
        <v>153</v>
      </c>
      <c r="AG324" s="36">
        <f t="shared" ref="AG324:AG327" si="234">G324+H324+I324+J324+K324+L324+M324+N324+O324+P324+Q324+R324+S324+T324+U324+V324+W324+X324+Y324+Z324+AA324+AB324+AC324</f>
        <v>146</v>
      </c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</row>
    <row r="325" spans="1:55" ht="15.6" x14ac:dyDescent="0.3">
      <c r="A325" s="34" t="s">
        <v>898</v>
      </c>
      <c r="B325" s="34" t="s">
        <v>324</v>
      </c>
      <c r="C325" s="34" t="s">
        <v>899</v>
      </c>
      <c r="D325" s="34">
        <v>2</v>
      </c>
      <c r="E325" s="34" t="s">
        <v>1012</v>
      </c>
      <c r="F325" s="35" t="s">
        <v>1013</v>
      </c>
      <c r="G325" s="83">
        <v>2</v>
      </c>
      <c r="H325" s="83">
        <v>108</v>
      </c>
      <c r="I325" s="83">
        <v>0</v>
      </c>
      <c r="J325" s="83">
        <v>0</v>
      </c>
      <c r="K325" s="83">
        <v>0</v>
      </c>
      <c r="L325" s="83">
        <v>0</v>
      </c>
      <c r="M325" s="83">
        <v>0</v>
      </c>
      <c r="N325" s="83">
        <v>5</v>
      </c>
      <c r="O325" s="83">
        <v>0</v>
      </c>
      <c r="P325" s="83">
        <v>0</v>
      </c>
      <c r="Q325" s="83">
        <v>0</v>
      </c>
      <c r="R325" s="83">
        <v>0</v>
      </c>
      <c r="S325" s="83">
        <v>0</v>
      </c>
      <c r="T325" s="83">
        <v>0</v>
      </c>
      <c r="U325" s="83">
        <v>87</v>
      </c>
      <c r="V325" s="83">
        <v>1</v>
      </c>
      <c r="W325" s="83">
        <v>1</v>
      </c>
      <c r="X325" s="83">
        <v>1</v>
      </c>
      <c r="Y325" s="83">
        <v>0</v>
      </c>
      <c r="Z325" s="83">
        <v>0</v>
      </c>
      <c r="AA325" s="83">
        <v>1</v>
      </c>
      <c r="AB325" s="83">
        <v>0</v>
      </c>
      <c r="AC325" s="83">
        <v>1</v>
      </c>
      <c r="AD325" s="83">
        <v>4</v>
      </c>
      <c r="AE325" s="83">
        <v>0</v>
      </c>
      <c r="AF325" s="36">
        <f t="shared" si="233"/>
        <v>211</v>
      </c>
      <c r="AG325" s="36">
        <f t="shared" si="234"/>
        <v>207</v>
      </c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</row>
    <row r="326" spans="1:55" ht="15.6" x14ac:dyDescent="0.3">
      <c r="A326" s="34" t="s">
        <v>898</v>
      </c>
      <c r="B326" s="34" t="s">
        <v>324</v>
      </c>
      <c r="C326" s="34" t="s">
        <v>899</v>
      </c>
      <c r="D326" s="34">
        <v>2</v>
      </c>
      <c r="E326" s="34" t="s">
        <v>1014</v>
      </c>
      <c r="F326" s="35" t="s">
        <v>1015</v>
      </c>
      <c r="G326" s="83">
        <v>2</v>
      </c>
      <c r="H326" s="83">
        <v>72</v>
      </c>
      <c r="I326" s="83">
        <v>4</v>
      </c>
      <c r="J326" s="83">
        <v>1</v>
      </c>
      <c r="K326" s="83">
        <v>0</v>
      </c>
      <c r="L326" s="83">
        <v>0</v>
      </c>
      <c r="M326" s="83">
        <v>0</v>
      </c>
      <c r="N326" s="83">
        <v>8</v>
      </c>
      <c r="O326" s="83">
        <v>0</v>
      </c>
      <c r="P326" s="83">
        <v>0</v>
      </c>
      <c r="Q326" s="83">
        <v>0</v>
      </c>
      <c r="R326" s="83">
        <v>0</v>
      </c>
      <c r="S326" s="83">
        <v>1</v>
      </c>
      <c r="T326" s="83">
        <v>0</v>
      </c>
      <c r="U326" s="83">
        <v>124</v>
      </c>
      <c r="V326" s="83">
        <v>4</v>
      </c>
      <c r="W326" s="83">
        <v>0</v>
      </c>
      <c r="X326" s="83">
        <v>3</v>
      </c>
      <c r="Y326" s="83">
        <v>1</v>
      </c>
      <c r="Z326" s="83">
        <v>0</v>
      </c>
      <c r="AA326" s="83">
        <v>1</v>
      </c>
      <c r="AB326" s="83">
        <v>0</v>
      </c>
      <c r="AC326" s="83">
        <v>1</v>
      </c>
      <c r="AD326" s="83">
        <v>5</v>
      </c>
      <c r="AE326" s="83">
        <v>0</v>
      </c>
      <c r="AF326" s="36">
        <f t="shared" si="233"/>
        <v>227</v>
      </c>
      <c r="AG326" s="36">
        <f t="shared" si="234"/>
        <v>222</v>
      </c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</row>
    <row r="327" spans="1:55" ht="15.6" x14ac:dyDescent="0.3">
      <c r="A327" s="34" t="s">
        <v>898</v>
      </c>
      <c r="B327" s="34" t="s">
        <v>324</v>
      </c>
      <c r="C327" s="34" t="s">
        <v>899</v>
      </c>
      <c r="D327" s="34">
        <v>2</v>
      </c>
      <c r="E327" s="34" t="s">
        <v>1016</v>
      </c>
      <c r="F327" s="35" t="s">
        <v>1017</v>
      </c>
      <c r="G327" s="83">
        <v>0</v>
      </c>
      <c r="H327" s="83">
        <v>35</v>
      </c>
      <c r="I327" s="83">
        <v>0</v>
      </c>
      <c r="J327" s="83">
        <v>0</v>
      </c>
      <c r="K327" s="83">
        <v>0</v>
      </c>
      <c r="L327" s="83">
        <v>0</v>
      </c>
      <c r="M327" s="83">
        <v>0</v>
      </c>
      <c r="N327" s="83">
        <v>5</v>
      </c>
      <c r="O327" s="83">
        <v>0</v>
      </c>
      <c r="P327" s="83">
        <v>0</v>
      </c>
      <c r="Q327" s="83">
        <v>0</v>
      </c>
      <c r="R327" s="83">
        <v>0</v>
      </c>
      <c r="S327" s="83">
        <v>0</v>
      </c>
      <c r="T327" s="83">
        <v>0</v>
      </c>
      <c r="U327" s="83">
        <v>146</v>
      </c>
      <c r="V327" s="83">
        <v>0</v>
      </c>
      <c r="W327" s="83">
        <v>0</v>
      </c>
      <c r="X327" s="83">
        <v>0</v>
      </c>
      <c r="Y327" s="83">
        <v>0</v>
      </c>
      <c r="Z327" s="83">
        <v>0</v>
      </c>
      <c r="AA327" s="83">
        <v>0</v>
      </c>
      <c r="AB327" s="83">
        <v>1</v>
      </c>
      <c r="AC327" s="83">
        <v>1</v>
      </c>
      <c r="AD327" s="83">
        <v>2</v>
      </c>
      <c r="AE327" s="83">
        <v>0</v>
      </c>
      <c r="AF327" s="36">
        <f t="shared" si="233"/>
        <v>190</v>
      </c>
      <c r="AG327" s="36">
        <f t="shared" si="234"/>
        <v>188</v>
      </c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</row>
    <row r="328" spans="1:55" s="17" customFormat="1" ht="15.6" x14ac:dyDescent="0.3">
      <c r="A328" s="85"/>
      <c r="B328" s="39"/>
      <c r="C328" s="39"/>
      <c r="D328" s="39"/>
      <c r="E328" s="39" t="s">
        <v>41</v>
      </c>
      <c r="F328" s="40"/>
      <c r="G328" s="41">
        <f>SUM(G323:G327)</f>
        <v>6</v>
      </c>
      <c r="H328" s="41">
        <f t="shared" ref="H328:AG328" si="235">SUM(H323:H327)</f>
        <v>388</v>
      </c>
      <c r="I328" s="41">
        <f t="shared" si="235"/>
        <v>10</v>
      </c>
      <c r="J328" s="41">
        <f t="shared" si="235"/>
        <v>1</v>
      </c>
      <c r="K328" s="41">
        <f t="shared" si="235"/>
        <v>0</v>
      </c>
      <c r="L328" s="41">
        <f t="shared" si="235"/>
        <v>1</v>
      </c>
      <c r="M328" s="41">
        <f t="shared" si="235"/>
        <v>1</v>
      </c>
      <c r="N328" s="41">
        <f t="shared" si="235"/>
        <v>29</v>
      </c>
      <c r="O328" s="41">
        <f t="shared" si="235"/>
        <v>1</v>
      </c>
      <c r="P328" s="41">
        <f t="shared" si="235"/>
        <v>0</v>
      </c>
      <c r="Q328" s="41">
        <f t="shared" si="235"/>
        <v>0</v>
      </c>
      <c r="R328" s="41">
        <f t="shared" si="235"/>
        <v>0</v>
      </c>
      <c r="S328" s="41">
        <f t="shared" si="235"/>
        <v>1</v>
      </c>
      <c r="T328" s="41">
        <f t="shared" si="235"/>
        <v>0</v>
      </c>
      <c r="U328" s="41">
        <f t="shared" si="235"/>
        <v>538</v>
      </c>
      <c r="V328" s="41">
        <f t="shared" si="235"/>
        <v>8</v>
      </c>
      <c r="W328" s="41">
        <f t="shared" si="235"/>
        <v>4</v>
      </c>
      <c r="X328" s="41">
        <f t="shared" si="235"/>
        <v>6</v>
      </c>
      <c r="Y328" s="41">
        <f t="shared" si="235"/>
        <v>1</v>
      </c>
      <c r="Z328" s="41">
        <f t="shared" si="235"/>
        <v>2</v>
      </c>
      <c r="AA328" s="41">
        <f t="shared" si="235"/>
        <v>3</v>
      </c>
      <c r="AB328" s="41">
        <f t="shared" si="235"/>
        <v>2</v>
      </c>
      <c r="AC328" s="41">
        <f t="shared" si="235"/>
        <v>4</v>
      </c>
      <c r="AD328" s="41">
        <f t="shared" si="235"/>
        <v>23</v>
      </c>
      <c r="AE328" s="41">
        <f t="shared" si="235"/>
        <v>0</v>
      </c>
      <c r="AF328" s="41">
        <f t="shared" si="235"/>
        <v>1029</v>
      </c>
      <c r="AG328" s="42">
        <f t="shared" si="235"/>
        <v>1006</v>
      </c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</row>
    <row r="329" spans="1:55" s="59" customFormat="1" ht="15.6" x14ac:dyDescent="0.3">
      <c r="A329" s="106"/>
      <c r="B329" s="107"/>
      <c r="C329" s="107"/>
      <c r="D329" s="107"/>
      <c r="E329" s="107"/>
      <c r="F329" s="108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63"/>
      <c r="AG329" s="64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</row>
    <row r="330" spans="1:55" ht="15.6" x14ac:dyDescent="0.3">
      <c r="A330" s="34" t="s">
        <v>898</v>
      </c>
      <c r="B330" s="34" t="s">
        <v>324</v>
      </c>
      <c r="C330" s="34" t="s">
        <v>899</v>
      </c>
      <c r="D330" s="34">
        <v>12</v>
      </c>
      <c r="E330" s="34" t="s">
        <v>1018</v>
      </c>
      <c r="F330" s="35" t="s">
        <v>1019</v>
      </c>
      <c r="G330" s="83">
        <v>0</v>
      </c>
      <c r="H330" s="83">
        <v>24</v>
      </c>
      <c r="I330" s="83">
        <v>0</v>
      </c>
      <c r="J330" s="83">
        <v>0</v>
      </c>
      <c r="K330" s="83">
        <v>0</v>
      </c>
      <c r="L330" s="83">
        <v>0</v>
      </c>
      <c r="M330" s="83">
        <v>0</v>
      </c>
      <c r="N330" s="83">
        <v>0</v>
      </c>
      <c r="O330" s="83">
        <v>0</v>
      </c>
      <c r="P330" s="83">
        <v>0</v>
      </c>
      <c r="Q330" s="83">
        <v>0</v>
      </c>
      <c r="R330" s="83">
        <v>0</v>
      </c>
      <c r="S330" s="83">
        <v>0</v>
      </c>
      <c r="T330" s="83">
        <v>0</v>
      </c>
      <c r="U330" s="83">
        <v>9</v>
      </c>
      <c r="V330" s="83">
        <v>0</v>
      </c>
      <c r="W330" s="83">
        <v>0</v>
      </c>
      <c r="X330" s="83">
        <v>0</v>
      </c>
      <c r="Y330" s="83">
        <v>0</v>
      </c>
      <c r="Z330" s="83">
        <v>0</v>
      </c>
      <c r="AA330" s="83">
        <v>0</v>
      </c>
      <c r="AB330" s="83">
        <v>0</v>
      </c>
      <c r="AC330" s="83">
        <v>0</v>
      </c>
      <c r="AD330" s="83">
        <v>0</v>
      </c>
      <c r="AE330" s="83">
        <v>0</v>
      </c>
      <c r="AF330" s="36">
        <f t="shared" ref="AF330" si="236">G330+H330+I330+J330+K330+L330+M330+N330+O330+P330+Q330+R330+S330+T330+U330+V330+W330+X330+Y330+Z330+AA330+AB330+AC330+AD330</f>
        <v>33</v>
      </c>
      <c r="AG330" s="36">
        <f t="shared" ref="AG330" si="237">G330+H330+I330+J330+K330+L330+M330+N330+O330+P330+Q330+R330+S330+T330+U330+V330+W330+X330+Y330+Z330+AA330+AB330+AC330</f>
        <v>33</v>
      </c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</row>
    <row r="331" spans="1:55" ht="15.6" x14ac:dyDescent="0.3">
      <c r="A331" s="34" t="s">
        <v>898</v>
      </c>
      <c r="B331" s="34" t="s">
        <v>324</v>
      </c>
      <c r="C331" s="34" t="s">
        <v>899</v>
      </c>
      <c r="D331" s="34">
        <v>12</v>
      </c>
      <c r="E331" s="34" t="s">
        <v>1020</v>
      </c>
      <c r="F331" s="35" t="s">
        <v>1021</v>
      </c>
      <c r="G331" s="83">
        <v>0</v>
      </c>
      <c r="H331" s="83">
        <v>233</v>
      </c>
      <c r="I331" s="83">
        <v>1</v>
      </c>
      <c r="J331" s="83">
        <v>0</v>
      </c>
      <c r="K331" s="83">
        <v>0</v>
      </c>
      <c r="L331" s="83">
        <v>1</v>
      </c>
      <c r="M331" s="83">
        <v>0</v>
      </c>
      <c r="N331" s="83">
        <v>2</v>
      </c>
      <c r="O331" s="83">
        <v>0</v>
      </c>
      <c r="P331" s="83">
        <v>0</v>
      </c>
      <c r="Q331" s="83">
        <v>0</v>
      </c>
      <c r="R331" s="83">
        <v>0</v>
      </c>
      <c r="S331" s="83">
        <v>0</v>
      </c>
      <c r="T331" s="83">
        <v>1</v>
      </c>
      <c r="U331" s="83">
        <v>153</v>
      </c>
      <c r="V331" s="83">
        <v>0</v>
      </c>
      <c r="W331" s="83">
        <v>1</v>
      </c>
      <c r="X331" s="83">
        <v>0</v>
      </c>
      <c r="Y331" s="83">
        <v>0</v>
      </c>
      <c r="Z331" s="83">
        <v>0</v>
      </c>
      <c r="AA331" s="83">
        <v>1</v>
      </c>
      <c r="AB331" s="83">
        <v>1</v>
      </c>
      <c r="AC331" s="83">
        <v>0</v>
      </c>
      <c r="AD331" s="83">
        <v>4</v>
      </c>
      <c r="AE331" s="83">
        <v>0</v>
      </c>
      <c r="AF331" s="36">
        <f t="shared" ref="AF331:AF332" si="238">G331+H331+I331+J331+K331+L331+M331+N331+O331+P331+Q331+R331+S331+T331+U331+V331+W331+X331+Y331+Z331+AA331+AB331+AC331+AD331</f>
        <v>398</v>
      </c>
      <c r="AG331" s="36">
        <f t="shared" ref="AG331:AG332" si="239">G331+H331+I331+J331+K331+L331+M331+N331+O331+P331+Q331+R331+S331+T331+U331+V331+W331+X331+Y331+Z331+AA331+AB331+AC331</f>
        <v>394</v>
      </c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</row>
    <row r="332" spans="1:55" ht="15.6" x14ac:dyDescent="0.3">
      <c r="A332" s="34" t="s">
        <v>898</v>
      </c>
      <c r="B332" s="34" t="s">
        <v>324</v>
      </c>
      <c r="C332" s="34" t="s">
        <v>899</v>
      </c>
      <c r="D332" s="34">
        <v>12</v>
      </c>
      <c r="E332" s="34" t="s">
        <v>1022</v>
      </c>
      <c r="F332" s="35" t="s">
        <v>1023</v>
      </c>
      <c r="G332" s="83">
        <v>0</v>
      </c>
      <c r="H332" s="83">
        <v>103</v>
      </c>
      <c r="I332" s="83">
        <v>0</v>
      </c>
      <c r="J332" s="83">
        <v>0</v>
      </c>
      <c r="K332" s="83">
        <v>0</v>
      </c>
      <c r="L332" s="83">
        <v>3</v>
      </c>
      <c r="M332" s="83">
        <v>2</v>
      </c>
      <c r="N332" s="83">
        <v>13</v>
      </c>
      <c r="O332" s="83">
        <v>0</v>
      </c>
      <c r="P332" s="83">
        <v>1</v>
      </c>
      <c r="Q332" s="83">
        <v>0</v>
      </c>
      <c r="R332" s="83">
        <v>0</v>
      </c>
      <c r="S332" s="83">
        <v>0</v>
      </c>
      <c r="T332" s="83">
        <v>0</v>
      </c>
      <c r="U332" s="83">
        <v>171</v>
      </c>
      <c r="V332" s="83">
        <v>3</v>
      </c>
      <c r="W332" s="83">
        <v>0</v>
      </c>
      <c r="X332" s="83">
        <v>0</v>
      </c>
      <c r="Y332" s="83">
        <v>3</v>
      </c>
      <c r="Z332" s="83">
        <v>1</v>
      </c>
      <c r="AA332" s="83">
        <v>2</v>
      </c>
      <c r="AB332" s="83">
        <v>0</v>
      </c>
      <c r="AC332" s="83">
        <v>0</v>
      </c>
      <c r="AD332" s="83">
        <v>5</v>
      </c>
      <c r="AE332" s="83">
        <v>0</v>
      </c>
      <c r="AF332" s="36">
        <f t="shared" si="238"/>
        <v>307</v>
      </c>
      <c r="AG332" s="36">
        <f t="shared" si="239"/>
        <v>302</v>
      </c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</row>
    <row r="333" spans="1:55" s="17" customFormat="1" ht="15.6" x14ac:dyDescent="0.3">
      <c r="A333" s="85"/>
      <c r="B333" s="39"/>
      <c r="C333" s="39"/>
      <c r="D333" s="39"/>
      <c r="E333" s="39" t="s">
        <v>147</v>
      </c>
      <c r="F333" s="40"/>
      <c r="G333" s="41">
        <f>SUM(G330:G332)</f>
        <v>0</v>
      </c>
      <c r="H333" s="41">
        <f t="shared" ref="H333:AG333" si="240">SUM(H330:H332)</f>
        <v>360</v>
      </c>
      <c r="I333" s="41">
        <f t="shared" si="240"/>
        <v>1</v>
      </c>
      <c r="J333" s="41">
        <f t="shared" si="240"/>
        <v>0</v>
      </c>
      <c r="K333" s="41">
        <f t="shared" si="240"/>
        <v>0</v>
      </c>
      <c r="L333" s="41">
        <f t="shared" si="240"/>
        <v>4</v>
      </c>
      <c r="M333" s="41">
        <f t="shared" si="240"/>
        <v>2</v>
      </c>
      <c r="N333" s="41">
        <f t="shared" si="240"/>
        <v>15</v>
      </c>
      <c r="O333" s="41">
        <f t="shared" si="240"/>
        <v>0</v>
      </c>
      <c r="P333" s="41">
        <f t="shared" si="240"/>
        <v>1</v>
      </c>
      <c r="Q333" s="41">
        <f t="shared" si="240"/>
        <v>0</v>
      </c>
      <c r="R333" s="41">
        <f t="shared" si="240"/>
        <v>0</v>
      </c>
      <c r="S333" s="41">
        <f t="shared" si="240"/>
        <v>0</v>
      </c>
      <c r="T333" s="41">
        <f t="shared" si="240"/>
        <v>1</v>
      </c>
      <c r="U333" s="41">
        <f t="shared" si="240"/>
        <v>333</v>
      </c>
      <c r="V333" s="41">
        <f t="shared" si="240"/>
        <v>3</v>
      </c>
      <c r="W333" s="41">
        <f t="shared" si="240"/>
        <v>1</v>
      </c>
      <c r="X333" s="41">
        <f t="shared" si="240"/>
        <v>0</v>
      </c>
      <c r="Y333" s="41">
        <f t="shared" si="240"/>
        <v>3</v>
      </c>
      <c r="Z333" s="41">
        <f t="shared" si="240"/>
        <v>1</v>
      </c>
      <c r="AA333" s="41">
        <f t="shared" si="240"/>
        <v>3</v>
      </c>
      <c r="AB333" s="41">
        <f t="shared" si="240"/>
        <v>1</v>
      </c>
      <c r="AC333" s="41">
        <f t="shared" si="240"/>
        <v>0</v>
      </c>
      <c r="AD333" s="41">
        <f t="shared" si="240"/>
        <v>9</v>
      </c>
      <c r="AE333" s="41">
        <f t="shared" si="240"/>
        <v>0</v>
      </c>
      <c r="AF333" s="41">
        <f t="shared" si="240"/>
        <v>738</v>
      </c>
      <c r="AG333" s="42">
        <f t="shared" si="240"/>
        <v>729</v>
      </c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</row>
    <row r="334" spans="1:55" s="59" customFormat="1" ht="15.6" x14ac:dyDescent="0.3">
      <c r="A334" s="106"/>
      <c r="B334" s="107"/>
      <c r="C334" s="107"/>
      <c r="D334" s="107"/>
      <c r="E334" s="107"/>
      <c r="F334" s="108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63"/>
      <c r="AG334" s="64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</row>
    <row r="335" spans="1:55" ht="15.6" x14ac:dyDescent="0.3">
      <c r="A335" s="142"/>
      <c r="B335" s="143"/>
      <c r="C335" s="144"/>
      <c r="D335" s="144"/>
      <c r="E335" s="144"/>
      <c r="F335" s="144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45"/>
      <c r="AF335" s="145"/>
      <c r="AG335" s="146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</row>
    <row r="336" spans="1:55" ht="18" x14ac:dyDescent="0.35">
      <c r="A336" s="135"/>
      <c r="B336" s="45"/>
      <c r="C336" s="45"/>
      <c r="D336" s="45"/>
      <c r="E336" s="45" t="s">
        <v>416</v>
      </c>
      <c r="F336" s="46"/>
      <c r="G336" s="47">
        <f t="shared" ref="G336:AG336" si="241">G321+G315+G309+G304+G297+G291+G286+G279+G273+G267+G259+G328+G333</f>
        <v>80</v>
      </c>
      <c r="H336" s="47">
        <f t="shared" si="241"/>
        <v>4278</v>
      </c>
      <c r="I336" s="47">
        <f t="shared" si="241"/>
        <v>99</v>
      </c>
      <c r="J336" s="47">
        <f t="shared" si="241"/>
        <v>10</v>
      </c>
      <c r="K336" s="47">
        <f t="shared" si="241"/>
        <v>19</v>
      </c>
      <c r="L336" s="47">
        <f t="shared" si="241"/>
        <v>72</v>
      </c>
      <c r="M336" s="47">
        <f t="shared" si="241"/>
        <v>37</v>
      </c>
      <c r="N336" s="47">
        <f t="shared" si="241"/>
        <v>665</v>
      </c>
      <c r="O336" s="47">
        <f t="shared" si="241"/>
        <v>20</v>
      </c>
      <c r="P336" s="47">
        <f t="shared" si="241"/>
        <v>12</v>
      </c>
      <c r="Q336" s="47">
        <f t="shared" si="241"/>
        <v>18</v>
      </c>
      <c r="R336" s="47">
        <f t="shared" si="241"/>
        <v>9</v>
      </c>
      <c r="S336" s="47">
        <f t="shared" si="241"/>
        <v>26</v>
      </c>
      <c r="T336" s="47">
        <f t="shared" si="241"/>
        <v>37</v>
      </c>
      <c r="U336" s="47">
        <f t="shared" si="241"/>
        <v>7071</v>
      </c>
      <c r="V336" s="47">
        <f t="shared" si="241"/>
        <v>68</v>
      </c>
      <c r="W336" s="47">
        <f t="shared" si="241"/>
        <v>18</v>
      </c>
      <c r="X336" s="47">
        <f t="shared" si="241"/>
        <v>39</v>
      </c>
      <c r="Y336" s="47">
        <f t="shared" si="241"/>
        <v>33</v>
      </c>
      <c r="Z336" s="47">
        <f t="shared" si="241"/>
        <v>32</v>
      </c>
      <c r="AA336" s="47">
        <f t="shared" si="241"/>
        <v>26</v>
      </c>
      <c r="AB336" s="47">
        <f t="shared" si="241"/>
        <v>28</v>
      </c>
      <c r="AC336" s="47">
        <f t="shared" si="241"/>
        <v>37</v>
      </c>
      <c r="AD336" s="47">
        <f t="shared" si="241"/>
        <v>289</v>
      </c>
      <c r="AE336" s="47">
        <f t="shared" si="241"/>
        <v>0</v>
      </c>
      <c r="AF336" s="47">
        <f t="shared" si="241"/>
        <v>13023</v>
      </c>
      <c r="AG336" s="48">
        <f t="shared" si="241"/>
        <v>12734</v>
      </c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</row>
    <row r="337" spans="1:55" ht="18" x14ac:dyDescent="0.3">
      <c r="A337" s="116"/>
      <c r="B337" s="147"/>
      <c r="C337" s="148"/>
      <c r="D337" s="148"/>
      <c r="E337" s="149"/>
      <c r="F337" s="148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  <c r="AA337" s="150"/>
      <c r="AB337" s="150"/>
      <c r="AC337" s="150"/>
      <c r="AD337" s="150"/>
      <c r="AE337" s="150"/>
      <c r="AF337" s="150"/>
      <c r="AG337" s="151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</row>
    <row r="338" spans="1:55" s="15" customFormat="1" ht="21" x14ac:dyDescent="0.4">
      <c r="A338" s="120"/>
      <c r="B338" s="121"/>
      <c r="C338" s="121"/>
      <c r="D338" s="121"/>
      <c r="E338" s="122"/>
      <c r="F338" s="121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4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</row>
    <row r="339" spans="1:55" ht="36.6" customHeight="1" x14ac:dyDescent="0.3">
      <c r="A339" s="125"/>
      <c r="B339" s="101"/>
      <c r="C339" s="189" t="s">
        <v>1346</v>
      </c>
      <c r="D339" s="190"/>
      <c r="E339" s="190"/>
      <c r="F339" s="190"/>
      <c r="G339" s="190"/>
      <c r="H339" s="190"/>
      <c r="I339" s="190"/>
      <c r="J339" s="190"/>
      <c r="K339" s="190"/>
      <c r="L339" s="190"/>
      <c r="M339" s="190"/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  <c r="AA339" s="190"/>
      <c r="AB339" s="190"/>
      <c r="AC339" s="190"/>
      <c r="AD339" s="190"/>
      <c r="AE339" s="190"/>
      <c r="AF339" s="190"/>
      <c r="AG339" s="190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</row>
    <row r="340" spans="1:55" s="59" customFormat="1" ht="15.6" x14ac:dyDescent="0.3">
      <c r="A340" s="57"/>
      <c r="B340" s="126"/>
      <c r="C340" s="126"/>
      <c r="D340" s="126"/>
      <c r="E340" s="126"/>
      <c r="F340" s="127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  <c r="AA340" s="128"/>
      <c r="AB340" s="128"/>
      <c r="AC340" s="128"/>
      <c r="AD340" s="128"/>
      <c r="AE340" s="128"/>
      <c r="AF340" s="128"/>
      <c r="AG340" s="129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</row>
    <row r="341" spans="1:55" ht="15.6" x14ac:dyDescent="0.3">
      <c r="A341" s="34" t="s">
        <v>418</v>
      </c>
      <c r="B341" s="34" t="s">
        <v>419</v>
      </c>
      <c r="C341" s="34" t="s">
        <v>420</v>
      </c>
      <c r="D341" s="34">
        <v>1</v>
      </c>
      <c r="E341" s="34" t="s">
        <v>421</v>
      </c>
      <c r="F341" s="53" t="s">
        <v>422</v>
      </c>
      <c r="G341" s="83">
        <v>1</v>
      </c>
      <c r="H341" s="83">
        <v>161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83">
        <v>2</v>
      </c>
      <c r="O341" s="83">
        <v>0</v>
      </c>
      <c r="P341" s="83">
        <v>0</v>
      </c>
      <c r="Q341" s="83">
        <v>0</v>
      </c>
      <c r="R341" s="83">
        <v>0</v>
      </c>
      <c r="S341" s="83">
        <v>0</v>
      </c>
      <c r="T341" s="83">
        <v>0</v>
      </c>
      <c r="U341" s="83">
        <v>55</v>
      </c>
      <c r="V341" s="83">
        <v>1</v>
      </c>
      <c r="W341" s="83">
        <v>0</v>
      </c>
      <c r="X341" s="83">
        <v>0</v>
      </c>
      <c r="Y341" s="83">
        <v>0</v>
      </c>
      <c r="Z341" s="83">
        <v>0</v>
      </c>
      <c r="AA341" s="83">
        <v>0</v>
      </c>
      <c r="AB341" s="83">
        <v>0</v>
      </c>
      <c r="AC341" s="83">
        <v>0</v>
      </c>
      <c r="AD341" s="83">
        <v>0</v>
      </c>
      <c r="AE341" s="83">
        <v>0</v>
      </c>
      <c r="AF341" s="36">
        <f t="shared" ref="AF341" si="242">G341+H341+I341+J341+K341+L341+M341+N341+O341+P341+Q341+R341+S341+T341+U341+V341+W341+X341+Y341+Z341+AA341+AB341+AC341+AD341</f>
        <v>220</v>
      </c>
      <c r="AG341" s="36">
        <f t="shared" ref="AG341" si="243">G341+H341+I341+J341+K341+L341+M341+N341+O341+P341+Q341+R341+S341+T341+U341+V341+W341+X341+Y341+Z341+AA341+AB341+AC341</f>
        <v>220</v>
      </c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</row>
    <row r="342" spans="1:55" ht="15.6" x14ac:dyDescent="0.3">
      <c r="A342" s="34" t="s">
        <v>418</v>
      </c>
      <c r="B342" s="34" t="s">
        <v>419</v>
      </c>
      <c r="C342" s="34" t="s">
        <v>420</v>
      </c>
      <c r="D342" s="34">
        <v>1</v>
      </c>
      <c r="E342" s="34" t="s">
        <v>423</v>
      </c>
      <c r="F342" s="53" t="s">
        <v>424</v>
      </c>
      <c r="G342" s="83">
        <v>0</v>
      </c>
      <c r="H342" s="83">
        <v>225</v>
      </c>
      <c r="I342" s="83">
        <v>0</v>
      </c>
      <c r="J342" s="83">
        <v>0</v>
      </c>
      <c r="K342" s="83">
        <v>0</v>
      </c>
      <c r="L342" s="83">
        <v>1</v>
      </c>
      <c r="M342" s="83">
        <v>0</v>
      </c>
      <c r="N342" s="83">
        <v>2</v>
      </c>
      <c r="O342" s="83">
        <v>0</v>
      </c>
      <c r="P342" s="83">
        <v>0</v>
      </c>
      <c r="Q342" s="83">
        <v>0</v>
      </c>
      <c r="R342" s="83">
        <v>0</v>
      </c>
      <c r="S342" s="83">
        <v>0</v>
      </c>
      <c r="T342" s="83">
        <v>0</v>
      </c>
      <c r="U342" s="83">
        <v>106</v>
      </c>
      <c r="V342" s="83">
        <v>3</v>
      </c>
      <c r="W342" s="83">
        <v>0</v>
      </c>
      <c r="X342" s="83">
        <v>0</v>
      </c>
      <c r="Y342" s="83">
        <v>0</v>
      </c>
      <c r="Z342" s="83">
        <v>0</v>
      </c>
      <c r="AA342" s="83">
        <v>0</v>
      </c>
      <c r="AB342" s="83">
        <v>0</v>
      </c>
      <c r="AC342" s="83">
        <v>0</v>
      </c>
      <c r="AD342" s="83">
        <v>4</v>
      </c>
      <c r="AE342" s="83">
        <v>0</v>
      </c>
      <c r="AF342" s="36">
        <f t="shared" ref="AF342" si="244">G342+H342+I342+J342+K342+L342+M342+N342+O342+P342+Q342+R342+S342+T342+U342+V342+W342+X342+Y342+Z342+AA342+AB342+AC342+AD342</f>
        <v>341</v>
      </c>
      <c r="AG342" s="36">
        <f t="shared" ref="AG342" si="245">G342+H342+I342+J342+K342+L342+M342+N342+O342+P342+Q342+R342+S342+T342+U342+V342+W342+X342+Y342+Z342+AA342+AB342+AC342</f>
        <v>337</v>
      </c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</row>
    <row r="343" spans="1:55" s="17" customFormat="1" ht="15.6" x14ac:dyDescent="0.3">
      <c r="A343" s="85"/>
      <c r="B343" s="39"/>
      <c r="C343" s="39"/>
      <c r="D343" s="39"/>
      <c r="E343" s="39" t="s">
        <v>103</v>
      </c>
      <c r="F343" s="40" t="s">
        <v>225</v>
      </c>
      <c r="G343" s="41">
        <f>SUM(G341:G342)</f>
        <v>1</v>
      </c>
      <c r="H343" s="41">
        <f t="shared" ref="H343:AG343" si="246">SUM(H341:H342)</f>
        <v>386</v>
      </c>
      <c r="I343" s="41">
        <f t="shared" si="246"/>
        <v>0</v>
      </c>
      <c r="J343" s="41">
        <f t="shared" si="246"/>
        <v>0</v>
      </c>
      <c r="K343" s="41">
        <f t="shared" si="246"/>
        <v>0</v>
      </c>
      <c r="L343" s="41">
        <f t="shared" si="246"/>
        <v>1</v>
      </c>
      <c r="M343" s="41">
        <f t="shared" si="246"/>
        <v>0</v>
      </c>
      <c r="N343" s="41">
        <f t="shared" si="246"/>
        <v>4</v>
      </c>
      <c r="O343" s="41">
        <f t="shared" si="246"/>
        <v>0</v>
      </c>
      <c r="P343" s="41">
        <f t="shared" si="246"/>
        <v>0</v>
      </c>
      <c r="Q343" s="41">
        <f t="shared" si="246"/>
        <v>0</v>
      </c>
      <c r="R343" s="41">
        <f t="shared" si="246"/>
        <v>0</v>
      </c>
      <c r="S343" s="41">
        <f t="shared" si="246"/>
        <v>0</v>
      </c>
      <c r="T343" s="41">
        <f t="shared" si="246"/>
        <v>0</v>
      </c>
      <c r="U343" s="41">
        <f t="shared" si="246"/>
        <v>161</v>
      </c>
      <c r="V343" s="41">
        <f t="shared" si="246"/>
        <v>4</v>
      </c>
      <c r="W343" s="41">
        <f t="shared" si="246"/>
        <v>0</v>
      </c>
      <c r="X343" s="41">
        <f t="shared" si="246"/>
        <v>0</v>
      </c>
      <c r="Y343" s="41">
        <f t="shared" si="246"/>
        <v>0</v>
      </c>
      <c r="Z343" s="41">
        <f t="shared" si="246"/>
        <v>0</v>
      </c>
      <c r="AA343" s="41">
        <f t="shared" si="246"/>
        <v>0</v>
      </c>
      <c r="AB343" s="41">
        <f t="shared" si="246"/>
        <v>0</v>
      </c>
      <c r="AC343" s="41">
        <f t="shared" si="246"/>
        <v>0</v>
      </c>
      <c r="AD343" s="41">
        <f t="shared" si="246"/>
        <v>4</v>
      </c>
      <c r="AE343" s="41">
        <f t="shared" si="246"/>
        <v>0</v>
      </c>
      <c r="AF343" s="41">
        <f t="shared" si="246"/>
        <v>561</v>
      </c>
      <c r="AG343" s="42">
        <f t="shared" si="246"/>
        <v>557</v>
      </c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</row>
    <row r="344" spans="1:55" s="59" customFormat="1" ht="15.6" x14ac:dyDescent="0.3">
      <c r="A344" s="106"/>
      <c r="B344" s="107"/>
      <c r="C344" s="107"/>
      <c r="D344" s="107"/>
      <c r="E344" s="107"/>
      <c r="F344" s="108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63"/>
      <c r="AG344" s="64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</row>
    <row r="345" spans="1:55" ht="15.6" x14ac:dyDescent="0.3">
      <c r="A345" s="34" t="s">
        <v>418</v>
      </c>
      <c r="B345" s="34" t="s">
        <v>419</v>
      </c>
      <c r="C345" s="34" t="s">
        <v>420</v>
      </c>
      <c r="D345" s="34">
        <v>2</v>
      </c>
      <c r="E345" s="34" t="s">
        <v>425</v>
      </c>
      <c r="F345" s="53" t="s">
        <v>426</v>
      </c>
      <c r="G345" s="83">
        <v>0</v>
      </c>
      <c r="H345" s="83">
        <v>170</v>
      </c>
      <c r="I345" s="83">
        <v>0</v>
      </c>
      <c r="J345" s="83">
        <v>0</v>
      </c>
      <c r="K345" s="83">
        <v>0</v>
      </c>
      <c r="L345" s="83">
        <v>0</v>
      </c>
      <c r="M345" s="83">
        <v>0</v>
      </c>
      <c r="N345" s="83">
        <v>1</v>
      </c>
      <c r="O345" s="83">
        <v>0</v>
      </c>
      <c r="P345" s="83">
        <v>0</v>
      </c>
      <c r="Q345" s="83">
        <v>0</v>
      </c>
      <c r="R345" s="83">
        <v>0</v>
      </c>
      <c r="S345" s="83">
        <v>0</v>
      </c>
      <c r="T345" s="83">
        <v>0</v>
      </c>
      <c r="U345" s="83">
        <v>74</v>
      </c>
      <c r="V345" s="83">
        <v>1</v>
      </c>
      <c r="W345" s="83">
        <v>0</v>
      </c>
      <c r="X345" s="83">
        <v>0</v>
      </c>
      <c r="Y345" s="83">
        <v>0</v>
      </c>
      <c r="Z345" s="83">
        <v>0</v>
      </c>
      <c r="AA345" s="83">
        <v>0</v>
      </c>
      <c r="AB345" s="83">
        <v>0</v>
      </c>
      <c r="AC345" s="83">
        <v>0</v>
      </c>
      <c r="AD345" s="83">
        <v>4</v>
      </c>
      <c r="AE345" s="83">
        <v>0</v>
      </c>
      <c r="AF345" s="36">
        <f t="shared" ref="AF345" si="247">G345+H345+I345+J345+K345+L345+M345+N345+O345+P345+Q345+R345+S345+T345+U345+V345+W345+X345+Y345+Z345+AA345+AB345+AC345+AD345</f>
        <v>250</v>
      </c>
      <c r="AG345" s="36">
        <f t="shared" ref="AG345" si="248">G345+H345+I345+J345+K345+L345+M345+N345+O345+P345+Q345+R345+S345+T345+U345+V345+W345+X345+Y345+Z345+AA345+AB345+AC345</f>
        <v>246</v>
      </c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</row>
    <row r="346" spans="1:55" ht="15.6" x14ac:dyDescent="0.3">
      <c r="A346" s="34" t="s">
        <v>418</v>
      </c>
      <c r="B346" s="34" t="s">
        <v>419</v>
      </c>
      <c r="C346" s="34" t="s">
        <v>420</v>
      </c>
      <c r="D346" s="34">
        <v>2</v>
      </c>
      <c r="E346" s="34" t="s">
        <v>427</v>
      </c>
      <c r="F346" s="53" t="s">
        <v>428</v>
      </c>
      <c r="G346" s="83">
        <v>0</v>
      </c>
      <c r="H346" s="83">
        <v>130</v>
      </c>
      <c r="I346" s="83">
        <v>0</v>
      </c>
      <c r="J346" s="83">
        <v>0</v>
      </c>
      <c r="K346" s="83">
        <v>0</v>
      </c>
      <c r="L346" s="83">
        <v>1</v>
      </c>
      <c r="M346" s="83">
        <v>0</v>
      </c>
      <c r="N346" s="83">
        <v>0</v>
      </c>
      <c r="O346" s="83">
        <v>0</v>
      </c>
      <c r="P346" s="83">
        <v>0</v>
      </c>
      <c r="Q346" s="83">
        <v>0</v>
      </c>
      <c r="R346" s="83">
        <v>0</v>
      </c>
      <c r="S346" s="83">
        <v>0</v>
      </c>
      <c r="T346" s="83">
        <v>0</v>
      </c>
      <c r="U346" s="83">
        <v>39</v>
      </c>
      <c r="V346" s="83">
        <v>0</v>
      </c>
      <c r="W346" s="83">
        <v>0</v>
      </c>
      <c r="X346" s="83">
        <v>0</v>
      </c>
      <c r="Y346" s="83">
        <v>0</v>
      </c>
      <c r="Z346" s="83">
        <v>0</v>
      </c>
      <c r="AA346" s="83">
        <v>0</v>
      </c>
      <c r="AB346" s="83">
        <v>0</v>
      </c>
      <c r="AC346" s="83">
        <v>0</v>
      </c>
      <c r="AD346" s="83">
        <v>2</v>
      </c>
      <c r="AE346" s="83">
        <v>0</v>
      </c>
      <c r="AF346" s="36">
        <f t="shared" ref="AF346" si="249">G346+H346+I346+J346+K346+L346+M346+N346+O346+P346+Q346+R346+S346+T346+U346+V346+W346+X346+Y346+Z346+AA346+AB346+AC346+AD346</f>
        <v>172</v>
      </c>
      <c r="AG346" s="36">
        <f t="shared" ref="AG346" si="250">G346+H346+I346+J346+K346+L346+M346+N346+O346+P346+Q346+R346+S346+T346+U346+V346+W346+X346+Y346+Z346+AA346+AB346+AC346</f>
        <v>170</v>
      </c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</row>
    <row r="347" spans="1:55" s="17" customFormat="1" ht="15.6" x14ac:dyDescent="0.3">
      <c r="A347" s="152"/>
      <c r="B347" s="28"/>
      <c r="C347" s="28"/>
      <c r="D347" s="28"/>
      <c r="E347" s="28" t="s">
        <v>103</v>
      </c>
      <c r="F347" s="29" t="s">
        <v>225</v>
      </c>
      <c r="G347" s="30">
        <f>SUM(G345:G346)</f>
        <v>0</v>
      </c>
      <c r="H347" s="30">
        <f t="shared" ref="H347:AG347" si="251">SUM(H345:H346)</f>
        <v>300</v>
      </c>
      <c r="I347" s="30">
        <f t="shared" si="251"/>
        <v>0</v>
      </c>
      <c r="J347" s="30">
        <f t="shared" si="251"/>
        <v>0</v>
      </c>
      <c r="K347" s="30">
        <f t="shared" si="251"/>
        <v>0</v>
      </c>
      <c r="L347" s="30">
        <f t="shared" si="251"/>
        <v>1</v>
      </c>
      <c r="M347" s="30">
        <f t="shared" si="251"/>
        <v>0</v>
      </c>
      <c r="N347" s="30">
        <f t="shared" si="251"/>
        <v>1</v>
      </c>
      <c r="O347" s="30">
        <f t="shared" si="251"/>
        <v>0</v>
      </c>
      <c r="P347" s="30">
        <f t="shared" si="251"/>
        <v>0</v>
      </c>
      <c r="Q347" s="30">
        <f t="shared" si="251"/>
        <v>0</v>
      </c>
      <c r="R347" s="30">
        <f t="shared" si="251"/>
        <v>0</v>
      </c>
      <c r="S347" s="30">
        <f t="shared" si="251"/>
        <v>0</v>
      </c>
      <c r="T347" s="30">
        <f t="shared" si="251"/>
        <v>0</v>
      </c>
      <c r="U347" s="30">
        <f t="shared" si="251"/>
        <v>113</v>
      </c>
      <c r="V347" s="30">
        <f t="shared" si="251"/>
        <v>1</v>
      </c>
      <c r="W347" s="30">
        <f t="shared" si="251"/>
        <v>0</v>
      </c>
      <c r="X347" s="30">
        <f t="shared" si="251"/>
        <v>0</v>
      </c>
      <c r="Y347" s="30">
        <f t="shared" si="251"/>
        <v>0</v>
      </c>
      <c r="Z347" s="30">
        <f t="shared" si="251"/>
        <v>0</v>
      </c>
      <c r="AA347" s="30">
        <f t="shared" si="251"/>
        <v>0</v>
      </c>
      <c r="AB347" s="30">
        <f t="shared" si="251"/>
        <v>0</v>
      </c>
      <c r="AC347" s="30">
        <f t="shared" si="251"/>
        <v>0</v>
      </c>
      <c r="AD347" s="30">
        <f t="shared" si="251"/>
        <v>6</v>
      </c>
      <c r="AE347" s="30">
        <f t="shared" si="251"/>
        <v>0</v>
      </c>
      <c r="AF347" s="30">
        <f t="shared" si="251"/>
        <v>422</v>
      </c>
      <c r="AG347" s="31">
        <f t="shared" si="251"/>
        <v>416</v>
      </c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</row>
    <row r="348" spans="1:55" s="59" customFormat="1" ht="15.6" x14ac:dyDescent="0.3">
      <c r="A348" s="106"/>
      <c r="B348" s="107"/>
      <c r="C348" s="107"/>
      <c r="D348" s="107"/>
      <c r="E348" s="107"/>
      <c r="F348" s="108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63"/>
      <c r="AG348" s="64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</row>
    <row r="349" spans="1:55" ht="15.6" x14ac:dyDescent="0.3">
      <c r="A349" s="34" t="s">
        <v>418</v>
      </c>
      <c r="B349" s="34" t="s">
        <v>419</v>
      </c>
      <c r="C349" s="34" t="s">
        <v>420</v>
      </c>
      <c r="D349" s="34">
        <v>3</v>
      </c>
      <c r="E349" s="34" t="s">
        <v>429</v>
      </c>
      <c r="F349" s="53" t="s">
        <v>430</v>
      </c>
      <c r="G349" s="83">
        <v>0</v>
      </c>
      <c r="H349" s="83">
        <v>335</v>
      </c>
      <c r="I349" s="83">
        <v>0</v>
      </c>
      <c r="J349" s="83">
        <v>1</v>
      </c>
      <c r="K349" s="83">
        <v>0</v>
      </c>
      <c r="L349" s="83">
        <v>0</v>
      </c>
      <c r="M349" s="83">
        <v>0</v>
      </c>
      <c r="N349" s="83">
        <v>5</v>
      </c>
      <c r="O349" s="83">
        <v>0</v>
      </c>
      <c r="P349" s="83">
        <v>0</v>
      </c>
      <c r="Q349" s="83">
        <v>0</v>
      </c>
      <c r="R349" s="83">
        <v>0</v>
      </c>
      <c r="S349" s="83">
        <v>0</v>
      </c>
      <c r="T349" s="83">
        <v>0</v>
      </c>
      <c r="U349" s="83">
        <v>151</v>
      </c>
      <c r="V349" s="83">
        <v>1</v>
      </c>
      <c r="W349" s="83">
        <v>0</v>
      </c>
      <c r="X349" s="83">
        <v>3</v>
      </c>
      <c r="Y349" s="83">
        <v>0</v>
      </c>
      <c r="Z349" s="83">
        <v>0</v>
      </c>
      <c r="AA349" s="83">
        <v>0</v>
      </c>
      <c r="AB349" s="83">
        <v>0</v>
      </c>
      <c r="AC349" s="83">
        <v>0</v>
      </c>
      <c r="AD349" s="83">
        <v>4</v>
      </c>
      <c r="AE349" s="83">
        <v>0</v>
      </c>
      <c r="AF349" s="36">
        <f t="shared" ref="AF349" si="252">G349+H349+I349+J349+K349+L349+M349+N349+O349+P349+Q349+R349+S349+T349+U349+V349+W349+X349+Y349+Z349+AA349+AB349+AC349+AD349</f>
        <v>500</v>
      </c>
      <c r="AG349" s="36">
        <f t="shared" ref="AG349" si="253">G349+H349+I349+J349+K349+L349+M349+N349+O349+P349+Q349+R349+S349+T349+U349+V349+W349+X349+Y349+Z349+AA349+AB349+AC349</f>
        <v>496</v>
      </c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</row>
    <row r="350" spans="1:55" s="17" customFormat="1" ht="15.6" x14ac:dyDescent="0.3">
      <c r="A350" s="85"/>
      <c r="B350" s="39"/>
      <c r="C350" s="39"/>
      <c r="D350" s="39"/>
      <c r="E350" s="39" t="s">
        <v>431</v>
      </c>
      <c r="F350" s="40" t="s">
        <v>225</v>
      </c>
      <c r="G350" s="41">
        <f>SUM(G349)</f>
        <v>0</v>
      </c>
      <c r="H350" s="41">
        <f t="shared" ref="H350:AG350" si="254">SUM(H349)</f>
        <v>335</v>
      </c>
      <c r="I350" s="41">
        <f t="shared" si="254"/>
        <v>0</v>
      </c>
      <c r="J350" s="41">
        <f t="shared" si="254"/>
        <v>1</v>
      </c>
      <c r="K350" s="41">
        <f t="shared" si="254"/>
        <v>0</v>
      </c>
      <c r="L350" s="41">
        <f t="shared" si="254"/>
        <v>0</v>
      </c>
      <c r="M350" s="41">
        <f t="shared" si="254"/>
        <v>0</v>
      </c>
      <c r="N350" s="41">
        <f t="shared" si="254"/>
        <v>5</v>
      </c>
      <c r="O350" s="41">
        <f t="shared" si="254"/>
        <v>0</v>
      </c>
      <c r="P350" s="41">
        <f t="shared" si="254"/>
        <v>0</v>
      </c>
      <c r="Q350" s="41">
        <f t="shared" si="254"/>
        <v>0</v>
      </c>
      <c r="R350" s="41">
        <f t="shared" si="254"/>
        <v>0</v>
      </c>
      <c r="S350" s="41">
        <f t="shared" si="254"/>
        <v>0</v>
      </c>
      <c r="T350" s="41">
        <f t="shared" si="254"/>
        <v>0</v>
      </c>
      <c r="U350" s="41">
        <f t="shared" si="254"/>
        <v>151</v>
      </c>
      <c r="V350" s="41">
        <f t="shared" si="254"/>
        <v>1</v>
      </c>
      <c r="W350" s="41">
        <f t="shared" si="254"/>
        <v>0</v>
      </c>
      <c r="X350" s="41">
        <f t="shared" si="254"/>
        <v>3</v>
      </c>
      <c r="Y350" s="41">
        <f t="shared" si="254"/>
        <v>0</v>
      </c>
      <c r="Z350" s="41">
        <f t="shared" si="254"/>
        <v>0</v>
      </c>
      <c r="AA350" s="41">
        <f t="shared" si="254"/>
        <v>0</v>
      </c>
      <c r="AB350" s="41">
        <f t="shared" si="254"/>
        <v>0</v>
      </c>
      <c r="AC350" s="41">
        <f t="shared" si="254"/>
        <v>0</v>
      </c>
      <c r="AD350" s="41">
        <f t="shared" si="254"/>
        <v>4</v>
      </c>
      <c r="AE350" s="41">
        <f t="shared" si="254"/>
        <v>0</v>
      </c>
      <c r="AF350" s="41">
        <f t="shared" si="254"/>
        <v>500</v>
      </c>
      <c r="AG350" s="42">
        <f t="shared" si="254"/>
        <v>496</v>
      </c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</row>
    <row r="351" spans="1:55" s="59" customFormat="1" ht="15.6" x14ac:dyDescent="0.3">
      <c r="A351" s="106"/>
      <c r="B351" s="107"/>
      <c r="C351" s="107"/>
      <c r="D351" s="107"/>
      <c r="E351" s="107"/>
      <c r="F351" s="108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63"/>
      <c r="AG351" s="64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</row>
    <row r="352" spans="1:55" ht="15.6" x14ac:dyDescent="0.3">
      <c r="A352" s="34" t="s">
        <v>418</v>
      </c>
      <c r="B352" s="34" t="s">
        <v>419</v>
      </c>
      <c r="C352" s="34" t="s">
        <v>420</v>
      </c>
      <c r="D352" s="34">
        <v>4</v>
      </c>
      <c r="E352" s="34" t="s">
        <v>432</v>
      </c>
      <c r="F352" s="53" t="s">
        <v>433</v>
      </c>
      <c r="G352" s="83">
        <v>2</v>
      </c>
      <c r="H352" s="83">
        <v>253</v>
      </c>
      <c r="I352" s="83">
        <v>1</v>
      </c>
      <c r="J352" s="83">
        <v>0</v>
      </c>
      <c r="K352" s="83">
        <v>0</v>
      </c>
      <c r="L352" s="83">
        <v>2</v>
      </c>
      <c r="M352" s="83">
        <v>0</v>
      </c>
      <c r="N352" s="83">
        <v>3</v>
      </c>
      <c r="O352" s="83">
        <v>0</v>
      </c>
      <c r="P352" s="83">
        <v>0</v>
      </c>
      <c r="Q352" s="83">
        <v>0</v>
      </c>
      <c r="R352" s="83">
        <v>0</v>
      </c>
      <c r="S352" s="83">
        <v>0</v>
      </c>
      <c r="T352" s="83">
        <v>0</v>
      </c>
      <c r="U352" s="83">
        <v>87</v>
      </c>
      <c r="V352" s="83">
        <v>3</v>
      </c>
      <c r="W352" s="83">
        <v>0</v>
      </c>
      <c r="X352" s="83">
        <v>1</v>
      </c>
      <c r="Y352" s="83">
        <v>0</v>
      </c>
      <c r="Z352" s="83">
        <v>0</v>
      </c>
      <c r="AA352" s="83">
        <v>0</v>
      </c>
      <c r="AB352" s="83">
        <v>0</v>
      </c>
      <c r="AC352" s="83">
        <v>0</v>
      </c>
      <c r="AD352" s="83">
        <v>4</v>
      </c>
      <c r="AE352" s="83">
        <v>0</v>
      </c>
      <c r="AF352" s="36">
        <f t="shared" ref="AF352" si="255">G352+H352+I352+J352+K352+L352+M352+N352+O352+P352+Q352+R352+S352+T352+U352+V352+W352+X352+Y352+Z352+AA352+AB352+AC352+AD352</f>
        <v>356</v>
      </c>
      <c r="AG352" s="36">
        <f t="shared" ref="AG352" si="256">G352+H352+I352+J352+K352+L352+M352+N352+O352+P352+Q352+R352+S352+T352+U352+V352+W352+X352+Y352+Z352+AA352+AB352+AC352</f>
        <v>352</v>
      </c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</row>
    <row r="353" spans="1:55" ht="15.6" x14ac:dyDescent="0.3">
      <c r="A353" s="34" t="s">
        <v>418</v>
      </c>
      <c r="B353" s="34" t="s">
        <v>419</v>
      </c>
      <c r="C353" s="34" t="s">
        <v>420</v>
      </c>
      <c r="D353" s="34">
        <v>4</v>
      </c>
      <c r="E353" s="34" t="s">
        <v>434</v>
      </c>
      <c r="F353" s="53" t="s">
        <v>435</v>
      </c>
      <c r="G353" s="83">
        <v>0</v>
      </c>
      <c r="H353" s="83">
        <v>548</v>
      </c>
      <c r="I353" s="83">
        <v>0</v>
      </c>
      <c r="J353" s="83">
        <v>1</v>
      </c>
      <c r="K353" s="83">
        <v>0</v>
      </c>
      <c r="L353" s="83">
        <v>0</v>
      </c>
      <c r="M353" s="83">
        <v>1</v>
      </c>
      <c r="N353" s="83">
        <v>11</v>
      </c>
      <c r="O353" s="83">
        <v>0</v>
      </c>
      <c r="P353" s="83">
        <v>0</v>
      </c>
      <c r="Q353" s="83">
        <v>0</v>
      </c>
      <c r="R353" s="83">
        <v>0</v>
      </c>
      <c r="S353" s="83">
        <v>0</v>
      </c>
      <c r="T353" s="83">
        <v>0</v>
      </c>
      <c r="U353" s="83">
        <v>240</v>
      </c>
      <c r="V353" s="83">
        <v>0</v>
      </c>
      <c r="W353" s="83">
        <v>0</v>
      </c>
      <c r="X353" s="83">
        <v>3</v>
      </c>
      <c r="Y353" s="83">
        <v>2</v>
      </c>
      <c r="Z353" s="83">
        <v>0</v>
      </c>
      <c r="AA353" s="83">
        <v>0</v>
      </c>
      <c r="AB353" s="83">
        <v>0</v>
      </c>
      <c r="AC353" s="83">
        <v>0</v>
      </c>
      <c r="AD353" s="83">
        <v>8</v>
      </c>
      <c r="AE353" s="83">
        <v>0</v>
      </c>
      <c r="AF353" s="36">
        <f t="shared" ref="AF353" si="257">G353+H353+I353+J353+K353+L353+M353+N353+O353+P353+Q353+R353+S353+T353+U353+V353+W353+X353+Y353+Z353+AA353+AB353+AC353+AD353</f>
        <v>814</v>
      </c>
      <c r="AG353" s="36">
        <f t="shared" ref="AG353" si="258">G353+H353+I353+J353+K353+L353+M353+N353+O353+P353+Q353+R353+S353+T353+U353+V353+W353+X353+Y353+Z353+AA353+AB353+AC353</f>
        <v>806</v>
      </c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</row>
    <row r="354" spans="1:55" s="17" customFormat="1" ht="15.6" x14ac:dyDescent="0.3">
      <c r="A354" s="85"/>
      <c r="B354" s="39"/>
      <c r="C354" s="39"/>
      <c r="D354" s="39"/>
      <c r="E354" s="39" t="s">
        <v>103</v>
      </c>
      <c r="F354" s="40" t="s">
        <v>225</v>
      </c>
      <c r="G354" s="41">
        <f>SUM(G352:G353)</f>
        <v>2</v>
      </c>
      <c r="H354" s="41">
        <f t="shared" ref="H354:AG354" si="259">SUM(H352:H353)</f>
        <v>801</v>
      </c>
      <c r="I354" s="41">
        <f t="shared" si="259"/>
        <v>1</v>
      </c>
      <c r="J354" s="41">
        <f t="shared" si="259"/>
        <v>1</v>
      </c>
      <c r="K354" s="41">
        <f t="shared" si="259"/>
        <v>0</v>
      </c>
      <c r="L354" s="41">
        <f t="shared" si="259"/>
        <v>2</v>
      </c>
      <c r="M354" s="41">
        <f t="shared" si="259"/>
        <v>1</v>
      </c>
      <c r="N354" s="41">
        <f t="shared" si="259"/>
        <v>14</v>
      </c>
      <c r="O354" s="41">
        <f t="shared" si="259"/>
        <v>0</v>
      </c>
      <c r="P354" s="41">
        <f t="shared" si="259"/>
        <v>0</v>
      </c>
      <c r="Q354" s="41">
        <f t="shared" si="259"/>
        <v>0</v>
      </c>
      <c r="R354" s="41">
        <f t="shared" si="259"/>
        <v>0</v>
      </c>
      <c r="S354" s="41">
        <f t="shared" si="259"/>
        <v>0</v>
      </c>
      <c r="T354" s="41">
        <f t="shared" si="259"/>
        <v>0</v>
      </c>
      <c r="U354" s="41">
        <f t="shared" si="259"/>
        <v>327</v>
      </c>
      <c r="V354" s="41">
        <f t="shared" si="259"/>
        <v>3</v>
      </c>
      <c r="W354" s="41">
        <f t="shared" si="259"/>
        <v>0</v>
      </c>
      <c r="X354" s="41">
        <f t="shared" si="259"/>
        <v>4</v>
      </c>
      <c r="Y354" s="41">
        <f t="shared" si="259"/>
        <v>2</v>
      </c>
      <c r="Z354" s="41">
        <f t="shared" si="259"/>
        <v>0</v>
      </c>
      <c r="AA354" s="41">
        <f t="shared" si="259"/>
        <v>0</v>
      </c>
      <c r="AB354" s="41">
        <f t="shared" si="259"/>
        <v>0</v>
      </c>
      <c r="AC354" s="41">
        <f t="shared" si="259"/>
        <v>0</v>
      </c>
      <c r="AD354" s="41">
        <f t="shared" si="259"/>
        <v>12</v>
      </c>
      <c r="AE354" s="41">
        <f t="shared" si="259"/>
        <v>0</v>
      </c>
      <c r="AF354" s="41">
        <f t="shared" si="259"/>
        <v>1170</v>
      </c>
      <c r="AG354" s="42">
        <f t="shared" si="259"/>
        <v>1158</v>
      </c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</row>
    <row r="355" spans="1:55" s="59" customFormat="1" ht="15.6" x14ac:dyDescent="0.3">
      <c r="A355" s="106"/>
      <c r="B355" s="107"/>
      <c r="C355" s="107"/>
      <c r="D355" s="107"/>
      <c r="E355" s="107"/>
      <c r="F355" s="108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63"/>
      <c r="AG355" s="64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</row>
    <row r="356" spans="1:55" ht="15.6" x14ac:dyDescent="0.3">
      <c r="A356" s="34" t="s">
        <v>418</v>
      </c>
      <c r="B356" s="34" t="s">
        <v>419</v>
      </c>
      <c r="C356" s="34" t="s">
        <v>420</v>
      </c>
      <c r="D356" s="34">
        <v>5</v>
      </c>
      <c r="E356" s="34" t="s">
        <v>436</v>
      </c>
      <c r="F356" s="53" t="s">
        <v>437</v>
      </c>
      <c r="G356" s="83">
        <v>1</v>
      </c>
      <c r="H356" s="83">
        <v>499</v>
      </c>
      <c r="I356" s="83">
        <v>2</v>
      </c>
      <c r="J356" s="83">
        <v>0</v>
      </c>
      <c r="K356" s="83">
        <v>0</v>
      </c>
      <c r="L356" s="83">
        <v>1</v>
      </c>
      <c r="M356" s="83">
        <v>1</v>
      </c>
      <c r="N356" s="83">
        <v>9</v>
      </c>
      <c r="O356" s="83">
        <v>0</v>
      </c>
      <c r="P356" s="83">
        <v>0</v>
      </c>
      <c r="Q356" s="83">
        <v>0</v>
      </c>
      <c r="R356" s="83">
        <v>0</v>
      </c>
      <c r="S356" s="83">
        <v>0</v>
      </c>
      <c r="T356" s="83">
        <v>1</v>
      </c>
      <c r="U356" s="83">
        <v>212</v>
      </c>
      <c r="V356" s="83">
        <v>3</v>
      </c>
      <c r="W356" s="83">
        <v>0</v>
      </c>
      <c r="X356" s="83">
        <v>0</v>
      </c>
      <c r="Y356" s="83">
        <v>2</v>
      </c>
      <c r="Z356" s="83">
        <v>0</v>
      </c>
      <c r="AA356" s="83">
        <v>0</v>
      </c>
      <c r="AB356" s="83">
        <v>0</v>
      </c>
      <c r="AC356" s="83">
        <v>0</v>
      </c>
      <c r="AD356" s="83">
        <v>10</v>
      </c>
      <c r="AE356" s="83">
        <v>0</v>
      </c>
      <c r="AF356" s="36">
        <f t="shared" ref="AF356" si="260">G356+H356+I356+J356+K356+L356+M356+N356+O356+P356+Q356+R356+S356+T356+U356+V356+W356+X356+Y356+Z356+AA356+AB356+AC356+AD356</f>
        <v>741</v>
      </c>
      <c r="AG356" s="36">
        <f t="shared" ref="AG356" si="261">G356+H356+I356+J356+K356+L356+M356+N356+O356+P356+Q356+R356+S356+T356+U356+V356+W356+X356+Y356+Z356+AA356+AB356+AC356</f>
        <v>731</v>
      </c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</row>
    <row r="357" spans="1:55" ht="15.6" x14ac:dyDescent="0.3">
      <c r="A357" s="34" t="s">
        <v>418</v>
      </c>
      <c r="B357" s="34" t="s">
        <v>419</v>
      </c>
      <c r="C357" s="34" t="s">
        <v>420</v>
      </c>
      <c r="D357" s="34">
        <v>5</v>
      </c>
      <c r="E357" s="34" t="s">
        <v>1385</v>
      </c>
      <c r="F357" s="53" t="s">
        <v>438</v>
      </c>
      <c r="G357" s="83">
        <v>4</v>
      </c>
      <c r="H357" s="83">
        <v>262</v>
      </c>
      <c r="I357" s="83">
        <v>4</v>
      </c>
      <c r="J357" s="83">
        <v>1</v>
      </c>
      <c r="K357" s="83">
        <v>0</v>
      </c>
      <c r="L357" s="83">
        <v>2</v>
      </c>
      <c r="M357" s="83">
        <v>0</v>
      </c>
      <c r="N357" s="83">
        <v>3</v>
      </c>
      <c r="O357" s="83">
        <v>0</v>
      </c>
      <c r="P357" s="83">
        <v>0</v>
      </c>
      <c r="Q357" s="83">
        <v>0</v>
      </c>
      <c r="R357" s="83">
        <v>1</v>
      </c>
      <c r="S357" s="83">
        <v>0</v>
      </c>
      <c r="T357" s="83">
        <v>0</v>
      </c>
      <c r="U357" s="83">
        <v>175</v>
      </c>
      <c r="V357" s="83">
        <v>0</v>
      </c>
      <c r="W357" s="83">
        <v>0</v>
      </c>
      <c r="X357" s="83">
        <v>0</v>
      </c>
      <c r="Y357" s="83">
        <v>0</v>
      </c>
      <c r="Z357" s="83">
        <v>0</v>
      </c>
      <c r="AA357" s="83">
        <v>0</v>
      </c>
      <c r="AB357" s="83">
        <v>0</v>
      </c>
      <c r="AC357" s="83">
        <v>0</v>
      </c>
      <c r="AD357" s="83">
        <v>3</v>
      </c>
      <c r="AE357" s="83">
        <v>0</v>
      </c>
      <c r="AF357" s="36">
        <f t="shared" ref="AF357:AF358" si="262">G357+H357+I357+J357+K357+L357+M357+N357+O357+P357+Q357+R357+S357+T357+U357+V357+W357+X357+Y357+Z357+AA357+AB357+AC357+AD357</f>
        <v>455</v>
      </c>
      <c r="AG357" s="36">
        <f t="shared" ref="AG357:AG358" si="263">G357+H357+I357+J357+K357+L357+M357+N357+O357+P357+Q357+R357+S357+T357+U357+V357+W357+X357+Y357+Z357+AA357+AB357+AC357</f>
        <v>452</v>
      </c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</row>
    <row r="358" spans="1:55" ht="15.6" x14ac:dyDescent="0.3">
      <c r="A358" s="34" t="s">
        <v>418</v>
      </c>
      <c r="B358" s="34" t="s">
        <v>419</v>
      </c>
      <c r="C358" s="34" t="s">
        <v>420</v>
      </c>
      <c r="D358" s="34">
        <v>5</v>
      </c>
      <c r="E358" s="34" t="s">
        <v>1386</v>
      </c>
      <c r="F358" s="53" t="s">
        <v>439</v>
      </c>
      <c r="G358" s="83">
        <v>2</v>
      </c>
      <c r="H358" s="83">
        <v>305</v>
      </c>
      <c r="I358" s="83">
        <v>0</v>
      </c>
      <c r="J358" s="83">
        <v>0</v>
      </c>
      <c r="K358" s="83">
        <v>0</v>
      </c>
      <c r="L358" s="83">
        <v>2</v>
      </c>
      <c r="M358" s="83">
        <v>0</v>
      </c>
      <c r="N358" s="83">
        <v>7</v>
      </c>
      <c r="O358" s="83">
        <v>0</v>
      </c>
      <c r="P358" s="83">
        <v>0</v>
      </c>
      <c r="Q358" s="83">
        <v>0</v>
      </c>
      <c r="R358" s="83">
        <v>0</v>
      </c>
      <c r="S358" s="83">
        <v>1</v>
      </c>
      <c r="T358" s="83">
        <v>0</v>
      </c>
      <c r="U358" s="83">
        <v>149</v>
      </c>
      <c r="V358" s="83">
        <v>2</v>
      </c>
      <c r="W358" s="83">
        <v>0</v>
      </c>
      <c r="X358" s="83">
        <v>0</v>
      </c>
      <c r="Y358" s="83">
        <v>2</v>
      </c>
      <c r="Z358" s="83">
        <v>0</v>
      </c>
      <c r="AA358" s="83">
        <v>0</v>
      </c>
      <c r="AB358" s="83">
        <v>1</v>
      </c>
      <c r="AC358" s="83">
        <v>0</v>
      </c>
      <c r="AD358" s="83">
        <v>10</v>
      </c>
      <c r="AE358" s="83">
        <v>0</v>
      </c>
      <c r="AF358" s="36">
        <f t="shared" si="262"/>
        <v>481</v>
      </c>
      <c r="AG358" s="36">
        <f t="shared" si="263"/>
        <v>471</v>
      </c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</row>
    <row r="359" spans="1:55" s="17" customFormat="1" ht="15.6" x14ac:dyDescent="0.3">
      <c r="A359" s="85"/>
      <c r="B359" s="39"/>
      <c r="C359" s="39"/>
      <c r="D359" s="39"/>
      <c r="E359" s="39" t="s">
        <v>147</v>
      </c>
      <c r="F359" s="40" t="s">
        <v>225</v>
      </c>
      <c r="G359" s="41">
        <f>SUM(G356:G358)</f>
        <v>7</v>
      </c>
      <c r="H359" s="41">
        <f t="shared" ref="H359:AG359" si="264">SUM(H356:H358)</f>
        <v>1066</v>
      </c>
      <c r="I359" s="41">
        <f t="shared" si="264"/>
        <v>6</v>
      </c>
      <c r="J359" s="41">
        <f t="shared" si="264"/>
        <v>1</v>
      </c>
      <c r="K359" s="41">
        <f t="shared" si="264"/>
        <v>0</v>
      </c>
      <c r="L359" s="41">
        <f t="shared" si="264"/>
        <v>5</v>
      </c>
      <c r="M359" s="41">
        <f t="shared" si="264"/>
        <v>1</v>
      </c>
      <c r="N359" s="41">
        <f t="shared" si="264"/>
        <v>19</v>
      </c>
      <c r="O359" s="41">
        <f t="shared" si="264"/>
        <v>0</v>
      </c>
      <c r="P359" s="41">
        <f t="shared" si="264"/>
        <v>0</v>
      </c>
      <c r="Q359" s="41">
        <f t="shared" si="264"/>
        <v>0</v>
      </c>
      <c r="R359" s="41">
        <f t="shared" si="264"/>
        <v>1</v>
      </c>
      <c r="S359" s="41">
        <f t="shared" si="264"/>
        <v>1</v>
      </c>
      <c r="T359" s="41">
        <f t="shared" si="264"/>
        <v>1</v>
      </c>
      <c r="U359" s="41">
        <f t="shared" si="264"/>
        <v>536</v>
      </c>
      <c r="V359" s="41">
        <f t="shared" si="264"/>
        <v>5</v>
      </c>
      <c r="W359" s="41">
        <f t="shared" si="264"/>
        <v>0</v>
      </c>
      <c r="X359" s="41">
        <f t="shared" si="264"/>
        <v>0</v>
      </c>
      <c r="Y359" s="41">
        <f t="shared" si="264"/>
        <v>4</v>
      </c>
      <c r="Z359" s="41">
        <f t="shared" si="264"/>
        <v>0</v>
      </c>
      <c r="AA359" s="41">
        <f t="shared" si="264"/>
        <v>0</v>
      </c>
      <c r="AB359" s="41">
        <f t="shared" si="264"/>
        <v>1</v>
      </c>
      <c r="AC359" s="41">
        <f t="shared" si="264"/>
        <v>0</v>
      </c>
      <c r="AD359" s="41">
        <f t="shared" si="264"/>
        <v>23</v>
      </c>
      <c r="AE359" s="41">
        <f t="shared" si="264"/>
        <v>0</v>
      </c>
      <c r="AF359" s="41">
        <f t="shared" si="264"/>
        <v>1677</v>
      </c>
      <c r="AG359" s="42">
        <f t="shared" si="264"/>
        <v>1654</v>
      </c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</row>
    <row r="360" spans="1:55" s="59" customFormat="1" ht="15.6" x14ac:dyDescent="0.3">
      <c r="A360" s="106"/>
      <c r="B360" s="107"/>
      <c r="C360" s="107"/>
      <c r="D360" s="107"/>
      <c r="E360" s="107"/>
      <c r="F360" s="108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63"/>
      <c r="AG360" s="64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</row>
    <row r="361" spans="1:55" ht="15.6" x14ac:dyDescent="0.3">
      <c r="A361" s="34" t="s">
        <v>418</v>
      </c>
      <c r="B361" s="34" t="s">
        <v>419</v>
      </c>
      <c r="C361" s="34" t="s">
        <v>420</v>
      </c>
      <c r="D361" s="34">
        <v>6</v>
      </c>
      <c r="E361" s="34" t="s">
        <v>440</v>
      </c>
      <c r="F361" s="53" t="s">
        <v>441</v>
      </c>
      <c r="G361" s="83">
        <v>2</v>
      </c>
      <c r="H361" s="83">
        <v>209</v>
      </c>
      <c r="I361" s="83">
        <v>0</v>
      </c>
      <c r="J361" s="83">
        <v>0</v>
      </c>
      <c r="K361" s="83">
        <v>0</v>
      </c>
      <c r="L361" s="83">
        <v>0</v>
      </c>
      <c r="M361" s="83">
        <v>0</v>
      </c>
      <c r="N361" s="83">
        <v>0</v>
      </c>
      <c r="O361" s="83">
        <v>0</v>
      </c>
      <c r="P361" s="83">
        <v>0</v>
      </c>
      <c r="Q361" s="83">
        <v>0</v>
      </c>
      <c r="R361" s="83">
        <v>0</v>
      </c>
      <c r="S361" s="83">
        <v>0</v>
      </c>
      <c r="T361" s="83">
        <v>0</v>
      </c>
      <c r="U361" s="83">
        <v>105</v>
      </c>
      <c r="V361" s="83">
        <v>0</v>
      </c>
      <c r="W361" s="83">
        <v>0</v>
      </c>
      <c r="X361" s="83">
        <v>0</v>
      </c>
      <c r="Y361" s="83">
        <v>0</v>
      </c>
      <c r="Z361" s="83">
        <v>0</v>
      </c>
      <c r="AA361" s="83">
        <v>1</v>
      </c>
      <c r="AB361" s="83">
        <v>0</v>
      </c>
      <c r="AC361" s="83">
        <v>0</v>
      </c>
      <c r="AD361" s="83">
        <v>4</v>
      </c>
      <c r="AE361" s="83">
        <v>0</v>
      </c>
      <c r="AF361" s="36">
        <f t="shared" ref="AF361" si="265">G361+H361+I361+J361+K361+L361+M361+N361+O361+P361+Q361+R361+S361+T361+U361+V361+W361+X361+Y361+Z361+AA361+AB361+AC361+AD361</f>
        <v>321</v>
      </c>
      <c r="AG361" s="36">
        <f t="shared" ref="AG361" si="266">G361+H361+I361+J361+K361+L361+M361+N361+O361+P361+Q361+R361+S361+T361+U361+V361+W361+X361+Y361+Z361+AA361+AB361+AC361</f>
        <v>317</v>
      </c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</row>
    <row r="362" spans="1:55" ht="15.6" x14ac:dyDescent="0.3">
      <c r="A362" s="34" t="s">
        <v>418</v>
      </c>
      <c r="B362" s="34" t="s">
        <v>419</v>
      </c>
      <c r="C362" s="34" t="s">
        <v>420</v>
      </c>
      <c r="D362" s="34">
        <v>6</v>
      </c>
      <c r="E362" s="34" t="s">
        <v>1387</v>
      </c>
      <c r="F362" s="53" t="s">
        <v>442</v>
      </c>
      <c r="G362" s="83">
        <v>1</v>
      </c>
      <c r="H362" s="83">
        <v>309</v>
      </c>
      <c r="I362" s="83">
        <v>1</v>
      </c>
      <c r="J362" s="83">
        <v>0</v>
      </c>
      <c r="K362" s="83">
        <v>0</v>
      </c>
      <c r="L362" s="83">
        <v>0</v>
      </c>
      <c r="M362" s="83">
        <v>0</v>
      </c>
      <c r="N362" s="83">
        <v>7</v>
      </c>
      <c r="O362" s="83">
        <v>0</v>
      </c>
      <c r="P362" s="83">
        <v>0</v>
      </c>
      <c r="Q362" s="83">
        <v>0</v>
      </c>
      <c r="R362" s="83">
        <v>1</v>
      </c>
      <c r="S362" s="83">
        <v>0</v>
      </c>
      <c r="T362" s="83">
        <v>0</v>
      </c>
      <c r="U362" s="83">
        <v>124</v>
      </c>
      <c r="V362" s="83">
        <v>4</v>
      </c>
      <c r="W362" s="83">
        <v>0</v>
      </c>
      <c r="X362" s="83">
        <v>0</v>
      </c>
      <c r="Y362" s="83">
        <v>0</v>
      </c>
      <c r="Z362" s="83">
        <v>0</v>
      </c>
      <c r="AA362" s="83">
        <v>0</v>
      </c>
      <c r="AB362" s="83">
        <v>0</v>
      </c>
      <c r="AC362" s="83">
        <v>0</v>
      </c>
      <c r="AD362" s="83">
        <v>8</v>
      </c>
      <c r="AE362" s="83">
        <v>0</v>
      </c>
      <c r="AF362" s="36">
        <f t="shared" ref="AF362:AF363" si="267">G362+H362+I362+J362+K362+L362+M362+N362+O362+P362+Q362+R362+S362+T362+U362+V362+W362+X362+Y362+Z362+AA362+AB362+AC362+AD362</f>
        <v>455</v>
      </c>
      <c r="AG362" s="36">
        <f t="shared" ref="AG362:AG363" si="268">G362+H362+I362+J362+K362+L362+M362+N362+O362+P362+Q362+R362+S362+T362+U362+V362+W362+X362+Y362+Z362+AA362+AB362+AC362</f>
        <v>447</v>
      </c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</row>
    <row r="363" spans="1:55" ht="15.6" x14ac:dyDescent="0.3">
      <c r="A363" s="34" t="s">
        <v>418</v>
      </c>
      <c r="B363" s="34" t="s">
        <v>419</v>
      </c>
      <c r="C363" s="34" t="s">
        <v>420</v>
      </c>
      <c r="D363" s="34">
        <v>6</v>
      </c>
      <c r="E363" s="34" t="s">
        <v>1388</v>
      </c>
      <c r="F363" s="53" t="s">
        <v>443</v>
      </c>
      <c r="G363" s="83">
        <v>0</v>
      </c>
      <c r="H363" s="83">
        <v>323</v>
      </c>
      <c r="I363" s="83">
        <v>0</v>
      </c>
      <c r="J363" s="83">
        <v>0</v>
      </c>
      <c r="K363" s="83">
        <v>0</v>
      </c>
      <c r="L363" s="83">
        <v>0</v>
      </c>
      <c r="M363" s="83">
        <v>0</v>
      </c>
      <c r="N363" s="83">
        <v>3</v>
      </c>
      <c r="O363" s="83">
        <v>0</v>
      </c>
      <c r="P363" s="83">
        <v>0</v>
      </c>
      <c r="Q363" s="83">
        <v>0</v>
      </c>
      <c r="R363" s="83">
        <v>0</v>
      </c>
      <c r="S363" s="83">
        <v>0</v>
      </c>
      <c r="T363" s="83">
        <v>0</v>
      </c>
      <c r="U363" s="83">
        <v>119</v>
      </c>
      <c r="V363" s="83">
        <v>2</v>
      </c>
      <c r="W363" s="83">
        <v>0</v>
      </c>
      <c r="X363" s="83">
        <v>0</v>
      </c>
      <c r="Y363" s="83">
        <v>1</v>
      </c>
      <c r="Z363" s="83">
        <v>0</v>
      </c>
      <c r="AA363" s="83">
        <v>0</v>
      </c>
      <c r="AB363" s="83">
        <v>0</v>
      </c>
      <c r="AC363" s="83">
        <v>0</v>
      </c>
      <c r="AD363" s="83">
        <v>3</v>
      </c>
      <c r="AE363" s="83">
        <v>0</v>
      </c>
      <c r="AF363" s="36">
        <f t="shared" si="267"/>
        <v>451</v>
      </c>
      <c r="AG363" s="36">
        <f t="shared" si="268"/>
        <v>448</v>
      </c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</row>
    <row r="364" spans="1:55" s="17" customFormat="1" ht="15.6" x14ac:dyDescent="0.3">
      <c r="A364" s="85"/>
      <c r="B364" s="39"/>
      <c r="C364" s="39"/>
      <c r="D364" s="39"/>
      <c r="E364" s="39" t="s">
        <v>147</v>
      </c>
      <c r="F364" s="40" t="s">
        <v>225</v>
      </c>
      <c r="G364" s="41">
        <f>SUM(G361:G363)</f>
        <v>3</v>
      </c>
      <c r="H364" s="41">
        <f t="shared" ref="H364:AG364" si="269">SUM(H361:H363)</f>
        <v>841</v>
      </c>
      <c r="I364" s="41">
        <f t="shared" si="269"/>
        <v>1</v>
      </c>
      <c r="J364" s="41">
        <f t="shared" si="269"/>
        <v>0</v>
      </c>
      <c r="K364" s="41">
        <f t="shared" si="269"/>
        <v>0</v>
      </c>
      <c r="L364" s="41">
        <f t="shared" si="269"/>
        <v>0</v>
      </c>
      <c r="M364" s="41">
        <f t="shared" si="269"/>
        <v>0</v>
      </c>
      <c r="N364" s="41">
        <f t="shared" si="269"/>
        <v>10</v>
      </c>
      <c r="O364" s="41">
        <f t="shared" si="269"/>
        <v>0</v>
      </c>
      <c r="P364" s="41">
        <f t="shared" si="269"/>
        <v>0</v>
      </c>
      <c r="Q364" s="41">
        <f t="shared" si="269"/>
        <v>0</v>
      </c>
      <c r="R364" s="41">
        <f t="shared" si="269"/>
        <v>1</v>
      </c>
      <c r="S364" s="41">
        <f t="shared" si="269"/>
        <v>0</v>
      </c>
      <c r="T364" s="41">
        <f t="shared" si="269"/>
        <v>0</v>
      </c>
      <c r="U364" s="41">
        <f t="shared" si="269"/>
        <v>348</v>
      </c>
      <c r="V364" s="41">
        <f t="shared" si="269"/>
        <v>6</v>
      </c>
      <c r="W364" s="41">
        <f t="shared" si="269"/>
        <v>0</v>
      </c>
      <c r="X364" s="41">
        <f t="shared" si="269"/>
        <v>0</v>
      </c>
      <c r="Y364" s="41">
        <f t="shared" si="269"/>
        <v>1</v>
      </c>
      <c r="Z364" s="41">
        <f t="shared" si="269"/>
        <v>0</v>
      </c>
      <c r="AA364" s="41">
        <f t="shared" si="269"/>
        <v>1</v>
      </c>
      <c r="AB364" s="41">
        <f t="shared" si="269"/>
        <v>0</v>
      </c>
      <c r="AC364" s="41">
        <f t="shared" si="269"/>
        <v>0</v>
      </c>
      <c r="AD364" s="41">
        <f t="shared" si="269"/>
        <v>15</v>
      </c>
      <c r="AE364" s="41">
        <f t="shared" si="269"/>
        <v>0</v>
      </c>
      <c r="AF364" s="41">
        <f t="shared" si="269"/>
        <v>1227</v>
      </c>
      <c r="AG364" s="42">
        <f t="shared" si="269"/>
        <v>1212</v>
      </c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</row>
    <row r="365" spans="1:55" s="59" customFormat="1" ht="15.6" x14ac:dyDescent="0.3">
      <c r="A365" s="106"/>
      <c r="B365" s="107"/>
      <c r="C365" s="107"/>
      <c r="D365" s="107"/>
      <c r="E365" s="107"/>
      <c r="F365" s="108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63"/>
      <c r="AG365" s="64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</row>
    <row r="366" spans="1:55" ht="15.6" x14ac:dyDescent="0.3">
      <c r="A366" s="34" t="s">
        <v>418</v>
      </c>
      <c r="B366" s="34" t="s">
        <v>419</v>
      </c>
      <c r="C366" s="34" t="s">
        <v>420</v>
      </c>
      <c r="D366" s="34">
        <v>7</v>
      </c>
      <c r="E366" s="34" t="s">
        <v>444</v>
      </c>
      <c r="F366" s="53" t="s">
        <v>445</v>
      </c>
      <c r="G366" s="83">
        <v>0</v>
      </c>
      <c r="H366" s="83">
        <v>94</v>
      </c>
      <c r="I366" s="83">
        <v>0</v>
      </c>
      <c r="J366" s="83">
        <v>0</v>
      </c>
      <c r="K366" s="83">
        <v>0</v>
      </c>
      <c r="L366" s="83">
        <v>0</v>
      </c>
      <c r="M366" s="83">
        <v>0</v>
      </c>
      <c r="N366" s="83">
        <v>2</v>
      </c>
      <c r="O366" s="83">
        <v>0</v>
      </c>
      <c r="P366" s="83">
        <v>0</v>
      </c>
      <c r="Q366" s="83">
        <v>0</v>
      </c>
      <c r="R366" s="83">
        <v>0</v>
      </c>
      <c r="S366" s="83">
        <v>0</v>
      </c>
      <c r="T366" s="83">
        <v>0</v>
      </c>
      <c r="U366" s="83">
        <v>32</v>
      </c>
      <c r="V366" s="83">
        <v>0</v>
      </c>
      <c r="W366" s="83">
        <v>0</v>
      </c>
      <c r="X366" s="83">
        <v>0</v>
      </c>
      <c r="Y366" s="83">
        <v>0</v>
      </c>
      <c r="Z366" s="83">
        <v>0</v>
      </c>
      <c r="AA366" s="83">
        <v>0</v>
      </c>
      <c r="AB366" s="83">
        <v>0</v>
      </c>
      <c r="AC366" s="83">
        <v>0</v>
      </c>
      <c r="AD366" s="83">
        <v>0</v>
      </c>
      <c r="AE366" s="83">
        <v>0</v>
      </c>
      <c r="AF366" s="36">
        <f t="shared" ref="AF366" si="270">G366+H366+I366+J366+K366+L366+M366+N366+O366+P366+Q366+R366+S366+T366+U366+V366+W366+X366+Y366+Z366+AA366+AB366+AC366+AD366</f>
        <v>128</v>
      </c>
      <c r="AG366" s="36">
        <f t="shared" ref="AG366" si="271">G366+H366+I366+J366+K366+L366+M366+N366+O366+P366+Q366+R366+S366+T366+U366+V366+W366+X366+Y366+Z366+AA366+AB366+AC366</f>
        <v>128</v>
      </c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</row>
    <row r="367" spans="1:55" ht="15.6" x14ac:dyDescent="0.3">
      <c r="A367" s="34" t="s">
        <v>418</v>
      </c>
      <c r="B367" s="34" t="s">
        <v>419</v>
      </c>
      <c r="C367" s="34" t="s">
        <v>420</v>
      </c>
      <c r="D367" s="34">
        <v>7</v>
      </c>
      <c r="E367" s="34" t="s">
        <v>446</v>
      </c>
      <c r="F367" s="53" t="s">
        <v>447</v>
      </c>
      <c r="G367" s="83">
        <v>3</v>
      </c>
      <c r="H367" s="83">
        <v>449</v>
      </c>
      <c r="I367" s="83">
        <v>2</v>
      </c>
      <c r="J367" s="83">
        <v>1</v>
      </c>
      <c r="K367" s="83">
        <v>1</v>
      </c>
      <c r="L367" s="83">
        <v>2</v>
      </c>
      <c r="M367" s="83">
        <v>0</v>
      </c>
      <c r="N367" s="83">
        <v>10</v>
      </c>
      <c r="O367" s="83">
        <v>2</v>
      </c>
      <c r="P367" s="83">
        <v>0</v>
      </c>
      <c r="Q367" s="83">
        <v>2</v>
      </c>
      <c r="R367" s="83">
        <v>2</v>
      </c>
      <c r="S367" s="83">
        <v>0</v>
      </c>
      <c r="T367" s="83">
        <v>0</v>
      </c>
      <c r="U367" s="83">
        <v>189</v>
      </c>
      <c r="V367" s="83">
        <v>3</v>
      </c>
      <c r="W367" s="83">
        <v>0</v>
      </c>
      <c r="X367" s="83">
        <v>1</v>
      </c>
      <c r="Y367" s="83">
        <v>0</v>
      </c>
      <c r="Z367" s="83">
        <v>0</v>
      </c>
      <c r="AA367" s="83">
        <v>0</v>
      </c>
      <c r="AB367" s="83">
        <v>0</v>
      </c>
      <c r="AC367" s="83">
        <v>1</v>
      </c>
      <c r="AD367" s="83">
        <v>4</v>
      </c>
      <c r="AE367" s="83">
        <v>0</v>
      </c>
      <c r="AF367" s="36">
        <f t="shared" ref="AF367:AF369" si="272">G367+H367+I367+J367+K367+L367+M367+N367+O367+P367+Q367+R367+S367+T367+U367+V367+W367+X367+Y367+Z367+AA367+AB367+AC367+AD367</f>
        <v>672</v>
      </c>
      <c r="AG367" s="36">
        <f t="shared" ref="AG367:AG369" si="273">G367+H367+I367+J367+K367+L367+M367+N367+O367+P367+Q367+R367+S367+T367+U367+V367+W367+X367+Y367+Z367+AA367+AB367+AC367</f>
        <v>668</v>
      </c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</row>
    <row r="368" spans="1:55" ht="15.6" x14ac:dyDescent="0.3">
      <c r="A368" s="34" t="s">
        <v>418</v>
      </c>
      <c r="B368" s="34" t="s">
        <v>419</v>
      </c>
      <c r="C368" s="34" t="s">
        <v>420</v>
      </c>
      <c r="D368" s="34">
        <v>7</v>
      </c>
      <c r="E368" s="34" t="s">
        <v>448</v>
      </c>
      <c r="F368" s="53" t="s">
        <v>449</v>
      </c>
      <c r="G368" s="83">
        <v>2</v>
      </c>
      <c r="H368" s="83">
        <v>228</v>
      </c>
      <c r="I368" s="83">
        <v>0</v>
      </c>
      <c r="J368" s="83">
        <v>0</v>
      </c>
      <c r="K368" s="83">
        <v>0</v>
      </c>
      <c r="L368" s="83">
        <v>0</v>
      </c>
      <c r="M368" s="83">
        <v>0</v>
      </c>
      <c r="N368" s="83">
        <v>5</v>
      </c>
      <c r="O368" s="83">
        <v>0</v>
      </c>
      <c r="P368" s="83">
        <v>0</v>
      </c>
      <c r="Q368" s="83">
        <v>0</v>
      </c>
      <c r="R368" s="83">
        <v>0</v>
      </c>
      <c r="S368" s="83">
        <v>0</v>
      </c>
      <c r="T368" s="83">
        <v>0</v>
      </c>
      <c r="U368" s="83">
        <v>80</v>
      </c>
      <c r="V368" s="83">
        <v>4</v>
      </c>
      <c r="W368" s="83">
        <v>0</v>
      </c>
      <c r="X368" s="83">
        <v>0</v>
      </c>
      <c r="Y368" s="83">
        <v>0</v>
      </c>
      <c r="Z368" s="83">
        <v>0</v>
      </c>
      <c r="AA368" s="83">
        <v>0</v>
      </c>
      <c r="AB368" s="83">
        <v>0</v>
      </c>
      <c r="AC368" s="83">
        <v>0</v>
      </c>
      <c r="AD368" s="83">
        <v>4</v>
      </c>
      <c r="AE368" s="83">
        <v>0</v>
      </c>
      <c r="AF368" s="36">
        <f t="shared" si="272"/>
        <v>323</v>
      </c>
      <c r="AG368" s="36">
        <f t="shared" si="273"/>
        <v>319</v>
      </c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</row>
    <row r="369" spans="1:55" ht="15.6" x14ac:dyDescent="0.3">
      <c r="A369" s="34" t="s">
        <v>418</v>
      </c>
      <c r="B369" s="34" t="s">
        <v>419</v>
      </c>
      <c r="C369" s="34" t="s">
        <v>420</v>
      </c>
      <c r="D369" s="34">
        <v>7</v>
      </c>
      <c r="E369" s="34" t="s">
        <v>450</v>
      </c>
      <c r="F369" s="53" t="s">
        <v>451</v>
      </c>
      <c r="G369" s="83">
        <v>0</v>
      </c>
      <c r="H369" s="83">
        <v>261</v>
      </c>
      <c r="I369" s="83">
        <v>0</v>
      </c>
      <c r="J369" s="83">
        <v>1</v>
      </c>
      <c r="K369" s="83">
        <v>0</v>
      </c>
      <c r="L369" s="83">
        <v>1</v>
      </c>
      <c r="M369" s="83">
        <v>0</v>
      </c>
      <c r="N369" s="83">
        <v>4</v>
      </c>
      <c r="O369" s="83">
        <v>0</v>
      </c>
      <c r="P369" s="83">
        <v>0</v>
      </c>
      <c r="Q369" s="83">
        <v>0</v>
      </c>
      <c r="R369" s="83">
        <v>0</v>
      </c>
      <c r="S369" s="83">
        <v>0</v>
      </c>
      <c r="T369" s="83">
        <v>0</v>
      </c>
      <c r="U369" s="83">
        <v>88</v>
      </c>
      <c r="V369" s="83">
        <v>2</v>
      </c>
      <c r="W369" s="83">
        <v>0</v>
      </c>
      <c r="X369" s="83">
        <v>1</v>
      </c>
      <c r="Y369" s="83">
        <v>2</v>
      </c>
      <c r="Z369" s="83">
        <v>1</v>
      </c>
      <c r="AA369" s="83">
        <v>0</v>
      </c>
      <c r="AB369" s="83">
        <v>0</v>
      </c>
      <c r="AC369" s="83">
        <v>1</v>
      </c>
      <c r="AD369" s="83">
        <v>1</v>
      </c>
      <c r="AE369" s="83">
        <v>0</v>
      </c>
      <c r="AF369" s="36">
        <f t="shared" si="272"/>
        <v>363</v>
      </c>
      <c r="AG369" s="36">
        <f t="shared" si="273"/>
        <v>362</v>
      </c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</row>
    <row r="370" spans="1:55" s="17" customFormat="1" ht="15.6" x14ac:dyDescent="0.3">
      <c r="A370" s="85"/>
      <c r="B370" s="39"/>
      <c r="C370" s="39"/>
      <c r="D370" s="39"/>
      <c r="E370" s="39" t="s">
        <v>91</v>
      </c>
      <c r="F370" s="40" t="s">
        <v>225</v>
      </c>
      <c r="G370" s="41">
        <f>SUM(G366:G369)</f>
        <v>5</v>
      </c>
      <c r="H370" s="41">
        <f t="shared" ref="H370:AG370" si="274">SUM(H366:H369)</f>
        <v>1032</v>
      </c>
      <c r="I370" s="41">
        <f t="shared" si="274"/>
        <v>2</v>
      </c>
      <c r="J370" s="41">
        <f t="shared" si="274"/>
        <v>2</v>
      </c>
      <c r="K370" s="41">
        <f t="shared" si="274"/>
        <v>1</v>
      </c>
      <c r="L370" s="41">
        <f t="shared" si="274"/>
        <v>3</v>
      </c>
      <c r="M370" s="41">
        <f t="shared" si="274"/>
        <v>0</v>
      </c>
      <c r="N370" s="41">
        <f t="shared" si="274"/>
        <v>21</v>
      </c>
      <c r="O370" s="41">
        <f t="shared" si="274"/>
        <v>2</v>
      </c>
      <c r="P370" s="41">
        <f t="shared" si="274"/>
        <v>0</v>
      </c>
      <c r="Q370" s="41">
        <f t="shared" si="274"/>
        <v>2</v>
      </c>
      <c r="R370" s="41">
        <f t="shared" si="274"/>
        <v>2</v>
      </c>
      <c r="S370" s="41">
        <f t="shared" si="274"/>
        <v>0</v>
      </c>
      <c r="T370" s="41">
        <f t="shared" si="274"/>
        <v>0</v>
      </c>
      <c r="U370" s="41">
        <f t="shared" si="274"/>
        <v>389</v>
      </c>
      <c r="V370" s="41">
        <f t="shared" si="274"/>
        <v>9</v>
      </c>
      <c r="W370" s="41">
        <f t="shared" si="274"/>
        <v>0</v>
      </c>
      <c r="X370" s="41">
        <f t="shared" si="274"/>
        <v>2</v>
      </c>
      <c r="Y370" s="41">
        <f t="shared" si="274"/>
        <v>2</v>
      </c>
      <c r="Z370" s="41">
        <f t="shared" si="274"/>
        <v>1</v>
      </c>
      <c r="AA370" s="41">
        <f t="shared" si="274"/>
        <v>0</v>
      </c>
      <c r="AB370" s="41">
        <f t="shared" si="274"/>
        <v>0</v>
      </c>
      <c r="AC370" s="41">
        <f t="shared" si="274"/>
        <v>2</v>
      </c>
      <c r="AD370" s="41">
        <f t="shared" si="274"/>
        <v>9</v>
      </c>
      <c r="AE370" s="41">
        <f t="shared" si="274"/>
        <v>0</v>
      </c>
      <c r="AF370" s="41">
        <f t="shared" si="274"/>
        <v>1486</v>
      </c>
      <c r="AG370" s="42">
        <f t="shared" si="274"/>
        <v>1477</v>
      </c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</row>
    <row r="371" spans="1:55" s="59" customFormat="1" ht="15.6" x14ac:dyDescent="0.3">
      <c r="A371" s="106"/>
      <c r="B371" s="107"/>
      <c r="C371" s="107"/>
      <c r="D371" s="107"/>
      <c r="E371" s="107"/>
      <c r="F371" s="108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63"/>
      <c r="AG371" s="64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</row>
    <row r="372" spans="1:55" ht="15.6" x14ac:dyDescent="0.3">
      <c r="A372" s="34" t="s">
        <v>418</v>
      </c>
      <c r="B372" s="34" t="s">
        <v>419</v>
      </c>
      <c r="C372" s="34" t="s">
        <v>420</v>
      </c>
      <c r="D372" s="34">
        <v>8</v>
      </c>
      <c r="E372" s="34" t="s">
        <v>1389</v>
      </c>
      <c r="F372" s="53" t="s">
        <v>452</v>
      </c>
      <c r="G372" s="83">
        <v>0</v>
      </c>
      <c r="H372" s="83">
        <v>304</v>
      </c>
      <c r="I372" s="83">
        <v>1</v>
      </c>
      <c r="J372" s="83">
        <v>0</v>
      </c>
      <c r="K372" s="83">
        <v>1</v>
      </c>
      <c r="L372" s="83">
        <v>1</v>
      </c>
      <c r="M372" s="83">
        <v>0</v>
      </c>
      <c r="N372" s="83">
        <v>10</v>
      </c>
      <c r="O372" s="83">
        <v>0</v>
      </c>
      <c r="P372" s="83">
        <v>0</v>
      </c>
      <c r="Q372" s="83">
        <v>0</v>
      </c>
      <c r="R372" s="83">
        <v>0</v>
      </c>
      <c r="S372" s="83">
        <v>0</v>
      </c>
      <c r="T372" s="83">
        <v>0</v>
      </c>
      <c r="U372" s="83">
        <v>151</v>
      </c>
      <c r="V372" s="83">
        <v>1</v>
      </c>
      <c r="W372" s="83">
        <v>0</v>
      </c>
      <c r="X372" s="83">
        <v>0</v>
      </c>
      <c r="Y372" s="83">
        <v>2</v>
      </c>
      <c r="Z372" s="83">
        <v>1</v>
      </c>
      <c r="AA372" s="83">
        <v>0</v>
      </c>
      <c r="AB372" s="83">
        <v>0</v>
      </c>
      <c r="AC372" s="83">
        <v>0</v>
      </c>
      <c r="AD372" s="83">
        <v>5</v>
      </c>
      <c r="AE372" s="83">
        <v>0</v>
      </c>
      <c r="AF372" s="36">
        <f t="shared" ref="AF372" si="275">G372+H372+I372+J372+K372+L372+M372+N372+O372+P372+Q372+R372+S372+T372+U372+V372+W372+X372+Y372+Z372+AA372+AB372+AC372+AD372</f>
        <v>477</v>
      </c>
      <c r="AG372" s="36">
        <f t="shared" ref="AG372" si="276">G372+H372+I372+J372+K372+L372+M372+N372+O372+P372+Q372+R372+S372+T372+U372+V372+W372+X372+Y372+Z372+AA372+AB372+AC372</f>
        <v>472</v>
      </c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</row>
    <row r="373" spans="1:55" ht="15.6" x14ac:dyDescent="0.3">
      <c r="A373" s="34" t="s">
        <v>418</v>
      </c>
      <c r="B373" s="34" t="s">
        <v>419</v>
      </c>
      <c r="C373" s="34" t="s">
        <v>420</v>
      </c>
      <c r="D373" s="34">
        <v>8</v>
      </c>
      <c r="E373" s="34" t="s">
        <v>1390</v>
      </c>
      <c r="F373" s="53" t="s">
        <v>453</v>
      </c>
      <c r="G373" s="83">
        <v>2</v>
      </c>
      <c r="H373" s="83">
        <v>344</v>
      </c>
      <c r="I373" s="83">
        <v>1</v>
      </c>
      <c r="J373" s="83">
        <v>0</v>
      </c>
      <c r="K373" s="83">
        <v>0</v>
      </c>
      <c r="L373" s="83">
        <v>1</v>
      </c>
      <c r="M373" s="83">
        <v>0</v>
      </c>
      <c r="N373" s="83">
        <v>10</v>
      </c>
      <c r="O373" s="83">
        <v>1</v>
      </c>
      <c r="P373" s="83">
        <v>0</v>
      </c>
      <c r="Q373" s="83">
        <v>0</v>
      </c>
      <c r="R373" s="83">
        <v>0</v>
      </c>
      <c r="S373" s="83">
        <v>0</v>
      </c>
      <c r="T373" s="83">
        <v>0</v>
      </c>
      <c r="U373" s="83">
        <v>142</v>
      </c>
      <c r="V373" s="83">
        <v>2</v>
      </c>
      <c r="W373" s="83">
        <v>0</v>
      </c>
      <c r="X373" s="83">
        <v>0</v>
      </c>
      <c r="Y373" s="83">
        <v>0</v>
      </c>
      <c r="Z373" s="83">
        <v>1</v>
      </c>
      <c r="AA373" s="83">
        <v>1</v>
      </c>
      <c r="AB373" s="83">
        <v>0</v>
      </c>
      <c r="AC373" s="83">
        <v>0</v>
      </c>
      <c r="AD373" s="83">
        <v>3</v>
      </c>
      <c r="AE373" s="83">
        <v>0</v>
      </c>
      <c r="AF373" s="36">
        <f t="shared" ref="AF373:AF374" si="277">G373+H373+I373+J373+K373+L373+M373+N373+O373+P373+Q373+R373+S373+T373+U373+V373+W373+X373+Y373+Z373+AA373+AB373+AC373+AD373</f>
        <v>508</v>
      </c>
      <c r="AG373" s="36">
        <f t="shared" ref="AG373:AG374" si="278">G373+H373+I373+J373+K373+L373+M373+N373+O373+P373+Q373+R373+S373+T373+U373+V373+W373+X373+Y373+Z373+AA373+AB373+AC373</f>
        <v>505</v>
      </c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</row>
    <row r="374" spans="1:55" ht="15.6" x14ac:dyDescent="0.3">
      <c r="A374" s="34" t="s">
        <v>418</v>
      </c>
      <c r="B374" s="34" t="s">
        <v>419</v>
      </c>
      <c r="C374" s="34" t="s">
        <v>420</v>
      </c>
      <c r="D374" s="34">
        <v>8</v>
      </c>
      <c r="E374" s="34" t="s">
        <v>454</v>
      </c>
      <c r="F374" s="53" t="s">
        <v>455</v>
      </c>
      <c r="G374" s="83">
        <v>0</v>
      </c>
      <c r="H374" s="83">
        <v>232</v>
      </c>
      <c r="I374" s="83">
        <v>1</v>
      </c>
      <c r="J374" s="83">
        <v>0</v>
      </c>
      <c r="K374" s="83">
        <v>0</v>
      </c>
      <c r="L374" s="83">
        <v>0</v>
      </c>
      <c r="M374" s="83">
        <v>1</v>
      </c>
      <c r="N374" s="83">
        <v>7</v>
      </c>
      <c r="O374" s="83">
        <v>1</v>
      </c>
      <c r="P374" s="83">
        <v>0</v>
      </c>
      <c r="Q374" s="83">
        <v>0</v>
      </c>
      <c r="R374" s="83">
        <v>0</v>
      </c>
      <c r="S374" s="83">
        <v>0</v>
      </c>
      <c r="T374" s="83">
        <v>0</v>
      </c>
      <c r="U374" s="83">
        <v>145</v>
      </c>
      <c r="V374" s="83">
        <v>0</v>
      </c>
      <c r="W374" s="83">
        <v>0</v>
      </c>
      <c r="X374" s="83">
        <v>1</v>
      </c>
      <c r="Y374" s="83">
        <v>0</v>
      </c>
      <c r="Z374" s="83">
        <v>0</v>
      </c>
      <c r="AA374" s="83">
        <v>0</v>
      </c>
      <c r="AB374" s="83">
        <v>0</v>
      </c>
      <c r="AC374" s="83">
        <v>0</v>
      </c>
      <c r="AD374" s="83">
        <v>6</v>
      </c>
      <c r="AE374" s="83">
        <v>0</v>
      </c>
      <c r="AF374" s="36">
        <f t="shared" si="277"/>
        <v>394</v>
      </c>
      <c r="AG374" s="36">
        <f t="shared" si="278"/>
        <v>388</v>
      </c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</row>
    <row r="375" spans="1:55" s="17" customFormat="1" ht="15.6" x14ac:dyDescent="0.3">
      <c r="A375" s="85"/>
      <c r="B375" s="39"/>
      <c r="C375" s="39"/>
      <c r="D375" s="39"/>
      <c r="E375" s="39" t="s">
        <v>147</v>
      </c>
      <c r="F375" s="40" t="s">
        <v>225</v>
      </c>
      <c r="G375" s="41">
        <f>SUM(G372:G374)</f>
        <v>2</v>
      </c>
      <c r="H375" s="41">
        <f t="shared" ref="H375:AG375" si="279">SUM(H372:H374)</f>
        <v>880</v>
      </c>
      <c r="I375" s="41">
        <f t="shared" si="279"/>
        <v>3</v>
      </c>
      <c r="J375" s="41">
        <f t="shared" si="279"/>
        <v>0</v>
      </c>
      <c r="K375" s="41">
        <f t="shared" si="279"/>
        <v>1</v>
      </c>
      <c r="L375" s="41">
        <f t="shared" si="279"/>
        <v>2</v>
      </c>
      <c r="M375" s="41">
        <f t="shared" si="279"/>
        <v>1</v>
      </c>
      <c r="N375" s="41">
        <f t="shared" si="279"/>
        <v>27</v>
      </c>
      <c r="O375" s="41">
        <f t="shared" si="279"/>
        <v>2</v>
      </c>
      <c r="P375" s="41">
        <f t="shared" si="279"/>
        <v>0</v>
      </c>
      <c r="Q375" s="41">
        <f t="shared" si="279"/>
        <v>0</v>
      </c>
      <c r="R375" s="41">
        <f t="shared" si="279"/>
        <v>0</v>
      </c>
      <c r="S375" s="41">
        <f t="shared" si="279"/>
        <v>0</v>
      </c>
      <c r="T375" s="41">
        <f t="shared" si="279"/>
        <v>0</v>
      </c>
      <c r="U375" s="41">
        <f t="shared" si="279"/>
        <v>438</v>
      </c>
      <c r="V375" s="41">
        <f t="shared" si="279"/>
        <v>3</v>
      </c>
      <c r="W375" s="41">
        <f t="shared" si="279"/>
        <v>0</v>
      </c>
      <c r="X375" s="41">
        <f t="shared" si="279"/>
        <v>1</v>
      </c>
      <c r="Y375" s="41">
        <f t="shared" si="279"/>
        <v>2</v>
      </c>
      <c r="Z375" s="41">
        <f t="shared" si="279"/>
        <v>2</v>
      </c>
      <c r="AA375" s="41">
        <f t="shared" si="279"/>
        <v>1</v>
      </c>
      <c r="AB375" s="41">
        <f t="shared" si="279"/>
        <v>0</v>
      </c>
      <c r="AC375" s="41">
        <f t="shared" si="279"/>
        <v>0</v>
      </c>
      <c r="AD375" s="41">
        <f t="shared" si="279"/>
        <v>14</v>
      </c>
      <c r="AE375" s="41">
        <f t="shared" si="279"/>
        <v>0</v>
      </c>
      <c r="AF375" s="41">
        <f t="shared" si="279"/>
        <v>1379</v>
      </c>
      <c r="AG375" s="42">
        <f t="shared" si="279"/>
        <v>1365</v>
      </c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</row>
    <row r="376" spans="1:55" s="59" customFormat="1" ht="15.6" x14ac:dyDescent="0.3">
      <c r="A376" s="106"/>
      <c r="B376" s="107"/>
      <c r="C376" s="107"/>
      <c r="D376" s="107"/>
      <c r="E376" s="107"/>
      <c r="F376" s="108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63"/>
      <c r="AG376" s="64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</row>
    <row r="377" spans="1:55" ht="15.6" x14ac:dyDescent="0.3">
      <c r="A377" s="34" t="s">
        <v>418</v>
      </c>
      <c r="B377" s="34" t="s">
        <v>419</v>
      </c>
      <c r="C377" s="34" t="s">
        <v>420</v>
      </c>
      <c r="D377" s="34">
        <v>9</v>
      </c>
      <c r="E377" s="34" t="s">
        <v>456</v>
      </c>
      <c r="F377" s="53" t="s">
        <v>457</v>
      </c>
      <c r="G377" s="83">
        <v>0</v>
      </c>
      <c r="H377" s="83">
        <v>407</v>
      </c>
      <c r="I377" s="83">
        <v>1</v>
      </c>
      <c r="J377" s="83">
        <v>0</v>
      </c>
      <c r="K377" s="83">
        <v>0</v>
      </c>
      <c r="L377" s="83">
        <v>1</v>
      </c>
      <c r="M377" s="83">
        <v>1</v>
      </c>
      <c r="N377" s="83">
        <v>8</v>
      </c>
      <c r="O377" s="83">
        <v>0</v>
      </c>
      <c r="P377" s="83">
        <v>0</v>
      </c>
      <c r="Q377" s="83">
        <v>0</v>
      </c>
      <c r="R377" s="83">
        <v>1</v>
      </c>
      <c r="S377" s="83">
        <v>0</v>
      </c>
      <c r="T377" s="83">
        <v>0</v>
      </c>
      <c r="U377" s="83">
        <v>154</v>
      </c>
      <c r="V377" s="83">
        <v>3</v>
      </c>
      <c r="W377" s="83">
        <v>1</v>
      </c>
      <c r="X377" s="83">
        <v>0</v>
      </c>
      <c r="Y377" s="83">
        <v>0</v>
      </c>
      <c r="Z377" s="83">
        <v>0</v>
      </c>
      <c r="AA377" s="83">
        <v>0</v>
      </c>
      <c r="AB377" s="83">
        <v>0</v>
      </c>
      <c r="AC377" s="83">
        <v>0</v>
      </c>
      <c r="AD377" s="83">
        <v>3</v>
      </c>
      <c r="AE377" s="83">
        <v>0</v>
      </c>
      <c r="AF377" s="36">
        <f t="shared" ref="AF377" si="280">G377+H377+I377+J377+K377+L377+M377+N377+O377+P377+Q377+R377+S377+T377+U377+V377+W377+X377+Y377+Z377+AA377+AB377+AC377+AD377</f>
        <v>580</v>
      </c>
      <c r="AG377" s="36">
        <f t="shared" ref="AG377" si="281">G377+H377+I377+J377+K377+L377+M377+N377+O377+P377+Q377+R377+S377+T377+U377+V377+W377+X377+Y377+Z377+AA377+AB377+AC377</f>
        <v>577</v>
      </c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</row>
    <row r="378" spans="1:55" ht="15.6" x14ac:dyDescent="0.3">
      <c r="A378" s="34" t="s">
        <v>418</v>
      </c>
      <c r="B378" s="34" t="s">
        <v>419</v>
      </c>
      <c r="C378" s="34" t="s">
        <v>420</v>
      </c>
      <c r="D378" s="34">
        <v>9</v>
      </c>
      <c r="E378" s="34" t="s">
        <v>458</v>
      </c>
      <c r="F378" s="53" t="s">
        <v>459</v>
      </c>
      <c r="G378" s="83">
        <v>3</v>
      </c>
      <c r="H378" s="83">
        <v>440</v>
      </c>
      <c r="I378" s="83">
        <v>1</v>
      </c>
      <c r="J378" s="83">
        <v>1</v>
      </c>
      <c r="K378" s="83">
        <v>0</v>
      </c>
      <c r="L378" s="83">
        <v>1</v>
      </c>
      <c r="M378" s="83">
        <v>1</v>
      </c>
      <c r="N378" s="83">
        <v>6</v>
      </c>
      <c r="O378" s="83">
        <v>0</v>
      </c>
      <c r="P378" s="83">
        <v>2</v>
      </c>
      <c r="Q378" s="83">
        <v>0</v>
      </c>
      <c r="R378" s="83">
        <v>0</v>
      </c>
      <c r="S378" s="83">
        <v>0</v>
      </c>
      <c r="T378" s="83">
        <v>0</v>
      </c>
      <c r="U378" s="83">
        <v>217</v>
      </c>
      <c r="V378" s="83">
        <v>3</v>
      </c>
      <c r="W378" s="83">
        <v>1</v>
      </c>
      <c r="X378" s="83">
        <v>0</v>
      </c>
      <c r="Y378" s="83">
        <v>0</v>
      </c>
      <c r="Z378" s="83">
        <v>0</v>
      </c>
      <c r="AA378" s="83">
        <v>1</v>
      </c>
      <c r="AB378" s="83">
        <v>0</v>
      </c>
      <c r="AC378" s="83">
        <v>0</v>
      </c>
      <c r="AD378" s="83">
        <v>4</v>
      </c>
      <c r="AE378" s="83">
        <v>0</v>
      </c>
      <c r="AF378" s="36">
        <f t="shared" ref="AF378" si="282">G378+H378+I378+J378+K378+L378+M378+N378+O378+P378+Q378+R378+S378+T378+U378+V378+W378+X378+Y378+Z378+AA378+AB378+AC378+AD378</f>
        <v>681</v>
      </c>
      <c r="AG378" s="36">
        <f t="shared" ref="AG378" si="283">G378+H378+I378+J378+K378+L378+M378+N378+O378+P378+Q378+R378+S378+T378+U378+V378+W378+X378+Y378+Z378+AA378+AB378+AC378</f>
        <v>677</v>
      </c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</row>
    <row r="379" spans="1:55" s="17" customFormat="1" ht="15.6" x14ac:dyDescent="0.3">
      <c r="A379" s="85"/>
      <c r="B379" s="39"/>
      <c r="C379" s="39"/>
      <c r="D379" s="39"/>
      <c r="E379" s="39" t="s">
        <v>103</v>
      </c>
      <c r="F379" s="40" t="s">
        <v>225</v>
      </c>
      <c r="G379" s="41">
        <f>SUM(G377:G378)</f>
        <v>3</v>
      </c>
      <c r="H379" s="41">
        <f t="shared" ref="H379:AG379" si="284">SUM(H377:H378)</f>
        <v>847</v>
      </c>
      <c r="I379" s="41">
        <f t="shared" si="284"/>
        <v>2</v>
      </c>
      <c r="J379" s="41">
        <f t="shared" si="284"/>
        <v>1</v>
      </c>
      <c r="K379" s="41">
        <f t="shared" si="284"/>
        <v>0</v>
      </c>
      <c r="L379" s="41">
        <f t="shared" si="284"/>
        <v>2</v>
      </c>
      <c r="M379" s="41">
        <f t="shared" si="284"/>
        <v>2</v>
      </c>
      <c r="N379" s="41">
        <f t="shared" si="284"/>
        <v>14</v>
      </c>
      <c r="O379" s="41">
        <f t="shared" si="284"/>
        <v>0</v>
      </c>
      <c r="P379" s="41">
        <f t="shared" si="284"/>
        <v>2</v>
      </c>
      <c r="Q379" s="41">
        <f t="shared" si="284"/>
        <v>0</v>
      </c>
      <c r="R379" s="41">
        <f t="shared" si="284"/>
        <v>1</v>
      </c>
      <c r="S379" s="41">
        <f t="shared" si="284"/>
        <v>0</v>
      </c>
      <c r="T379" s="41">
        <f t="shared" si="284"/>
        <v>0</v>
      </c>
      <c r="U379" s="41">
        <f t="shared" si="284"/>
        <v>371</v>
      </c>
      <c r="V379" s="41">
        <f t="shared" si="284"/>
        <v>6</v>
      </c>
      <c r="W379" s="41">
        <f t="shared" si="284"/>
        <v>2</v>
      </c>
      <c r="X379" s="41">
        <f t="shared" si="284"/>
        <v>0</v>
      </c>
      <c r="Y379" s="41">
        <f t="shared" si="284"/>
        <v>0</v>
      </c>
      <c r="Z379" s="41">
        <f t="shared" si="284"/>
        <v>0</v>
      </c>
      <c r="AA379" s="41">
        <f t="shared" si="284"/>
        <v>1</v>
      </c>
      <c r="AB379" s="41">
        <f t="shared" si="284"/>
        <v>0</v>
      </c>
      <c r="AC379" s="41">
        <f t="shared" si="284"/>
        <v>0</v>
      </c>
      <c r="AD379" s="41">
        <f t="shared" si="284"/>
        <v>7</v>
      </c>
      <c r="AE379" s="41">
        <f t="shared" si="284"/>
        <v>0</v>
      </c>
      <c r="AF379" s="41">
        <f t="shared" si="284"/>
        <v>1261</v>
      </c>
      <c r="AG379" s="42">
        <f t="shared" si="284"/>
        <v>1254</v>
      </c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</row>
    <row r="380" spans="1:55" s="59" customFormat="1" ht="15.6" x14ac:dyDescent="0.3">
      <c r="A380" s="106"/>
      <c r="B380" s="107"/>
      <c r="C380" s="107"/>
      <c r="D380" s="107"/>
      <c r="E380" s="107"/>
      <c r="F380" s="108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63"/>
      <c r="AG380" s="64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</row>
    <row r="381" spans="1:55" ht="15.6" x14ac:dyDescent="0.3">
      <c r="A381" s="34" t="s">
        <v>418</v>
      </c>
      <c r="B381" s="34" t="s">
        <v>419</v>
      </c>
      <c r="C381" s="34" t="s">
        <v>420</v>
      </c>
      <c r="D381" s="34">
        <v>10</v>
      </c>
      <c r="E381" s="34" t="s">
        <v>460</v>
      </c>
      <c r="F381" s="53" t="s">
        <v>461</v>
      </c>
      <c r="G381" s="83">
        <v>0</v>
      </c>
      <c r="H381" s="83">
        <v>71</v>
      </c>
      <c r="I381" s="83">
        <v>1</v>
      </c>
      <c r="J381" s="83">
        <v>0</v>
      </c>
      <c r="K381" s="83">
        <v>0</v>
      </c>
      <c r="L381" s="83">
        <v>0</v>
      </c>
      <c r="M381" s="83">
        <v>0</v>
      </c>
      <c r="N381" s="83">
        <v>1</v>
      </c>
      <c r="O381" s="83">
        <v>0</v>
      </c>
      <c r="P381" s="83">
        <v>0</v>
      </c>
      <c r="Q381" s="83">
        <v>0</v>
      </c>
      <c r="R381" s="83">
        <v>0</v>
      </c>
      <c r="S381" s="83">
        <v>0</v>
      </c>
      <c r="T381" s="83">
        <v>0</v>
      </c>
      <c r="U381" s="83">
        <v>32</v>
      </c>
      <c r="V381" s="83">
        <v>0</v>
      </c>
      <c r="W381" s="83">
        <v>0</v>
      </c>
      <c r="X381" s="83">
        <v>0</v>
      </c>
      <c r="Y381" s="83">
        <v>0</v>
      </c>
      <c r="Z381" s="83">
        <v>0</v>
      </c>
      <c r="AA381" s="83">
        <v>0</v>
      </c>
      <c r="AB381" s="83">
        <v>1</v>
      </c>
      <c r="AC381" s="83">
        <v>0</v>
      </c>
      <c r="AD381" s="83">
        <v>0</v>
      </c>
      <c r="AE381" s="83">
        <v>0</v>
      </c>
      <c r="AF381" s="36">
        <f t="shared" ref="AF381" si="285">G381+H381+I381+J381+K381+L381+M381+N381+O381+P381+Q381+R381+S381+T381+U381+V381+W381+X381+Y381+Z381+AA381+AB381+AC381+AD381</f>
        <v>106</v>
      </c>
      <c r="AG381" s="36">
        <f t="shared" ref="AG381" si="286">G381+H381+I381+J381+K381+L381+M381+N381+O381+P381+Q381+R381+S381+T381+U381+V381+W381+X381+Y381+Z381+AA381+AB381+AC381</f>
        <v>106</v>
      </c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</row>
    <row r="382" spans="1:55" ht="15.6" x14ac:dyDescent="0.3">
      <c r="A382" s="34" t="s">
        <v>418</v>
      </c>
      <c r="B382" s="34" t="s">
        <v>419</v>
      </c>
      <c r="C382" s="34" t="s">
        <v>420</v>
      </c>
      <c r="D382" s="34">
        <v>10</v>
      </c>
      <c r="E382" s="34" t="s">
        <v>462</v>
      </c>
      <c r="F382" s="53" t="s">
        <v>463</v>
      </c>
      <c r="G382" s="83">
        <v>1</v>
      </c>
      <c r="H382" s="83">
        <v>147</v>
      </c>
      <c r="I382" s="83">
        <v>0</v>
      </c>
      <c r="J382" s="83">
        <v>0</v>
      </c>
      <c r="K382" s="83">
        <v>0</v>
      </c>
      <c r="L382" s="83">
        <v>0</v>
      </c>
      <c r="M382" s="83">
        <v>1</v>
      </c>
      <c r="N382" s="83">
        <v>2</v>
      </c>
      <c r="O382" s="83">
        <v>0</v>
      </c>
      <c r="P382" s="83">
        <v>0</v>
      </c>
      <c r="Q382" s="83">
        <v>0</v>
      </c>
      <c r="R382" s="83">
        <v>0</v>
      </c>
      <c r="S382" s="83">
        <v>0</v>
      </c>
      <c r="T382" s="83">
        <v>0</v>
      </c>
      <c r="U382" s="83">
        <v>119</v>
      </c>
      <c r="V382" s="83">
        <v>0</v>
      </c>
      <c r="W382" s="83">
        <v>0</v>
      </c>
      <c r="X382" s="83">
        <v>0</v>
      </c>
      <c r="Y382" s="83">
        <v>0</v>
      </c>
      <c r="Z382" s="83">
        <v>0</v>
      </c>
      <c r="AA382" s="83">
        <v>1</v>
      </c>
      <c r="AB382" s="83">
        <v>1</v>
      </c>
      <c r="AC382" s="83">
        <v>0</v>
      </c>
      <c r="AD382" s="83">
        <v>6</v>
      </c>
      <c r="AE382" s="83">
        <v>0</v>
      </c>
      <c r="AF382" s="36">
        <f t="shared" ref="AF382" si="287">G382+H382+I382+J382+K382+L382+M382+N382+O382+P382+Q382+R382+S382+T382+U382+V382+W382+X382+Y382+Z382+AA382+AB382+AC382+AD382</f>
        <v>278</v>
      </c>
      <c r="AG382" s="36">
        <f t="shared" ref="AG382" si="288">G382+H382+I382+J382+K382+L382+M382+N382+O382+P382+Q382+R382+S382+T382+U382+V382+W382+X382+Y382+Z382+AA382+AB382+AC382</f>
        <v>272</v>
      </c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</row>
    <row r="383" spans="1:55" s="17" customFormat="1" ht="15.6" x14ac:dyDescent="0.3">
      <c r="A383" s="152"/>
      <c r="B383" s="28"/>
      <c r="C383" s="28"/>
      <c r="D383" s="28"/>
      <c r="E383" s="28" t="s">
        <v>103</v>
      </c>
      <c r="F383" s="29" t="s">
        <v>225</v>
      </c>
      <c r="G383" s="30">
        <f>SUM(G381:G382)</f>
        <v>1</v>
      </c>
      <c r="H383" s="30">
        <f t="shared" ref="H383:AG383" si="289">SUM(H381:H382)</f>
        <v>218</v>
      </c>
      <c r="I383" s="30">
        <f t="shared" si="289"/>
        <v>1</v>
      </c>
      <c r="J383" s="30">
        <f t="shared" si="289"/>
        <v>0</v>
      </c>
      <c r="K383" s="30">
        <f t="shared" si="289"/>
        <v>0</v>
      </c>
      <c r="L383" s="30">
        <f t="shared" si="289"/>
        <v>0</v>
      </c>
      <c r="M383" s="30">
        <f t="shared" si="289"/>
        <v>1</v>
      </c>
      <c r="N383" s="30">
        <f t="shared" si="289"/>
        <v>3</v>
      </c>
      <c r="O383" s="30">
        <f t="shared" si="289"/>
        <v>0</v>
      </c>
      <c r="P383" s="30">
        <f t="shared" si="289"/>
        <v>0</v>
      </c>
      <c r="Q383" s="30">
        <f t="shared" si="289"/>
        <v>0</v>
      </c>
      <c r="R383" s="30">
        <f t="shared" si="289"/>
        <v>0</v>
      </c>
      <c r="S383" s="30">
        <f t="shared" si="289"/>
        <v>0</v>
      </c>
      <c r="T383" s="30">
        <f t="shared" si="289"/>
        <v>0</v>
      </c>
      <c r="U383" s="30">
        <f t="shared" si="289"/>
        <v>151</v>
      </c>
      <c r="V383" s="30">
        <f t="shared" si="289"/>
        <v>0</v>
      </c>
      <c r="W383" s="30">
        <f t="shared" si="289"/>
        <v>0</v>
      </c>
      <c r="X383" s="30">
        <f t="shared" si="289"/>
        <v>0</v>
      </c>
      <c r="Y383" s="30">
        <f t="shared" si="289"/>
        <v>0</v>
      </c>
      <c r="Z383" s="30">
        <f t="shared" si="289"/>
        <v>0</v>
      </c>
      <c r="AA383" s="30">
        <f t="shared" si="289"/>
        <v>1</v>
      </c>
      <c r="AB383" s="30">
        <f t="shared" si="289"/>
        <v>2</v>
      </c>
      <c r="AC383" s="30">
        <f t="shared" si="289"/>
        <v>0</v>
      </c>
      <c r="AD383" s="30">
        <f t="shared" si="289"/>
        <v>6</v>
      </c>
      <c r="AE383" s="30">
        <f t="shared" si="289"/>
        <v>0</v>
      </c>
      <c r="AF383" s="30">
        <f t="shared" si="289"/>
        <v>384</v>
      </c>
      <c r="AG383" s="31">
        <f t="shared" si="289"/>
        <v>378</v>
      </c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</row>
    <row r="384" spans="1:55" s="59" customFormat="1" ht="15.6" x14ac:dyDescent="0.3">
      <c r="A384" s="106"/>
      <c r="B384" s="107"/>
      <c r="C384" s="107"/>
      <c r="D384" s="107"/>
      <c r="E384" s="107"/>
      <c r="F384" s="108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63"/>
      <c r="AG384" s="64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</row>
    <row r="385" spans="1:55" ht="15.6" x14ac:dyDescent="0.3">
      <c r="A385" s="34" t="s">
        <v>418</v>
      </c>
      <c r="B385" s="34" t="s">
        <v>419</v>
      </c>
      <c r="C385" s="34" t="s">
        <v>464</v>
      </c>
      <c r="D385" s="34">
        <v>13</v>
      </c>
      <c r="E385" s="34" t="s">
        <v>465</v>
      </c>
      <c r="F385" s="53" t="s">
        <v>466</v>
      </c>
      <c r="G385" s="83">
        <v>0</v>
      </c>
      <c r="H385" s="83">
        <v>65</v>
      </c>
      <c r="I385" s="83">
        <v>1</v>
      </c>
      <c r="J385" s="83">
        <v>0</v>
      </c>
      <c r="K385" s="83">
        <v>0</v>
      </c>
      <c r="L385" s="83">
        <v>0</v>
      </c>
      <c r="M385" s="83">
        <v>0</v>
      </c>
      <c r="N385" s="83">
        <v>0</v>
      </c>
      <c r="O385" s="83">
        <v>0</v>
      </c>
      <c r="P385" s="83">
        <v>0</v>
      </c>
      <c r="Q385" s="83">
        <v>1</v>
      </c>
      <c r="R385" s="83">
        <v>0</v>
      </c>
      <c r="S385" s="83">
        <v>0</v>
      </c>
      <c r="T385" s="83">
        <v>0</v>
      </c>
      <c r="U385" s="83">
        <v>13</v>
      </c>
      <c r="V385" s="83">
        <v>0</v>
      </c>
      <c r="W385" s="83">
        <v>0</v>
      </c>
      <c r="X385" s="83">
        <v>2</v>
      </c>
      <c r="Y385" s="83">
        <v>0</v>
      </c>
      <c r="Z385" s="83">
        <v>0</v>
      </c>
      <c r="AA385" s="83">
        <v>0</v>
      </c>
      <c r="AB385" s="83">
        <v>0</v>
      </c>
      <c r="AC385" s="83">
        <v>0</v>
      </c>
      <c r="AD385" s="83">
        <v>1</v>
      </c>
      <c r="AE385" s="83">
        <v>0</v>
      </c>
      <c r="AF385" s="36">
        <f>G385+H385+I385+J385+K385+L385+M385+N385+O385+P385+Q385+R385+S385+T385+U385+V385+W385+X385+Y385+Z385+AA385+AB385+AC385+AD385</f>
        <v>83</v>
      </c>
      <c r="AG385" s="36">
        <f>G385+H385+I385+J385+K385+L385+M385+N385+O385+P385+Q385+R385+S385+T385+U385+V385+W385+X385+Y385+Z385+AA385+AB385+AC385</f>
        <v>82</v>
      </c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</row>
    <row r="386" spans="1:55" ht="15.6" x14ac:dyDescent="0.3">
      <c r="A386" s="34" t="s">
        <v>418</v>
      </c>
      <c r="B386" s="34" t="s">
        <v>419</v>
      </c>
      <c r="C386" s="34" t="s">
        <v>464</v>
      </c>
      <c r="D386" s="34">
        <v>13</v>
      </c>
      <c r="E386" s="34" t="s">
        <v>467</v>
      </c>
      <c r="F386" s="53" t="s">
        <v>468</v>
      </c>
      <c r="G386" s="83">
        <v>1</v>
      </c>
      <c r="H386" s="83">
        <v>263</v>
      </c>
      <c r="I386" s="83">
        <v>5</v>
      </c>
      <c r="J386" s="83">
        <v>1</v>
      </c>
      <c r="K386" s="83">
        <v>1</v>
      </c>
      <c r="L386" s="83">
        <v>1</v>
      </c>
      <c r="M386" s="83">
        <v>1</v>
      </c>
      <c r="N386" s="83">
        <v>11</v>
      </c>
      <c r="O386" s="83">
        <v>1</v>
      </c>
      <c r="P386" s="83">
        <v>1</v>
      </c>
      <c r="Q386" s="83">
        <v>0</v>
      </c>
      <c r="R386" s="83">
        <v>1</v>
      </c>
      <c r="S386" s="83">
        <v>0</v>
      </c>
      <c r="T386" s="83">
        <v>1</v>
      </c>
      <c r="U386" s="83">
        <v>227</v>
      </c>
      <c r="V386" s="83">
        <v>2</v>
      </c>
      <c r="W386" s="83">
        <v>2</v>
      </c>
      <c r="X386" s="83">
        <v>1</v>
      </c>
      <c r="Y386" s="83">
        <v>2</v>
      </c>
      <c r="Z386" s="83">
        <v>1</v>
      </c>
      <c r="AA386" s="83">
        <v>2</v>
      </c>
      <c r="AB386" s="83">
        <v>0</v>
      </c>
      <c r="AC386" s="83">
        <v>0</v>
      </c>
      <c r="AD386" s="83">
        <v>3</v>
      </c>
      <c r="AE386" s="83">
        <v>0</v>
      </c>
      <c r="AF386" s="36">
        <f t="shared" ref="AF386:AF392" si="290">G386+H386+I386+J386+K386+L386+M386+N386+O386+P386+Q386+R386+S386+T386+U386+V386+W386+X386+Y386+Z386+AA386+AB386+AC386+AD386</f>
        <v>528</v>
      </c>
      <c r="AG386" s="36">
        <f t="shared" ref="AG386:AG392" si="291">G386+H386+I386+J386+K386+L386+M386+N386+O386+P386+Q386+R386+S386+T386+U386+V386+W386+X386+Y386+Z386+AA386+AB386+AC386</f>
        <v>525</v>
      </c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</row>
    <row r="387" spans="1:55" ht="15.6" x14ac:dyDescent="0.3">
      <c r="A387" s="34" t="s">
        <v>418</v>
      </c>
      <c r="B387" s="34" t="s">
        <v>419</v>
      </c>
      <c r="C387" s="34" t="s">
        <v>464</v>
      </c>
      <c r="D387" s="34">
        <v>13</v>
      </c>
      <c r="E387" s="34" t="s">
        <v>469</v>
      </c>
      <c r="F387" s="53" t="s">
        <v>470</v>
      </c>
      <c r="G387" s="83">
        <v>3</v>
      </c>
      <c r="H387" s="83">
        <v>275</v>
      </c>
      <c r="I387" s="83">
        <v>1</v>
      </c>
      <c r="J387" s="83">
        <v>0</v>
      </c>
      <c r="K387" s="83">
        <v>1</v>
      </c>
      <c r="L387" s="83">
        <v>8</v>
      </c>
      <c r="M387" s="83">
        <v>4</v>
      </c>
      <c r="N387" s="83">
        <v>8</v>
      </c>
      <c r="O387" s="83">
        <v>1</v>
      </c>
      <c r="P387" s="83">
        <v>1</v>
      </c>
      <c r="Q387" s="83">
        <v>0</v>
      </c>
      <c r="R387" s="83">
        <v>2</v>
      </c>
      <c r="S387" s="83">
        <v>0</v>
      </c>
      <c r="T387" s="83">
        <v>0</v>
      </c>
      <c r="U387" s="83">
        <v>179</v>
      </c>
      <c r="V387" s="83">
        <v>3</v>
      </c>
      <c r="W387" s="83">
        <v>0</v>
      </c>
      <c r="X387" s="83">
        <v>3</v>
      </c>
      <c r="Y387" s="83">
        <v>1</v>
      </c>
      <c r="Z387" s="83">
        <v>2</v>
      </c>
      <c r="AA387" s="83">
        <v>0</v>
      </c>
      <c r="AB387" s="83">
        <v>2</v>
      </c>
      <c r="AC387" s="83">
        <v>2</v>
      </c>
      <c r="AD387" s="83">
        <v>7</v>
      </c>
      <c r="AE387" s="83">
        <v>0</v>
      </c>
      <c r="AF387" s="36">
        <f t="shared" si="290"/>
        <v>503</v>
      </c>
      <c r="AG387" s="36">
        <f t="shared" si="291"/>
        <v>496</v>
      </c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</row>
    <row r="388" spans="1:55" ht="15.6" x14ac:dyDescent="0.3">
      <c r="A388" s="34" t="s">
        <v>418</v>
      </c>
      <c r="B388" s="34" t="s">
        <v>419</v>
      </c>
      <c r="C388" s="34" t="s">
        <v>464</v>
      </c>
      <c r="D388" s="34">
        <v>13</v>
      </c>
      <c r="E388" s="34" t="s">
        <v>471</v>
      </c>
      <c r="F388" s="53" t="s">
        <v>472</v>
      </c>
      <c r="G388" s="83">
        <v>8</v>
      </c>
      <c r="H388" s="83">
        <v>204</v>
      </c>
      <c r="I388" s="83">
        <v>4</v>
      </c>
      <c r="J388" s="83">
        <v>0</v>
      </c>
      <c r="K388" s="83">
        <v>1</v>
      </c>
      <c r="L388" s="83">
        <v>1</v>
      </c>
      <c r="M388" s="83">
        <v>0</v>
      </c>
      <c r="N388" s="83">
        <v>6</v>
      </c>
      <c r="O388" s="83">
        <v>0</v>
      </c>
      <c r="P388" s="83">
        <v>1</v>
      </c>
      <c r="Q388" s="83">
        <v>0</v>
      </c>
      <c r="R388" s="83">
        <v>0</v>
      </c>
      <c r="S388" s="83">
        <v>0</v>
      </c>
      <c r="T388" s="83">
        <v>1</v>
      </c>
      <c r="U388" s="83">
        <v>78</v>
      </c>
      <c r="V388" s="83">
        <v>4</v>
      </c>
      <c r="W388" s="83">
        <v>0</v>
      </c>
      <c r="X388" s="83">
        <v>4</v>
      </c>
      <c r="Y388" s="83">
        <v>0</v>
      </c>
      <c r="Z388" s="83">
        <v>1</v>
      </c>
      <c r="AA388" s="83">
        <v>0</v>
      </c>
      <c r="AB388" s="83">
        <v>2</v>
      </c>
      <c r="AC388" s="83">
        <v>1</v>
      </c>
      <c r="AD388" s="83">
        <v>8</v>
      </c>
      <c r="AE388" s="83">
        <v>0</v>
      </c>
      <c r="AF388" s="36">
        <f t="shared" si="290"/>
        <v>324</v>
      </c>
      <c r="AG388" s="36">
        <f t="shared" si="291"/>
        <v>316</v>
      </c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</row>
    <row r="389" spans="1:55" ht="15.6" x14ac:dyDescent="0.3">
      <c r="A389" s="34" t="s">
        <v>418</v>
      </c>
      <c r="B389" s="34" t="s">
        <v>419</v>
      </c>
      <c r="C389" s="34" t="s">
        <v>464</v>
      </c>
      <c r="D389" s="34">
        <v>13</v>
      </c>
      <c r="E389" s="34" t="s">
        <v>473</v>
      </c>
      <c r="F389" s="53" t="s">
        <v>474</v>
      </c>
      <c r="G389" s="83">
        <v>0</v>
      </c>
      <c r="H389" s="83">
        <v>129</v>
      </c>
      <c r="I389" s="83">
        <v>3</v>
      </c>
      <c r="J389" s="83">
        <v>0</v>
      </c>
      <c r="K389" s="83">
        <v>0</v>
      </c>
      <c r="L389" s="83">
        <v>0</v>
      </c>
      <c r="M389" s="83">
        <v>0</v>
      </c>
      <c r="N389" s="83">
        <v>3</v>
      </c>
      <c r="O389" s="83">
        <v>1</v>
      </c>
      <c r="P389" s="83">
        <v>2</v>
      </c>
      <c r="Q389" s="83">
        <v>0</v>
      </c>
      <c r="R389" s="83">
        <v>1</v>
      </c>
      <c r="S389" s="83">
        <v>1</v>
      </c>
      <c r="T389" s="83">
        <v>0</v>
      </c>
      <c r="U389" s="83">
        <v>108</v>
      </c>
      <c r="V389" s="83">
        <v>1</v>
      </c>
      <c r="W389" s="83">
        <v>0</v>
      </c>
      <c r="X389" s="83">
        <v>2</v>
      </c>
      <c r="Y389" s="83">
        <v>1</v>
      </c>
      <c r="Z389" s="83">
        <v>1</v>
      </c>
      <c r="AA389" s="83">
        <v>0</v>
      </c>
      <c r="AB389" s="83">
        <v>0</v>
      </c>
      <c r="AC389" s="83">
        <v>1</v>
      </c>
      <c r="AD389" s="83">
        <v>6</v>
      </c>
      <c r="AE389" s="83">
        <v>0</v>
      </c>
      <c r="AF389" s="36">
        <f t="shared" si="290"/>
        <v>260</v>
      </c>
      <c r="AG389" s="36">
        <f t="shared" si="291"/>
        <v>254</v>
      </c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</row>
    <row r="390" spans="1:55" ht="15.6" x14ac:dyDescent="0.3">
      <c r="A390" s="34" t="s">
        <v>418</v>
      </c>
      <c r="B390" s="34" t="s">
        <v>419</v>
      </c>
      <c r="C390" s="34" t="s">
        <v>464</v>
      </c>
      <c r="D390" s="34">
        <v>13</v>
      </c>
      <c r="E390" s="34" t="s">
        <v>475</v>
      </c>
      <c r="F390" s="53" t="s">
        <v>476</v>
      </c>
      <c r="G390" s="83">
        <v>1</v>
      </c>
      <c r="H390" s="83">
        <v>117</v>
      </c>
      <c r="I390" s="83">
        <v>2</v>
      </c>
      <c r="J390" s="83">
        <v>0</v>
      </c>
      <c r="K390" s="83">
        <v>0</v>
      </c>
      <c r="L390" s="83">
        <v>3</v>
      </c>
      <c r="M390" s="83">
        <v>2</v>
      </c>
      <c r="N390" s="83">
        <v>1</v>
      </c>
      <c r="O390" s="83">
        <v>0</v>
      </c>
      <c r="P390" s="83">
        <v>0</v>
      </c>
      <c r="Q390" s="83">
        <v>0</v>
      </c>
      <c r="R390" s="83">
        <v>0</v>
      </c>
      <c r="S390" s="83">
        <v>0</v>
      </c>
      <c r="T390" s="83">
        <v>1</v>
      </c>
      <c r="U390" s="83">
        <v>50</v>
      </c>
      <c r="V390" s="83">
        <v>1</v>
      </c>
      <c r="W390" s="83">
        <v>0</v>
      </c>
      <c r="X390" s="83">
        <v>0</v>
      </c>
      <c r="Y390" s="83">
        <v>0</v>
      </c>
      <c r="Z390" s="83">
        <v>0</v>
      </c>
      <c r="AA390" s="83">
        <v>1</v>
      </c>
      <c r="AB390" s="83">
        <v>2</v>
      </c>
      <c r="AC390" s="83">
        <v>2</v>
      </c>
      <c r="AD390" s="83">
        <v>6</v>
      </c>
      <c r="AE390" s="83">
        <v>0</v>
      </c>
      <c r="AF390" s="36">
        <f t="shared" si="290"/>
        <v>189</v>
      </c>
      <c r="AG390" s="36">
        <f t="shared" si="291"/>
        <v>183</v>
      </c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</row>
    <row r="391" spans="1:55" ht="15.6" x14ac:dyDescent="0.3">
      <c r="A391" s="34" t="s">
        <v>418</v>
      </c>
      <c r="B391" s="34" t="s">
        <v>419</v>
      </c>
      <c r="C391" s="34" t="s">
        <v>464</v>
      </c>
      <c r="D391" s="34">
        <v>13</v>
      </c>
      <c r="E391" s="34" t="s">
        <v>477</v>
      </c>
      <c r="F391" s="53" t="s">
        <v>478</v>
      </c>
      <c r="G391" s="83">
        <v>2</v>
      </c>
      <c r="H391" s="83">
        <v>115</v>
      </c>
      <c r="I391" s="83">
        <v>0</v>
      </c>
      <c r="J391" s="83">
        <v>0</v>
      </c>
      <c r="K391" s="83">
        <v>2</v>
      </c>
      <c r="L391" s="83">
        <v>0</v>
      </c>
      <c r="M391" s="83">
        <v>0</v>
      </c>
      <c r="N391" s="83">
        <v>10</v>
      </c>
      <c r="O391" s="83">
        <v>1</v>
      </c>
      <c r="P391" s="83">
        <v>0</v>
      </c>
      <c r="Q391" s="83">
        <v>0</v>
      </c>
      <c r="R391" s="83">
        <v>0</v>
      </c>
      <c r="S391" s="83">
        <v>0</v>
      </c>
      <c r="T391" s="83">
        <v>3</v>
      </c>
      <c r="U391" s="83">
        <v>138</v>
      </c>
      <c r="V391" s="83">
        <v>1</v>
      </c>
      <c r="W391" s="83">
        <v>2</v>
      </c>
      <c r="X391" s="83">
        <v>0</v>
      </c>
      <c r="Y391" s="83">
        <v>0</v>
      </c>
      <c r="Z391" s="83">
        <v>3</v>
      </c>
      <c r="AA391" s="83">
        <v>1</v>
      </c>
      <c r="AB391" s="83">
        <v>0</v>
      </c>
      <c r="AC391" s="83">
        <v>3</v>
      </c>
      <c r="AD391" s="83">
        <v>4</v>
      </c>
      <c r="AE391" s="83">
        <v>0</v>
      </c>
      <c r="AF391" s="36">
        <f t="shared" si="290"/>
        <v>285</v>
      </c>
      <c r="AG391" s="36">
        <f t="shared" si="291"/>
        <v>281</v>
      </c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</row>
    <row r="392" spans="1:55" ht="15.6" x14ac:dyDescent="0.3">
      <c r="A392" s="34" t="s">
        <v>418</v>
      </c>
      <c r="B392" s="34" t="s">
        <v>419</v>
      </c>
      <c r="C392" s="34" t="s">
        <v>464</v>
      </c>
      <c r="D392" s="34">
        <v>13</v>
      </c>
      <c r="E392" s="34" t="s">
        <v>479</v>
      </c>
      <c r="F392" s="53" t="s">
        <v>480</v>
      </c>
      <c r="G392" s="83">
        <v>4</v>
      </c>
      <c r="H392" s="83">
        <v>147</v>
      </c>
      <c r="I392" s="83">
        <v>3</v>
      </c>
      <c r="J392" s="83">
        <v>0</v>
      </c>
      <c r="K392" s="83">
        <v>0</v>
      </c>
      <c r="L392" s="83">
        <v>0</v>
      </c>
      <c r="M392" s="83">
        <v>1</v>
      </c>
      <c r="N392" s="83">
        <v>8</v>
      </c>
      <c r="O392" s="83">
        <v>0</v>
      </c>
      <c r="P392" s="83">
        <v>1</v>
      </c>
      <c r="Q392" s="83">
        <v>0</v>
      </c>
      <c r="R392" s="83">
        <v>0</v>
      </c>
      <c r="S392" s="83">
        <v>1</v>
      </c>
      <c r="T392" s="83">
        <v>0</v>
      </c>
      <c r="U392" s="83">
        <v>54</v>
      </c>
      <c r="V392" s="83">
        <v>3</v>
      </c>
      <c r="W392" s="83">
        <v>0</v>
      </c>
      <c r="X392" s="83">
        <v>1</v>
      </c>
      <c r="Y392" s="83">
        <v>1</v>
      </c>
      <c r="Z392" s="83">
        <v>1</v>
      </c>
      <c r="AA392" s="83">
        <v>3</v>
      </c>
      <c r="AB392" s="83">
        <v>0</v>
      </c>
      <c r="AC392" s="83">
        <v>1</v>
      </c>
      <c r="AD392" s="83">
        <v>3</v>
      </c>
      <c r="AE392" s="83">
        <v>0</v>
      </c>
      <c r="AF392" s="36">
        <f t="shared" si="290"/>
        <v>232</v>
      </c>
      <c r="AG392" s="36">
        <f t="shared" si="291"/>
        <v>229</v>
      </c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1:55" s="17" customFormat="1" ht="15.6" x14ac:dyDescent="0.3">
      <c r="A393" s="85"/>
      <c r="B393" s="39"/>
      <c r="C393" s="39"/>
      <c r="D393" s="39"/>
      <c r="E393" s="39" t="s">
        <v>313</v>
      </c>
      <c r="F393" s="40" t="s">
        <v>225</v>
      </c>
      <c r="G393" s="41">
        <f>SUM(G385:G392)</f>
        <v>19</v>
      </c>
      <c r="H393" s="41">
        <f t="shared" ref="H393:AG393" si="292">SUM(H385:H392)</f>
        <v>1315</v>
      </c>
      <c r="I393" s="41">
        <f t="shared" si="292"/>
        <v>19</v>
      </c>
      <c r="J393" s="41">
        <f t="shared" si="292"/>
        <v>1</v>
      </c>
      <c r="K393" s="41">
        <f t="shared" si="292"/>
        <v>5</v>
      </c>
      <c r="L393" s="41">
        <f t="shared" si="292"/>
        <v>13</v>
      </c>
      <c r="M393" s="41">
        <f t="shared" si="292"/>
        <v>8</v>
      </c>
      <c r="N393" s="41">
        <f t="shared" si="292"/>
        <v>47</v>
      </c>
      <c r="O393" s="41">
        <f t="shared" si="292"/>
        <v>4</v>
      </c>
      <c r="P393" s="41">
        <f t="shared" si="292"/>
        <v>6</v>
      </c>
      <c r="Q393" s="41">
        <f t="shared" si="292"/>
        <v>1</v>
      </c>
      <c r="R393" s="41">
        <f t="shared" si="292"/>
        <v>4</v>
      </c>
      <c r="S393" s="41">
        <f t="shared" si="292"/>
        <v>2</v>
      </c>
      <c r="T393" s="41">
        <f t="shared" si="292"/>
        <v>6</v>
      </c>
      <c r="U393" s="41">
        <f t="shared" si="292"/>
        <v>847</v>
      </c>
      <c r="V393" s="41">
        <f t="shared" si="292"/>
        <v>15</v>
      </c>
      <c r="W393" s="41">
        <f t="shared" si="292"/>
        <v>4</v>
      </c>
      <c r="X393" s="41">
        <f t="shared" si="292"/>
        <v>13</v>
      </c>
      <c r="Y393" s="41">
        <f t="shared" si="292"/>
        <v>5</v>
      </c>
      <c r="Z393" s="41">
        <f t="shared" si="292"/>
        <v>9</v>
      </c>
      <c r="AA393" s="41">
        <f t="shared" si="292"/>
        <v>7</v>
      </c>
      <c r="AB393" s="41">
        <f t="shared" si="292"/>
        <v>6</v>
      </c>
      <c r="AC393" s="41">
        <f t="shared" si="292"/>
        <v>10</v>
      </c>
      <c r="AD393" s="41">
        <f t="shared" si="292"/>
        <v>38</v>
      </c>
      <c r="AE393" s="41">
        <f t="shared" si="292"/>
        <v>0</v>
      </c>
      <c r="AF393" s="41">
        <f t="shared" si="292"/>
        <v>2404</v>
      </c>
      <c r="AG393" s="42">
        <f t="shared" si="292"/>
        <v>2366</v>
      </c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</row>
    <row r="394" spans="1:55" s="59" customFormat="1" ht="15.6" x14ac:dyDescent="0.3">
      <c r="A394" s="106"/>
      <c r="B394" s="107"/>
      <c r="C394" s="107"/>
      <c r="D394" s="107"/>
      <c r="E394" s="107"/>
      <c r="F394" s="108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63"/>
      <c r="AG394" s="64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</row>
    <row r="395" spans="1:55" ht="15.6" x14ac:dyDescent="0.3">
      <c r="A395" s="34" t="s">
        <v>418</v>
      </c>
      <c r="B395" s="34" t="s">
        <v>419</v>
      </c>
      <c r="C395" s="34" t="s">
        <v>464</v>
      </c>
      <c r="D395" s="34">
        <v>14</v>
      </c>
      <c r="E395" s="34" t="s">
        <v>481</v>
      </c>
      <c r="F395" s="53" t="s">
        <v>482</v>
      </c>
      <c r="G395" s="83">
        <v>1</v>
      </c>
      <c r="H395" s="83">
        <v>149</v>
      </c>
      <c r="I395" s="83">
        <v>3</v>
      </c>
      <c r="J395" s="83">
        <v>0</v>
      </c>
      <c r="K395" s="83">
        <v>0</v>
      </c>
      <c r="L395" s="83">
        <v>1</v>
      </c>
      <c r="M395" s="83">
        <v>1</v>
      </c>
      <c r="N395" s="83">
        <v>1</v>
      </c>
      <c r="O395" s="83">
        <v>1</v>
      </c>
      <c r="P395" s="83">
        <v>0</v>
      </c>
      <c r="Q395" s="83">
        <v>1</v>
      </c>
      <c r="R395" s="83">
        <v>1</v>
      </c>
      <c r="S395" s="83">
        <v>1</v>
      </c>
      <c r="T395" s="83">
        <v>0</v>
      </c>
      <c r="U395" s="83">
        <v>114</v>
      </c>
      <c r="V395" s="83">
        <v>0</v>
      </c>
      <c r="W395" s="83">
        <v>0</v>
      </c>
      <c r="X395" s="83">
        <v>4</v>
      </c>
      <c r="Y395" s="83">
        <v>2</v>
      </c>
      <c r="Z395" s="83">
        <v>0</v>
      </c>
      <c r="AA395" s="83">
        <v>1</v>
      </c>
      <c r="AB395" s="83">
        <v>0</v>
      </c>
      <c r="AC395" s="83">
        <v>1</v>
      </c>
      <c r="AD395" s="83">
        <v>1</v>
      </c>
      <c r="AE395" s="83">
        <v>0</v>
      </c>
      <c r="AF395" s="36">
        <f t="shared" ref="AF395" si="293">G395+H395+I395+J395+K395+L395+M395+N395+O395+P395+Q395+R395+S395+T395+U395+V395+W395+X395+Y395+Z395+AA395+AB395+AC395+AD395</f>
        <v>283</v>
      </c>
      <c r="AG395" s="36">
        <f t="shared" ref="AG395" si="294">G395+H395+I395+J395+K395+L395+M395+N395+O395+P395+Q395+R395+S395+T395+U395+V395+W395+X395+Y395+Z395+AA395+AB395+AC395</f>
        <v>282</v>
      </c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</row>
    <row r="396" spans="1:55" ht="15.6" x14ac:dyDescent="0.3">
      <c r="A396" s="34" t="s">
        <v>418</v>
      </c>
      <c r="B396" s="34" t="s">
        <v>419</v>
      </c>
      <c r="C396" s="34" t="s">
        <v>464</v>
      </c>
      <c r="D396" s="34">
        <v>14</v>
      </c>
      <c r="E396" s="34" t="s">
        <v>483</v>
      </c>
      <c r="F396" s="53" t="s">
        <v>484</v>
      </c>
      <c r="G396" s="83">
        <v>2</v>
      </c>
      <c r="H396" s="83">
        <v>54</v>
      </c>
      <c r="I396" s="83">
        <v>1</v>
      </c>
      <c r="J396" s="83">
        <v>0</v>
      </c>
      <c r="K396" s="83">
        <v>0</v>
      </c>
      <c r="L396" s="83">
        <v>1</v>
      </c>
      <c r="M396" s="83">
        <v>0</v>
      </c>
      <c r="N396" s="83">
        <v>4</v>
      </c>
      <c r="O396" s="83">
        <v>0</v>
      </c>
      <c r="P396" s="83">
        <v>0</v>
      </c>
      <c r="Q396" s="83">
        <v>1</v>
      </c>
      <c r="R396" s="83">
        <v>0</v>
      </c>
      <c r="S396" s="83">
        <v>0</v>
      </c>
      <c r="T396" s="83">
        <v>0</v>
      </c>
      <c r="U396" s="83">
        <v>86</v>
      </c>
      <c r="V396" s="83">
        <v>1</v>
      </c>
      <c r="W396" s="83">
        <v>0</v>
      </c>
      <c r="X396" s="83">
        <v>1</v>
      </c>
      <c r="Y396" s="83">
        <v>0</v>
      </c>
      <c r="Z396" s="83">
        <v>0</v>
      </c>
      <c r="AA396" s="83">
        <v>0</v>
      </c>
      <c r="AB396" s="83">
        <v>0</v>
      </c>
      <c r="AC396" s="83">
        <v>0</v>
      </c>
      <c r="AD396" s="83">
        <v>0</v>
      </c>
      <c r="AE396" s="83">
        <v>0</v>
      </c>
      <c r="AF396" s="36">
        <f t="shared" ref="AF396:AF400" si="295">G396+H396+I396+J396+K396+L396+M396+N396+O396+P396+Q396+R396+S396+T396+U396+V396+W396+X396+Y396+Z396+AA396+AB396+AC396+AD396</f>
        <v>151</v>
      </c>
      <c r="AG396" s="36">
        <f t="shared" ref="AG396:AG400" si="296">G396+H396+I396+J396+K396+L396+M396+N396+O396+P396+Q396+R396+S396+T396+U396+V396+W396+X396+Y396+Z396+AA396+AB396+AC396</f>
        <v>151</v>
      </c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</row>
    <row r="397" spans="1:55" ht="15.6" x14ac:dyDescent="0.3">
      <c r="A397" s="34" t="s">
        <v>418</v>
      </c>
      <c r="B397" s="34" t="s">
        <v>419</v>
      </c>
      <c r="C397" s="34" t="s">
        <v>464</v>
      </c>
      <c r="D397" s="34">
        <v>14</v>
      </c>
      <c r="E397" s="34" t="s">
        <v>485</v>
      </c>
      <c r="F397" s="53" t="s">
        <v>486</v>
      </c>
      <c r="G397" s="83">
        <v>4</v>
      </c>
      <c r="H397" s="83">
        <v>278</v>
      </c>
      <c r="I397" s="83">
        <v>1</v>
      </c>
      <c r="J397" s="83">
        <v>0</v>
      </c>
      <c r="K397" s="83">
        <v>2</v>
      </c>
      <c r="L397" s="83">
        <v>9</v>
      </c>
      <c r="M397" s="83">
        <v>3</v>
      </c>
      <c r="N397" s="83">
        <v>11</v>
      </c>
      <c r="O397" s="83">
        <v>0</v>
      </c>
      <c r="P397" s="83">
        <v>0</v>
      </c>
      <c r="Q397" s="83">
        <v>1</v>
      </c>
      <c r="R397" s="83">
        <v>0</v>
      </c>
      <c r="S397" s="83">
        <v>0</v>
      </c>
      <c r="T397" s="83">
        <v>0</v>
      </c>
      <c r="U397" s="83">
        <v>125</v>
      </c>
      <c r="V397" s="83">
        <v>2</v>
      </c>
      <c r="W397" s="83">
        <v>1</v>
      </c>
      <c r="X397" s="83">
        <v>3</v>
      </c>
      <c r="Y397" s="83">
        <v>0</v>
      </c>
      <c r="Z397" s="83">
        <v>1</v>
      </c>
      <c r="AA397" s="83">
        <v>1</v>
      </c>
      <c r="AB397" s="83">
        <v>2</v>
      </c>
      <c r="AC397" s="83">
        <v>0</v>
      </c>
      <c r="AD397" s="83">
        <v>13</v>
      </c>
      <c r="AE397" s="83">
        <v>0</v>
      </c>
      <c r="AF397" s="36">
        <f t="shared" si="295"/>
        <v>457</v>
      </c>
      <c r="AG397" s="36">
        <f t="shared" si="296"/>
        <v>444</v>
      </c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</row>
    <row r="398" spans="1:55" ht="15.6" x14ac:dyDescent="0.3">
      <c r="A398" s="34" t="s">
        <v>418</v>
      </c>
      <c r="B398" s="34" t="s">
        <v>419</v>
      </c>
      <c r="C398" s="34" t="s">
        <v>464</v>
      </c>
      <c r="D398" s="34">
        <v>14</v>
      </c>
      <c r="E398" s="34" t="s">
        <v>487</v>
      </c>
      <c r="F398" s="53" t="s">
        <v>488</v>
      </c>
      <c r="G398" s="83">
        <v>6</v>
      </c>
      <c r="H398" s="83">
        <v>223</v>
      </c>
      <c r="I398" s="83">
        <v>6</v>
      </c>
      <c r="J398" s="83">
        <v>0</v>
      </c>
      <c r="K398" s="83">
        <v>2</v>
      </c>
      <c r="L398" s="83">
        <v>2</v>
      </c>
      <c r="M398" s="83">
        <v>0</v>
      </c>
      <c r="N398" s="83">
        <v>13</v>
      </c>
      <c r="O398" s="83">
        <v>0</v>
      </c>
      <c r="P398" s="83">
        <v>0</v>
      </c>
      <c r="Q398" s="83">
        <v>0</v>
      </c>
      <c r="R398" s="83">
        <v>1</v>
      </c>
      <c r="S398" s="83">
        <v>1</v>
      </c>
      <c r="T398" s="83">
        <v>0</v>
      </c>
      <c r="U398" s="83">
        <v>139</v>
      </c>
      <c r="V398" s="83">
        <v>3</v>
      </c>
      <c r="W398" s="83">
        <v>0</v>
      </c>
      <c r="X398" s="83">
        <v>5</v>
      </c>
      <c r="Y398" s="83">
        <v>0</v>
      </c>
      <c r="Z398" s="83">
        <v>1</v>
      </c>
      <c r="AA398" s="83">
        <v>3</v>
      </c>
      <c r="AB398" s="83">
        <v>1</v>
      </c>
      <c r="AC398" s="83">
        <v>5</v>
      </c>
      <c r="AD398" s="83">
        <v>2</v>
      </c>
      <c r="AE398" s="83">
        <v>0</v>
      </c>
      <c r="AF398" s="36">
        <f t="shared" si="295"/>
        <v>413</v>
      </c>
      <c r="AG398" s="36">
        <f t="shared" si="296"/>
        <v>411</v>
      </c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</row>
    <row r="399" spans="1:55" ht="15.6" x14ac:dyDescent="0.3">
      <c r="A399" s="34" t="s">
        <v>418</v>
      </c>
      <c r="B399" s="34" t="s">
        <v>419</v>
      </c>
      <c r="C399" s="34" t="s">
        <v>464</v>
      </c>
      <c r="D399" s="34">
        <v>14</v>
      </c>
      <c r="E399" s="34" t="s">
        <v>489</v>
      </c>
      <c r="F399" s="53" t="s">
        <v>490</v>
      </c>
      <c r="G399" s="83">
        <v>2</v>
      </c>
      <c r="H399" s="83">
        <v>141</v>
      </c>
      <c r="I399" s="83">
        <v>1</v>
      </c>
      <c r="J399" s="83">
        <v>1</v>
      </c>
      <c r="K399" s="83">
        <v>1</v>
      </c>
      <c r="L399" s="83">
        <v>5</v>
      </c>
      <c r="M399" s="83">
        <v>0</v>
      </c>
      <c r="N399" s="83">
        <v>3</v>
      </c>
      <c r="O399" s="83">
        <v>0</v>
      </c>
      <c r="P399" s="83">
        <v>1</v>
      </c>
      <c r="Q399" s="83">
        <v>1</v>
      </c>
      <c r="R399" s="83">
        <v>1</v>
      </c>
      <c r="S399" s="83">
        <v>1</v>
      </c>
      <c r="T399" s="83">
        <v>1</v>
      </c>
      <c r="U399" s="83">
        <v>137</v>
      </c>
      <c r="V399" s="83">
        <v>2</v>
      </c>
      <c r="W399" s="83">
        <v>0</v>
      </c>
      <c r="X399" s="83">
        <v>3</v>
      </c>
      <c r="Y399" s="83">
        <v>1</v>
      </c>
      <c r="Z399" s="83">
        <v>0</v>
      </c>
      <c r="AA399" s="83">
        <v>0</v>
      </c>
      <c r="AB399" s="83">
        <v>1</v>
      </c>
      <c r="AC399" s="83">
        <v>0</v>
      </c>
      <c r="AD399" s="83">
        <v>2</v>
      </c>
      <c r="AE399" s="83">
        <v>0</v>
      </c>
      <c r="AF399" s="36">
        <f t="shared" si="295"/>
        <v>305</v>
      </c>
      <c r="AG399" s="36">
        <f t="shared" si="296"/>
        <v>303</v>
      </c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</row>
    <row r="400" spans="1:55" ht="15.6" x14ac:dyDescent="0.3">
      <c r="A400" s="34" t="s">
        <v>418</v>
      </c>
      <c r="B400" s="34" t="s">
        <v>419</v>
      </c>
      <c r="C400" s="34" t="s">
        <v>464</v>
      </c>
      <c r="D400" s="34">
        <v>14</v>
      </c>
      <c r="E400" s="34" t="s">
        <v>491</v>
      </c>
      <c r="F400" s="53" t="s">
        <v>492</v>
      </c>
      <c r="G400" s="83">
        <v>1</v>
      </c>
      <c r="H400" s="83">
        <v>96</v>
      </c>
      <c r="I400" s="83">
        <v>3</v>
      </c>
      <c r="J400" s="83">
        <v>0</v>
      </c>
      <c r="K400" s="83">
        <v>1</v>
      </c>
      <c r="L400" s="83">
        <v>4</v>
      </c>
      <c r="M400" s="83">
        <v>0</v>
      </c>
      <c r="N400" s="83">
        <v>3</v>
      </c>
      <c r="O400" s="83">
        <v>0</v>
      </c>
      <c r="P400" s="83">
        <v>0</v>
      </c>
      <c r="Q400" s="83">
        <v>0</v>
      </c>
      <c r="R400" s="83">
        <v>0</v>
      </c>
      <c r="S400" s="83">
        <v>0</v>
      </c>
      <c r="T400" s="83">
        <v>0</v>
      </c>
      <c r="U400" s="83">
        <v>80</v>
      </c>
      <c r="V400" s="83">
        <v>2</v>
      </c>
      <c r="W400" s="83">
        <v>0</v>
      </c>
      <c r="X400" s="83">
        <v>0</v>
      </c>
      <c r="Y400" s="83">
        <v>0</v>
      </c>
      <c r="Z400" s="83">
        <v>0</v>
      </c>
      <c r="AA400" s="83">
        <v>0</v>
      </c>
      <c r="AB400" s="83">
        <v>0</v>
      </c>
      <c r="AC400" s="83">
        <v>0</v>
      </c>
      <c r="AD400" s="83">
        <v>0</v>
      </c>
      <c r="AE400" s="83">
        <v>0</v>
      </c>
      <c r="AF400" s="36">
        <f t="shared" si="295"/>
        <v>190</v>
      </c>
      <c r="AG400" s="36">
        <f t="shared" si="296"/>
        <v>190</v>
      </c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</row>
    <row r="401" spans="1:55" s="17" customFormat="1" ht="15.6" x14ac:dyDescent="0.3">
      <c r="A401" s="85"/>
      <c r="B401" s="39"/>
      <c r="C401" s="39"/>
      <c r="D401" s="39"/>
      <c r="E401" s="39" t="s">
        <v>54</v>
      </c>
      <c r="F401" s="40" t="s">
        <v>225</v>
      </c>
      <c r="G401" s="41">
        <f>SUM(G395:G400)</f>
        <v>16</v>
      </c>
      <c r="H401" s="41">
        <f t="shared" ref="H401:AG401" si="297">SUM(H395:H400)</f>
        <v>941</v>
      </c>
      <c r="I401" s="41">
        <f t="shared" si="297"/>
        <v>15</v>
      </c>
      <c r="J401" s="41">
        <f t="shared" si="297"/>
        <v>1</v>
      </c>
      <c r="K401" s="41">
        <f t="shared" si="297"/>
        <v>6</v>
      </c>
      <c r="L401" s="41">
        <f t="shared" si="297"/>
        <v>22</v>
      </c>
      <c r="M401" s="41">
        <f t="shared" si="297"/>
        <v>4</v>
      </c>
      <c r="N401" s="41">
        <f t="shared" si="297"/>
        <v>35</v>
      </c>
      <c r="O401" s="41">
        <f t="shared" si="297"/>
        <v>1</v>
      </c>
      <c r="P401" s="41">
        <f t="shared" si="297"/>
        <v>1</v>
      </c>
      <c r="Q401" s="41">
        <f t="shared" si="297"/>
        <v>4</v>
      </c>
      <c r="R401" s="41">
        <f t="shared" si="297"/>
        <v>3</v>
      </c>
      <c r="S401" s="41">
        <f t="shared" si="297"/>
        <v>3</v>
      </c>
      <c r="T401" s="41">
        <f t="shared" si="297"/>
        <v>1</v>
      </c>
      <c r="U401" s="41">
        <f t="shared" si="297"/>
        <v>681</v>
      </c>
      <c r="V401" s="41">
        <f t="shared" si="297"/>
        <v>10</v>
      </c>
      <c r="W401" s="41">
        <f t="shared" si="297"/>
        <v>1</v>
      </c>
      <c r="X401" s="41">
        <f t="shared" si="297"/>
        <v>16</v>
      </c>
      <c r="Y401" s="41">
        <f t="shared" si="297"/>
        <v>3</v>
      </c>
      <c r="Z401" s="41">
        <f t="shared" si="297"/>
        <v>2</v>
      </c>
      <c r="AA401" s="41">
        <f t="shared" si="297"/>
        <v>5</v>
      </c>
      <c r="AB401" s="41">
        <f t="shared" si="297"/>
        <v>4</v>
      </c>
      <c r="AC401" s="41">
        <f t="shared" si="297"/>
        <v>6</v>
      </c>
      <c r="AD401" s="41">
        <f t="shared" si="297"/>
        <v>18</v>
      </c>
      <c r="AE401" s="41">
        <f t="shared" si="297"/>
        <v>0</v>
      </c>
      <c r="AF401" s="41">
        <f t="shared" si="297"/>
        <v>1799</v>
      </c>
      <c r="AG401" s="42">
        <f t="shared" si="297"/>
        <v>1781</v>
      </c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</row>
    <row r="402" spans="1:55" s="59" customFormat="1" ht="15.6" x14ac:dyDescent="0.3">
      <c r="A402" s="106"/>
      <c r="B402" s="107"/>
      <c r="C402" s="107"/>
      <c r="D402" s="107"/>
      <c r="E402" s="107"/>
      <c r="F402" s="108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63"/>
      <c r="AG402" s="64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</row>
    <row r="403" spans="1:55" ht="15.6" x14ac:dyDescent="0.3">
      <c r="A403" s="34" t="s">
        <v>418</v>
      </c>
      <c r="B403" s="34" t="s">
        <v>419</v>
      </c>
      <c r="C403" s="34" t="s">
        <v>464</v>
      </c>
      <c r="D403" s="34">
        <v>21</v>
      </c>
      <c r="E403" s="34" t="s">
        <v>1391</v>
      </c>
      <c r="F403" s="53" t="s">
        <v>493</v>
      </c>
      <c r="G403" s="83">
        <v>2</v>
      </c>
      <c r="H403" s="83">
        <v>696</v>
      </c>
      <c r="I403" s="83">
        <v>1</v>
      </c>
      <c r="J403" s="83">
        <v>0</v>
      </c>
      <c r="K403" s="83">
        <v>0</v>
      </c>
      <c r="L403" s="83">
        <v>1</v>
      </c>
      <c r="M403" s="83">
        <v>0</v>
      </c>
      <c r="N403" s="83">
        <v>3</v>
      </c>
      <c r="O403" s="83">
        <v>1</v>
      </c>
      <c r="P403" s="83">
        <v>0</v>
      </c>
      <c r="Q403" s="83">
        <v>0</v>
      </c>
      <c r="R403" s="83">
        <v>0</v>
      </c>
      <c r="S403" s="83">
        <v>0</v>
      </c>
      <c r="T403" s="83">
        <v>0</v>
      </c>
      <c r="U403" s="83">
        <v>125</v>
      </c>
      <c r="V403" s="83">
        <v>0</v>
      </c>
      <c r="W403" s="83">
        <v>0</v>
      </c>
      <c r="X403" s="83">
        <v>1</v>
      </c>
      <c r="Y403" s="83">
        <v>0</v>
      </c>
      <c r="Z403" s="83">
        <v>0</v>
      </c>
      <c r="AA403" s="83">
        <v>0</v>
      </c>
      <c r="AB403" s="83">
        <v>2</v>
      </c>
      <c r="AC403" s="83">
        <v>0</v>
      </c>
      <c r="AD403" s="83">
        <v>1</v>
      </c>
      <c r="AE403" s="83">
        <v>0</v>
      </c>
      <c r="AF403" s="36">
        <f t="shared" ref="AF403" si="298">G403+H403+I403+J403+K403+L403+M403+N403+O403+P403+Q403+R403+S403+T403+U403+V403+W403+X403+Y403+Z403+AA403+AB403+AC403+AD403</f>
        <v>833</v>
      </c>
      <c r="AG403" s="36">
        <f t="shared" ref="AG403" si="299">G403+H403+I403+J403+K403+L403+M403+N403+O403+P403+Q403+R403+S403+T403+U403+V403+W403+X403+Y403+Z403+AA403+AB403+AC403</f>
        <v>832</v>
      </c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</row>
    <row r="404" spans="1:55" ht="15.6" x14ac:dyDescent="0.3">
      <c r="A404" s="34" t="s">
        <v>418</v>
      </c>
      <c r="B404" s="34" t="s">
        <v>419</v>
      </c>
      <c r="C404" s="34" t="s">
        <v>464</v>
      </c>
      <c r="D404" s="34">
        <v>21</v>
      </c>
      <c r="E404" s="34" t="s">
        <v>1392</v>
      </c>
      <c r="F404" s="53" t="s">
        <v>494</v>
      </c>
      <c r="G404" s="83">
        <v>2</v>
      </c>
      <c r="H404" s="83">
        <v>672</v>
      </c>
      <c r="I404" s="83">
        <v>3</v>
      </c>
      <c r="J404" s="83">
        <v>0</v>
      </c>
      <c r="K404" s="83">
        <v>0</v>
      </c>
      <c r="L404" s="83">
        <v>0</v>
      </c>
      <c r="M404" s="83">
        <v>1</v>
      </c>
      <c r="N404" s="83">
        <v>7</v>
      </c>
      <c r="O404" s="83">
        <v>1</v>
      </c>
      <c r="P404" s="83">
        <v>1</v>
      </c>
      <c r="Q404" s="83">
        <v>0</v>
      </c>
      <c r="R404" s="83">
        <v>0</v>
      </c>
      <c r="S404" s="83">
        <v>0</v>
      </c>
      <c r="T404" s="83">
        <v>0</v>
      </c>
      <c r="U404" s="83">
        <v>125</v>
      </c>
      <c r="V404" s="83">
        <v>1</v>
      </c>
      <c r="W404" s="83">
        <v>0</v>
      </c>
      <c r="X404" s="83">
        <v>1</v>
      </c>
      <c r="Y404" s="83">
        <v>1</v>
      </c>
      <c r="Z404" s="83">
        <v>0</v>
      </c>
      <c r="AA404" s="83">
        <v>0</v>
      </c>
      <c r="AB404" s="83">
        <v>1</v>
      </c>
      <c r="AC404" s="83">
        <v>1</v>
      </c>
      <c r="AD404" s="83">
        <v>2</v>
      </c>
      <c r="AE404" s="83">
        <v>0</v>
      </c>
      <c r="AF404" s="36">
        <f t="shared" ref="AF404:AF410" si="300">G404+H404+I404+J404+K404+L404+M404+N404+O404+P404+Q404+R404+S404+T404+U404+V404+W404+X404+Y404+Z404+AA404+AB404+AC404+AD404</f>
        <v>819</v>
      </c>
      <c r="AG404" s="36">
        <f t="shared" ref="AG404:AG410" si="301">G404+H404+I404+J404+K404+L404+M404+N404+O404+P404+Q404+R404+S404+T404+U404+V404+W404+X404+Y404+Z404+AA404+AB404+AC404</f>
        <v>817</v>
      </c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</row>
    <row r="405" spans="1:55" ht="15.6" x14ac:dyDescent="0.3">
      <c r="A405" s="34" t="s">
        <v>418</v>
      </c>
      <c r="B405" s="34" t="s">
        <v>419</v>
      </c>
      <c r="C405" s="34" t="s">
        <v>464</v>
      </c>
      <c r="D405" s="34">
        <v>21</v>
      </c>
      <c r="E405" s="34" t="s">
        <v>495</v>
      </c>
      <c r="F405" s="53" t="s">
        <v>496</v>
      </c>
      <c r="G405" s="83">
        <v>0</v>
      </c>
      <c r="H405" s="83">
        <v>92</v>
      </c>
      <c r="I405" s="83">
        <v>2</v>
      </c>
      <c r="J405" s="83">
        <v>0</v>
      </c>
      <c r="K405" s="83">
        <v>0</v>
      </c>
      <c r="L405" s="83">
        <v>0</v>
      </c>
      <c r="M405" s="83">
        <v>0</v>
      </c>
      <c r="N405" s="83">
        <v>3</v>
      </c>
      <c r="O405" s="83">
        <v>0</v>
      </c>
      <c r="P405" s="83">
        <v>0</v>
      </c>
      <c r="Q405" s="83">
        <v>0</v>
      </c>
      <c r="R405" s="83">
        <v>0</v>
      </c>
      <c r="S405" s="83">
        <v>0</v>
      </c>
      <c r="T405" s="83">
        <v>0</v>
      </c>
      <c r="U405" s="83">
        <v>123</v>
      </c>
      <c r="V405" s="83">
        <v>0</v>
      </c>
      <c r="W405" s="83">
        <v>0</v>
      </c>
      <c r="X405" s="83">
        <v>0</v>
      </c>
      <c r="Y405" s="83">
        <v>0</v>
      </c>
      <c r="Z405" s="83">
        <v>0</v>
      </c>
      <c r="AA405" s="83">
        <v>0</v>
      </c>
      <c r="AB405" s="83">
        <v>2</v>
      </c>
      <c r="AC405" s="83">
        <v>0</v>
      </c>
      <c r="AD405" s="83">
        <v>4</v>
      </c>
      <c r="AE405" s="83">
        <v>0</v>
      </c>
      <c r="AF405" s="36">
        <f t="shared" si="300"/>
        <v>226</v>
      </c>
      <c r="AG405" s="36">
        <f t="shared" si="301"/>
        <v>222</v>
      </c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</row>
    <row r="406" spans="1:55" ht="15.6" x14ac:dyDescent="0.3">
      <c r="A406" s="34" t="s">
        <v>418</v>
      </c>
      <c r="B406" s="34" t="s">
        <v>419</v>
      </c>
      <c r="C406" s="34" t="s">
        <v>464</v>
      </c>
      <c r="D406" s="34">
        <v>21</v>
      </c>
      <c r="E406" s="34" t="s">
        <v>497</v>
      </c>
      <c r="F406" s="53" t="s">
        <v>498</v>
      </c>
      <c r="G406" s="83">
        <v>2</v>
      </c>
      <c r="H406" s="83">
        <v>78</v>
      </c>
      <c r="I406" s="83">
        <v>2</v>
      </c>
      <c r="J406" s="83">
        <v>0</v>
      </c>
      <c r="K406" s="83">
        <v>0</v>
      </c>
      <c r="L406" s="83">
        <v>2</v>
      </c>
      <c r="M406" s="83">
        <v>0</v>
      </c>
      <c r="N406" s="83">
        <v>1</v>
      </c>
      <c r="O406" s="83">
        <v>1</v>
      </c>
      <c r="P406" s="83">
        <v>2</v>
      </c>
      <c r="Q406" s="83">
        <v>0</v>
      </c>
      <c r="R406" s="83">
        <v>0</v>
      </c>
      <c r="S406" s="83">
        <v>0</v>
      </c>
      <c r="T406" s="83">
        <v>0</v>
      </c>
      <c r="U406" s="83">
        <v>182</v>
      </c>
      <c r="V406" s="83">
        <v>1</v>
      </c>
      <c r="W406" s="83">
        <v>0</v>
      </c>
      <c r="X406" s="83">
        <v>0</v>
      </c>
      <c r="Y406" s="83">
        <v>1</v>
      </c>
      <c r="Z406" s="83">
        <v>0</v>
      </c>
      <c r="AA406" s="83">
        <v>0</v>
      </c>
      <c r="AB406" s="83">
        <v>0</v>
      </c>
      <c r="AC406" s="83">
        <v>2</v>
      </c>
      <c r="AD406" s="83">
        <v>4</v>
      </c>
      <c r="AE406" s="83">
        <v>0</v>
      </c>
      <c r="AF406" s="36">
        <f t="shared" si="300"/>
        <v>278</v>
      </c>
      <c r="AG406" s="36">
        <f t="shared" si="301"/>
        <v>274</v>
      </c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</row>
    <row r="407" spans="1:55" ht="15.6" x14ac:dyDescent="0.3">
      <c r="A407" s="34" t="s">
        <v>418</v>
      </c>
      <c r="B407" s="34" t="s">
        <v>419</v>
      </c>
      <c r="C407" s="34" t="s">
        <v>464</v>
      </c>
      <c r="D407" s="34">
        <v>21</v>
      </c>
      <c r="E407" s="34" t="s">
        <v>499</v>
      </c>
      <c r="F407" s="53" t="s">
        <v>500</v>
      </c>
      <c r="G407" s="83">
        <v>1</v>
      </c>
      <c r="H407" s="83">
        <v>9</v>
      </c>
      <c r="I407" s="83">
        <v>0</v>
      </c>
      <c r="J407" s="83">
        <v>1</v>
      </c>
      <c r="K407" s="83">
        <v>0</v>
      </c>
      <c r="L407" s="83">
        <v>0</v>
      </c>
      <c r="M407" s="83">
        <v>0</v>
      </c>
      <c r="N407" s="83">
        <v>1</v>
      </c>
      <c r="O407" s="83">
        <v>0</v>
      </c>
      <c r="P407" s="83">
        <v>0</v>
      </c>
      <c r="Q407" s="83">
        <v>0</v>
      </c>
      <c r="R407" s="83">
        <v>0</v>
      </c>
      <c r="S407" s="83">
        <v>0</v>
      </c>
      <c r="T407" s="83">
        <v>1</v>
      </c>
      <c r="U407" s="83">
        <v>79</v>
      </c>
      <c r="V407" s="83">
        <v>0</v>
      </c>
      <c r="W407" s="83">
        <v>0</v>
      </c>
      <c r="X407" s="83">
        <v>0</v>
      </c>
      <c r="Y407" s="83">
        <v>0</v>
      </c>
      <c r="Z407" s="83">
        <v>0</v>
      </c>
      <c r="AA407" s="83">
        <v>0</v>
      </c>
      <c r="AB407" s="83">
        <v>0</v>
      </c>
      <c r="AC407" s="83">
        <v>0</v>
      </c>
      <c r="AD407" s="83">
        <v>2</v>
      </c>
      <c r="AE407" s="83">
        <v>0</v>
      </c>
      <c r="AF407" s="36">
        <f t="shared" si="300"/>
        <v>94</v>
      </c>
      <c r="AG407" s="36">
        <f t="shared" si="301"/>
        <v>92</v>
      </c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</row>
    <row r="408" spans="1:55" ht="15.6" x14ac:dyDescent="0.3">
      <c r="A408" s="34" t="s">
        <v>418</v>
      </c>
      <c r="B408" s="34" t="s">
        <v>419</v>
      </c>
      <c r="C408" s="34" t="s">
        <v>464</v>
      </c>
      <c r="D408" s="34">
        <v>21</v>
      </c>
      <c r="E408" s="34" t="s">
        <v>501</v>
      </c>
      <c r="F408" s="53" t="s">
        <v>502</v>
      </c>
      <c r="G408" s="83">
        <v>0</v>
      </c>
      <c r="H408" s="83">
        <v>8</v>
      </c>
      <c r="I408" s="83">
        <v>0</v>
      </c>
      <c r="J408" s="83">
        <v>0</v>
      </c>
      <c r="K408" s="83">
        <v>0</v>
      </c>
      <c r="L408" s="83">
        <v>0</v>
      </c>
      <c r="M408" s="83">
        <v>0</v>
      </c>
      <c r="N408" s="83">
        <v>0</v>
      </c>
      <c r="O408" s="83">
        <v>0</v>
      </c>
      <c r="P408" s="83">
        <v>0</v>
      </c>
      <c r="Q408" s="83">
        <v>0</v>
      </c>
      <c r="R408" s="83">
        <v>0</v>
      </c>
      <c r="S408" s="83">
        <v>0</v>
      </c>
      <c r="T408" s="83">
        <v>0</v>
      </c>
      <c r="U408" s="83">
        <v>101</v>
      </c>
      <c r="V408" s="83">
        <v>0</v>
      </c>
      <c r="W408" s="83">
        <v>0</v>
      </c>
      <c r="X408" s="83">
        <v>0</v>
      </c>
      <c r="Y408" s="83">
        <v>0</v>
      </c>
      <c r="Z408" s="83">
        <v>0</v>
      </c>
      <c r="AA408" s="83">
        <v>0</v>
      </c>
      <c r="AB408" s="83">
        <v>0</v>
      </c>
      <c r="AC408" s="83">
        <v>0</v>
      </c>
      <c r="AD408" s="83">
        <v>1</v>
      </c>
      <c r="AE408" s="83">
        <v>0</v>
      </c>
      <c r="AF408" s="36">
        <f t="shared" si="300"/>
        <v>110</v>
      </c>
      <c r="AG408" s="36">
        <f t="shared" si="301"/>
        <v>109</v>
      </c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</row>
    <row r="409" spans="1:55" ht="15.6" x14ac:dyDescent="0.3">
      <c r="A409" s="34" t="s">
        <v>418</v>
      </c>
      <c r="B409" s="34" t="s">
        <v>419</v>
      </c>
      <c r="C409" s="34" t="s">
        <v>464</v>
      </c>
      <c r="D409" s="34">
        <v>21</v>
      </c>
      <c r="E409" s="34" t="s">
        <v>1393</v>
      </c>
      <c r="F409" s="53" t="s">
        <v>503</v>
      </c>
      <c r="G409" s="83">
        <v>3</v>
      </c>
      <c r="H409" s="83">
        <v>367</v>
      </c>
      <c r="I409" s="83">
        <v>1</v>
      </c>
      <c r="J409" s="83">
        <v>1</v>
      </c>
      <c r="K409" s="83">
        <v>0</v>
      </c>
      <c r="L409" s="83">
        <v>0</v>
      </c>
      <c r="M409" s="83">
        <v>1</v>
      </c>
      <c r="N409" s="83">
        <v>0</v>
      </c>
      <c r="O409" s="83">
        <v>0</v>
      </c>
      <c r="P409" s="83">
        <v>0</v>
      </c>
      <c r="Q409" s="83">
        <v>0</v>
      </c>
      <c r="R409" s="83">
        <v>0</v>
      </c>
      <c r="S409" s="83">
        <v>0</v>
      </c>
      <c r="T409" s="83">
        <v>0</v>
      </c>
      <c r="U409" s="83">
        <v>140</v>
      </c>
      <c r="V409" s="83">
        <v>2</v>
      </c>
      <c r="W409" s="83">
        <v>1</v>
      </c>
      <c r="X409" s="83">
        <v>0</v>
      </c>
      <c r="Y409" s="83">
        <v>3</v>
      </c>
      <c r="Z409" s="83">
        <v>1</v>
      </c>
      <c r="AA409" s="83">
        <v>0</v>
      </c>
      <c r="AB409" s="83">
        <v>0</v>
      </c>
      <c r="AC409" s="83">
        <v>0</v>
      </c>
      <c r="AD409" s="83">
        <v>2</v>
      </c>
      <c r="AE409" s="83">
        <v>0</v>
      </c>
      <c r="AF409" s="36">
        <f t="shared" si="300"/>
        <v>522</v>
      </c>
      <c r="AG409" s="36">
        <f t="shared" si="301"/>
        <v>520</v>
      </c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</row>
    <row r="410" spans="1:55" ht="15.6" x14ac:dyDescent="0.3">
      <c r="A410" s="34" t="s">
        <v>418</v>
      </c>
      <c r="B410" s="34" t="s">
        <v>419</v>
      </c>
      <c r="C410" s="34" t="s">
        <v>464</v>
      </c>
      <c r="D410" s="34">
        <v>21</v>
      </c>
      <c r="E410" s="34" t="s">
        <v>1394</v>
      </c>
      <c r="F410" s="53" t="s">
        <v>504</v>
      </c>
      <c r="G410" s="83">
        <v>0</v>
      </c>
      <c r="H410" s="83">
        <v>391</v>
      </c>
      <c r="I410" s="83">
        <v>2</v>
      </c>
      <c r="J410" s="83">
        <v>0</v>
      </c>
      <c r="K410" s="83">
        <v>0</v>
      </c>
      <c r="L410" s="83">
        <v>0</v>
      </c>
      <c r="M410" s="83">
        <v>0</v>
      </c>
      <c r="N410" s="83">
        <v>4</v>
      </c>
      <c r="O410" s="83">
        <v>0</v>
      </c>
      <c r="P410" s="83">
        <v>0</v>
      </c>
      <c r="Q410" s="83">
        <v>0</v>
      </c>
      <c r="R410" s="83">
        <v>0</v>
      </c>
      <c r="S410" s="83">
        <v>0</v>
      </c>
      <c r="T410" s="83">
        <v>0</v>
      </c>
      <c r="U410" s="83">
        <v>140</v>
      </c>
      <c r="V410" s="83">
        <v>1</v>
      </c>
      <c r="W410" s="83">
        <v>0</v>
      </c>
      <c r="X410" s="83">
        <v>0</v>
      </c>
      <c r="Y410" s="83">
        <v>3</v>
      </c>
      <c r="Z410" s="83">
        <v>0</v>
      </c>
      <c r="AA410" s="83">
        <v>0</v>
      </c>
      <c r="AB410" s="83">
        <v>0</v>
      </c>
      <c r="AC410" s="83">
        <v>1</v>
      </c>
      <c r="AD410" s="83">
        <v>5</v>
      </c>
      <c r="AE410" s="83">
        <v>0</v>
      </c>
      <c r="AF410" s="36">
        <f t="shared" si="300"/>
        <v>547</v>
      </c>
      <c r="AG410" s="36">
        <f t="shared" si="301"/>
        <v>542</v>
      </c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</row>
    <row r="411" spans="1:55" s="17" customFormat="1" ht="15.6" x14ac:dyDescent="0.3">
      <c r="A411" s="85"/>
      <c r="B411" s="39"/>
      <c r="C411" s="39"/>
      <c r="D411" s="39"/>
      <c r="E411" s="39" t="s">
        <v>313</v>
      </c>
      <c r="F411" s="40" t="s">
        <v>225</v>
      </c>
      <c r="G411" s="41">
        <f>SUM(G403:G410)</f>
        <v>10</v>
      </c>
      <c r="H411" s="41">
        <f t="shared" ref="H411:AG411" si="302">SUM(H403:H410)</f>
        <v>2313</v>
      </c>
      <c r="I411" s="41">
        <f t="shared" si="302"/>
        <v>11</v>
      </c>
      <c r="J411" s="41">
        <f t="shared" si="302"/>
        <v>2</v>
      </c>
      <c r="K411" s="41">
        <f t="shared" si="302"/>
        <v>0</v>
      </c>
      <c r="L411" s="41">
        <f t="shared" si="302"/>
        <v>3</v>
      </c>
      <c r="M411" s="41">
        <f t="shared" si="302"/>
        <v>2</v>
      </c>
      <c r="N411" s="41">
        <f t="shared" si="302"/>
        <v>19</v>
      </c>
      <c r="O411" s="41">
        <f t="shared" si="302"/>
        <v>3</v>
      </c>
      <c r="P411" s="41">
        <f t="shared" si="302"/>
        <v>3</v>
      </c>
      <c r="Q411" s="41">
        <f t="shared" si="302"/>
        <v>0</v>
      </c>
      <c r="R411" s="41">
        <f t="shared" si="302"/>
        <v>0</v>
      </c>
      <c r="S411" s="41">
        <f t="shared" si="302"/>
        <v>0</v>
      </c>
      <c r="T411" s="41">
        <f t="shared" si="302"/>
        <v>1</v>
      </c>
      <c r="U411" s="41">
        <f t="shared" si="302"/>
        <v>1015</v>
      </c>
      <c r="V411" s="41">
        <f t="shared" si="302"/>
        <v>5</v>
      </c>
      <c r="W411" s="41">
        <f t="shared" si="302"/>
        <v>1</v>
      </c>
      <c r="X411" s="41">
        <f t="shared" si="302"/>
        <v>2</v>
      </c>
      <c r="Y411" s="41">
        <f t="shared" si="302"/>
        <v>8</v>
      </c>
      <c r="Z411" s="41">
        <f t="shared" si="302"/>
        <v>1</v>
      </c>
      <c r="AA411" s="41">
        <f t="shared" si="302"/>
        <v>0</v>
      </c>
      <c r="AB411" s="41">
        <f t="shared" si="302"/>
        <v>5</v>
      </c>
      <c r="AC411" s="41">
        <f t="shared" si="302"/>
        <v>4</v>
      </c>
      <c r="AD411" s="41">
        <f t="shared" si="302"/>
        <v>21</v>
      </c>
      <c r="AE411" s="41">
        <f t="shared" si="302"/>
        <v>0</v>
      </c>
      <c r="AF411" s="41">
        <f t="shared" si="302"/>
        <v>3429</v>
      </c>
      <c r="AG411" s="42">
        <f t="shared" si="302"/>
        <v>3408</v>
      </c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</row>
    <row r="412" spans="1:55" s="59" customFormat="1" ht="15.6" x14ac:dyDescent="0.3">
      <c r="A412" s="106"/>
      <c r="B412" s="107"/>
      <c r="C412" s="107"/>
      <c r="D412" s="107"/>
      <c r="E412" s="107"/>
      <c r="F412" s="108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63"/>
      <c r="AG412" s="64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</row>
    <row r="413" spans="1:55" ht="15.6" x14ac:dyDescent="0.3">
      <c r="A413" s="34" t="s">
        <v>418</v>
      </c>
      <c r="B413" s="34" t="s">
        <v>419</v>
      </c>
      <c r="C413" s="34" t="s">
        <v>464</v>
      </c>
      <c r="D413" s="34">
        <v>22</v>
      </c>
      <c r="E413" s="34" t="s">
        <v>1395</v>
      </c>
      <c r="F413" s="53" t="s">
        <v>505</v>
      </c>
      <c r="G413" s="83">
        <v>0</v>
      </c>
      <c r="H413" s="83">
        <v>376</v>
      </c>
      <c r="I413" s="83">
        <v>1</v>
      </c>
      <c r="J413" s="83">
        <v>0</v>
      </c>
      <c r="K413" s="83">
        <v>1</v>
      </c>
      <c r="L413" s="83">
        <v>7</v>
      </c>
      <c r="M413" s="83">
        <v>1</v>
      </c>
      <c r="N413" s="83">
        <v>7</v>
      </c>
      <c r="O413" s="83">
        <v>0</v>
      </c>
      <c r="P413" s="83">
        <v>0</v>
      </c>
      <c r="Q413" s="83">
        <v>1</v>
      </c>
      <c r="R413" s="83">
        <v>0</v>
      </c>
      <c r="S413" s="83">
        <v>0</v>
      </c>
      <c r="T413" s="83">
        <v>1</v>
      </c>
      <c r="U413" s="83">
        <v>213</v>
      </c>
      <c r="V413" s="83">
        <v>0</v>
      </c>
      <c r="W413" s="83">
        <v>0</v>
      </c>
      <c r="X413" s="83">
        <v>0</v>
      </c>
      <c r="Y413" s="83">
        <v>4</v>
      </c>
      <c r="Z413" s="83">
        <v>1</v>
      </c>
      <c r="AA413" s="83">
        <v>0</v>
      </c>
      <c r="AB413" s="83">
        <v>0</v>
      </c>
      <c r="AC413" s="83">
        <v>0</v>
      </c>
      <c r="AD413" s="83">
        <v>7</v>
      </c>
      <c r="AE413" s="83">
        <v>0</v>
      </c>
      <c r="AF413" s="36">
        <f t="shared" ref="AF413" si="303">G413+H413+I413+J413+K413+L413+M413+N413+O413+P413+Q413+R413+S413+T413+U413+V413+W413+X413+Y413+Z413+AA413+AB413+AC413+AD413</f>
        <v>620</v>
      </c>
      <c r="AG413" s="36">
        <f t="shared" ref="AG413" si="304">G413+H413+I413+J413+K413+L413+M413+N413+O413+P413+Q413+R413+S413+T413+U413+V413+W413+X413+Y413+Z413+AA413+AB413+AC413</f>
        <v>613</v>
      </c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</row>
    <row r="414" spans="1:55" ht="15.6" x14ac:dyDescent="0.3">
      <c r="A414" s="34" t="s">
        <v>418</v>
      </c>
      <c r="B414" s="34" t="s">
        <v>419</v>
      </c>
      <c r="C414" s="34" t="s">
        <v>464</v>
      </c>
      <c r="D414" s="34">
        <v>22</v>
      </c>
      <c r="E414" s="34" t="s">
        <v>1396</v>
      </c>
      <c r="F414" s="53" t="s">
        <v>506</v>
      </c>
      <c r="G414" s="83">
        <v>4</v>
      </c>
      <c r="H414" s="83">
        <v>398</v>
      </c>
      <c r="I414" s="83">
        <v>1</v>
      </c>
      <c r="J414" s="83">
        <v>0</v>
      </c>
      <c r="K414" s="83">
        <v>0</v>
      </c>
      <c r="L414" s="83">
        <v>8</v>
      </c>
      <c r="M414" s="83">
        <v>1</v>
      </c>
      <c r="N414" s="83">
        <v>9</v>
      </c>
      <c r="O414" s="83">
        <v>0</v>
      </c>
      <c r="P414" s="83">
        <v>0</v>
      </c>
      <c r="Q414" s="83">
        <v>0</v>
      </c>
      <c r="R414" s="83">
        <v>0</v>
      </c>
      <c r="S414" s="83">
        <v>0</v>
      </c>
      <c r="T414" s="83">
        <v>0</v>
      </c>
      <c r="U414" s="83">
        <v>186</v>
      </c>
      <c r="V414" s="83">
        <v>3</v>
      </c>
      <c r="W414" s="83">
        <v>0</v>
      </c>
      <c r="X414" s="83">
        <v>1</v>
      </c>
      <c r="Y414" s="83">
        <v>1</v>
      </c>
      <c r="Z414" s="83">
        <v>2</v>
      </c>
      <c r="AA414" s="83">
        <v>2</v>
      </c>
      <c r="AB414" s="83">
        <v>1</v>
      </c>
      <c r="AC414" s="83">
        <v>0</v>
      </c>
      <c r="AD414" s="83">
        <v>4</v>
      </c>
      <c r="AE414" s="83">
        <v>0</v>
      </c>
      <c r="AF414" s="36">
        <f t="shared" ref="AF414:AF421" si="305">G414+H414+I414+J414+K414+L414+M414+N414+O414+P414+Q414+R414+S414+T414+U414+V414+W414+X414+Y414+Z414+AA414+AB414+AC414+AD414</f>
        <v>621</v>
      </c>
      <c r="AG414" s="36">
        <f t="shared" ref="AG414:AG421" si="306">G414+H414+I414+J414+K414+L414+M414+N414+O414+P414+Q414+R414+S414+T414+U414+V414+W414+X414+Y414+Z414+AA414+AB414+AC414</f>
        <v>617</v>
      </c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</row>
    <row r="415" spans="1:55" ht="15.6" x14ac:dyDescent="0.3">
      <c r="A415" s="34" t="s">
        <v>418</v>
      </c>
      <c r="B415" s="34" t="s">
        <v>419</v>
      </c>
      <c r="C415" s="34" t="s">
        <v>464</v>
      </c>
      <c r="D415" s="34">
        <v>22</v>
      </c>
      <c r="E415" s="34" t="s">
        <v>507</v>
      </c>
      <c r="F415" s="53" t="s">
        <v>508</v>
      </c>
      <c r="G415" s="83">
        <v>0</v>
      </c>
      <c r="H415" s="83">
        <v>191</v>
      </c>
      <c r="I415" s="83">
        <v>0</v>
      </c>
      <c r="J415" s="83">
        <v>0</v>
      </c>
      <c r="K415" s="83">
        <v>1</v>
      </c>
      <c r="L415" s="83">
        <v>1</v>
      </c>
      <c r="M415" s="83">
        <v>0</v>
      </c>
      <c r="N415" s="83">
        <v>4</v>
      </c>
      <c r="O415" s="83">
        <v>0</v>
      </c>
      <c r="P415" s="83">
        <v>0</v>
      </c>
      <c r="Q415" s="83">
        <v>0</v>
      </c>
      <c r="R415" s="83">
        <v>0</v>
      </c>
      <c r="S415" s="83">
        <v>0</v>
      </c>
      <c r="T415" s="83">
        <v>1</v>
      </c>
      <c r="U415" s="83">
        <v>83</v>
      </c>
      <c r="V415" s="83">
        <v>1</v>
      </c>
      <c r="W415" s="83">
        <v>0</v>
      </c>
      <c r="X415" s="83">
        <v>0</v>
      </c>
      <c r="Y415" s="83">
        <v>0</v>
      </c>
      <c r="Z415" s="83">
        <v>0</v>
      </c>
      <c r="AA415" s="83">
        <v>0</v>
      </c>
      <c r="AB415" s="83">
        <v>1</v>
      </c>
      <c r="AC415" s="83">
        <v>0</v>
      </c>
      <c r="AD415" s="83">
        <v>9</v>
      </c>
      <c r="AE415" s="83">
        <v>0</v>
      </c>
      <c r="AF415" s="36">
        <f t="shared" si="305"/>
        <v>292</v>
      </c>
      <c r="AG415" s="36">
        <f t="shared" si="306"/>
        <v>283</v>
      </c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</row>
    <row r="416" spans="1:55" ht="15.6" x14ac:dyDescent="0.3">
      <c r="A416" s="34" t="s">
        <v>418</v>
      </c>
      <c r="B416" s="34" t="s">
        <v>419</v>
      </c>
      <c r="C416" s="34" t="s">
        <v>464</v>
      </c>
      <c r="D416" s="34">
        <v>22</v>
      </c>
      <c r="E416" s="34" t="s">
        <v>509</v>
      </c>
      <c r="F416" s="53" t="s">
        <v>510</v>
      </c>
      <c r="G416" s="83">
        <v>1</v>
      </c>
      <c r="H416" s="83">
        <v>56</v>
      </c>
      <c r="I416" s="83">
        <v>0</v>
      </c>
      <c r="J416" s="83">
        <v>0</v>
      </c>
      <c r="K416" s="83">
        <v>0</v>
      </c>
      <c r="L416" s="83">
        <v>0</v>
      </c>
      <c r="M416" s="83">
        <v>0</v>
      </c>
      <c r="N416" s="83">
        <v>1</v>
      </c>
      <c r="O416" s="83">
        <v>0</v>
      </c>
      <c r="P416" s="83">
        <v>0</v>
      </c>
      <c r="Q416" s="83">
        <v>0</v>
      </c>
      <c r="R416" s="83">
        <v>0</v>
      </c>
      <c r="S416" s="83">
        <v>0</v>
      </c>
      <c r="T416" s="83">
        <v>0</v>
      </c>
      <c r="U416" s="83">
        <v>79</v>
      </c>
      <c r="V416" s="83">
        <v>1</v>
      </c>
      <c r="W416" s="83">
        <v>1</v>
      </c>
      <c r="X416" s="83">
        <v>0</v>
      </c>
      <c r="Y416" s="83">
        <v>0</v>
      </c>
      <c r="Z416" s="83">
        <v>0</v>
      </c>
      <c r="AA416" s="83">
        <v>0</v>
      </c>
      <c r="AB416" s="83">
        <v>0</v>
      </c>
      <c r="AC416" s="83">
        <v>0</v>
      </c>
      <c r="AD416" s="83">
        <v>3</v>
      </c>
      <c r="AE416" s="83">
        <v>0</v>
      </c>
      <c r="AF416" s="36">
        <f t="shared" si="305"/>
        <v>142</v>
      </c>
      <c r="AG416" s="36">
        <f t="shared" si="306"/>
        <v>139</v>
      </c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</row>
    <row r="417" spans="1:55" ht="15.6" x14ac:dyDescent="0.3">
      <c r="A417" s="34" t="s">
        <v>418</v>
      </c>
      <c r="B417" s="34" t="s">
        <v>419</v>
      </c>
      <c r="C417" s="34" t="s">
        <v>464</v>
      </c>
      <c r="D417" s="34">
        <v>22</v>
      </c>
      <c r="E417" s="34" t="s">
        <v>511</v>
      </c>
      <c r="F417" s="53" t="s">
        <v>512</v>
      </c>
      <c r="G417" s="83">
        <v>0</v>
      </c>
      <c r="H417" s="83">
        <v>13</v>
      </c>
      <c r="I417" s="83">
        <v>0</v>
      </c>
      <c r="J417" s="83">
        <v>0</v>
      </c>
      <c r="K417" s="83">
        <v>0</v>
      </c>
      <c r="L417" s="83">
        <v>0</v>
      </c>
      <c r="M417" s="83">
        <v>0</v>
      </c>
      <c r="N417" s="83">
        <v>1</v>
      </c>
      <c r="O417" s="83">
        <v>0</v>
      </c>
      <c r="P417" s="83">
        <v>1</v>
      </c>
      <c r="Q417" s="83">
        <v>0</v>
      </c>
      <c r="R417" s="83">
        <v>0</v>
      </c>
      <c r="S417" s="83">
        <v>0</v>
      </c>
      <c r="T417" s="83">
        <v>0</v>
      </c>
      <c r="U417" s="83">
        <v>90</v>
      </c>
      <c r="V417" s="83">
        <v>0</v>
      </c>
      <c r="W417" s="83">
        <v>0</v>
      </c>
      <c r="X417" s="83">
        <v>0</v>
      </c>
      <c r="Y417" s="83">
        <v>1</v>
      </c>
      <c r="Z417" s="83">
        <v>0</v>
      </c>
      <c r="AA417" s="83">
        <v>0</v>
      </c>
      <c r="AB417" s="83">
        <v>0</v>
      </c>
      <c r="AC417" s="83">
        <v>0</v>
      </c>
      <c r="AD417" s="83">
        <v>1</v>
      </c>
      <c r="AE417" s="83">
        <v>0</v>
      </c>
      <c r="AF417" s="36">
        <f t="shared" si="305"/>
        <v>107</v>
      </c>
      <c r="AG417" s="36">
        <f t="shared" si="306"/>
        <v>106</v>
      </c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</row>
    <row r="418" spans="1:55" ht="15.6" x14ac:dyDescent="0.3">
      <c r="A418" s="34" t="s">
        <v>418</v>
      </c>
      <c r="B418" s="34" t="s">
        <v>419</v>
      </c>
      <c r="C418" s="34" t="s">
        <v>464</v>
      </c>
      <c r="D418" s="34">
        <v>22</v>
      </c>
      <c r="E418" s="34" t="s">
        <v>513</v>
      </c>
      <c r="F418" s="53" t="s">
        <v>514</v>
      </c>
      <c r="G418" s="83">
        <v>0</v>
      </c>
      <c r="H418" s="83">
        <v>0</v>
      </c>
      <c r="I418" s="83">
        <v>0</v>
      </c>
      <c r="J418" s="83">
        <v>0</v>
      </c>
      <c r="K418" s="83">
        <v>0</v>
      </c>
      <c r="L418" s="83">
        <v>0</v>
      </c>
      <c r="M418" s="83">
        <v>0</v>
      </c>
      <c r="N418" s="83">
        <v>0</v>
      </c>
      <c r="O418" s="83">
        <v>0</v>
      </c>
      <c r="P418" s="83">
        <v>0</v>
      </c>
      <c r="Q418" s="83">
        <v>0</v>
      </c>
      <c r="R418" s="83">
        <v>0</v>
      </c>
      <c r="S418" s="83">
        <v>0</v>
      </c>
      <c r="T418" s="83">
        <v>0</v>
      </c>
      <c r="U418" s="83">
        <v>17</v>
      </c>
      <c r="V418" s="83">
        <v>0</v>
      </c>
      <c r="W418" s="83">
        <v>0</v>
      </c>
      <c r="X418" s="83">
        <v>0</v>
      </c>
      <c r="Y418" s="83">
        <v>0</v>
      </c>
      <c r="Z418" s="83">
        <v>0</v>
      </c>
      <c r="AA418" s="83">
        <v>0</v>
      </c>
      <c r="AB418" s="83">
        <v>0</v>
      </c>
      <c r="AC418" s="83">
        <v>0</v>
      </c>
      <c r="AD418" s="83">
        <v>1</v>
      </c>
      <c r="AE418" s="83">
        <v>0</v>
      </c>
      <c r="AF418" s="36">
        <f t="shared" si="305"/>
        <v>18</v>
      </c>
      <c r="AG418" s="36">
        <f t="shared" si="306"/>
        <v>17</v>
      </c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</row>
    <row r="419" spans="1:55" ht="15.6" x14ac:dyDescent="0.3">
      <c r="A419" s="34" t="s">
        <v>418</v>
      </c>
      <c r="B419" s="34" t="s">
        <v>419</v>
      </c>
      <c r="C419" s="34" t="s">
        <v>464</v>
      </c>
      <c r="D419" s="34">
        <v>22</v>
      </c>
      <c r="E419" s="34" t="s">
        <v>515</v>
      </c>
      <c r="F419" s="53" t="s">
        <v>516</v>
      </c>
      <c r="G419" s="83">
        <v>1</v>
      </c>
      <c r="H419" s="83">
        <v>25</v>
      </c>
      <c r="I419" s="83">
        <v>0</v>
      </c>
      <c r="J419" s="83">
        <v>0</v>
      </c>
      <c r="K419" s="83">
        <v>1</v>
      </c>
      <c r="L419" s="83">
        <v>1</v>
      </c>
      <c r="M419" s="83">
        <v>0</v>
      </c>
      <c r="N419" s="83">
        <v>0</v>
      </c>
      <c r="O419" s="83">
        <v>0</v>
      </c>
      <c r="P419" s="83">
        <v>0</v>
      </c>
      <c r="Q419" s="83">
        <v>0</v>
      </c>
      <c r="R419" s="83">
        <v>0</v>
      </c>
      <c r="S419" s="83">
        <v>0</v>
      </c>
      <c r="T419" s="83">
        <v>1</v>
      </c>
      <c r="U419" s="83">
        <v>162</v>
      </c>
      <c r="V419" s="83">
        <v>2</v>
      </c>
      <c r="W419" s="83">
        <v>0</v>
      </c>
      <c r="X419" s="83">
        <v>0</v>
      </c>
      <c r="Y419" s="83">
        <v>0</v>
      </c>
      <c r="Z419" s="83">
        <v>1</v>
      </c>
      <c r="AA419" s="83">
        <v>1</v>
      </c>
      <c r="AB419" s="83">
        <v>0</v>
      </c>
      <c r="AC419" s="83">
        <v>0</v>
      </c>
      <c r="AD419" s="83">
        <v>3</v>
      </c>
      <c r="AE419" s="83">
        <v>0</v>
      </c>
      <c r="AF419" s="36">
        <f t="shared" si="305"/>
        <v>198</v>
      </c>
      <c r="AG419" s="36">
        <f t="shared" si="306"/>
        <v>195</v>
      </c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</row>
    <row r="420" spans="1:55" ht="15.6" x14ac:dyDescent="0.3">
      <c r="A420" s="34" t="s">
        <v>418</v>
      </c>
      <c r="B420" s="34" t="s">
        <v>419</v>
      </c>
      <c r="C420" s="34" t="s">
        <v>464</v>
      </c>
      <c r="D420" s="34">
        <v>22</v>
      </c>
      <c r="E420" s="34" t="s">
        <v>517</v>
      </c>
      <c r="F420" s="53" t="s">
        <v>518</v>
      </c>
      <c r="G420" s="83">
        <v>0</v>
      </c>
      <c r="H420" s="83">
        <v>42</v>
      </c>
      <c r="I420" s="83">
        <v>0</v>
      </c>
      <c r="J420" s="83">
        <v>0</v>
      </c>
      <c r="K420" s="83">
        <v>0</v>
      </c>
      <c r="L420" s="83">
        <v>0</v>
      </c>
      <c r="M420" s="83">
        <v>0</v>
      </c>
      <c r="N420" s="83">
        <v>3</v>
      </c>
      <c r="O420" s="83">
        <v>0</v>
      </c>
      <c r="P420" s="83">
        <v>0</v>
      </c>
      <c r="Q420" s="83">
        <v>2</v>
      </c>
      <c r="R420" s="83">
        <v>0</v>
      </c>
      <c r="S420" s="83">
        <v>0</v>
      </c>
      <c r="T420" s="83">
        <v>0</v>
      </c>
      <c r="U420" s="83">
        <v>263</v>
      </c>
      <c r="V420" s="83">
        <v>1</v>
      </c>
      <c r="W420" s="83">
        <v>0</v>
      </c>
      <c r="X420" s="83">
        <v>1</v>
      </c>
      <c r="Y420" s="83">
        <v>0</v>
      </c>
      <c r="Z420" s="83">
        <v>0</v>
      </c>
      <c r="AA420" s="83">
        <v>2</v>
      </c>
      <c r="AB420" s="83">
        <v>0</v>
      </c>
      <c r="AC420" s="83">
        <v>0</v>
      </c>
      <c r="AD420" s="83">
        <v>2</v>
      </c>
      <c r="AE420" s="83">
        <v>0</v>
      </c>
      <c r="AF420" s="36">
        <f t="shared" si="305"/>
        <v>316</v>
      </c>
      <c r="AG420" s="36">
        <f t="shared" si="306"/>
        <v>314</v>
      </c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</row>
    <row r="421" spans="1:55" ht="15.6" x14ac:dyDescent="0.3">
      <c r="A421" s="34" t="s">
        <v>418</v>
      </c>
      <c r="B421" s="34" t="s">
        <v>419</v>
      </c>
      <c r="C421" s="34" t="s">
        <v>464</v>
      </c>
      <c r="D421" s="34">
        <v>22</v>
      </c>
      <c r="E421" s="34" t="s">
        <v>519</v>
      </c>
      <c r="F421" s="53" t="s">
        <v>520</v>
      </c>
      <c r="G421" s="83">
        <v>0</v>
      </c>
      <c r="H421" s="83">
        <v>9</v>
      </c>
      <c r="I421" s="83">
        <v>1</v>
      </c>
      <c r="J421" s="83">
        <v>0</v>
      </c>
      <c r="K421" s="83">
        <v>1</v>
      </c>
      <c r="L421" s="83">
        <v>0</v>
      </c>
      <c r="M421" s="83">
        <v>1</v>
      </c>
      <c r="N421" s="83">
        <v>0</v>
      </c>
      <c r="O421" s="83">
        <v>0</v>
      </c>
      <c r="P421" s="83">
        <v>0</v>
      </c>
      <c r="Q421" s="83">
        <v>0</v>
      </c>
      <c r="R421" s="83">
        <v>0</v>
      </c>
      <c r="S421" s="83">
        <v>0</v>
      </c>
      <c r="T421" s="83">
        <v>0</v>
      </c>
      <c r="U421" s="83">
        <v>265</v>
      </c>
      <c r="V421" s="83">
        <v>0</v>
      </c>
      <c r="W421" s="83">
        <v>0</v>
      </c>
      <c r="X421" s="83">
        <v>0</v>
      </c>
      <c r="Y421" s="83">
        <v>1</v>
      </c>
      <c r="Z421" s="83">
        <v>0</v>
      </c>
      <c r="AA421" s="83">
        <v>0</v>
      </c>
      <c r="AB421" s="83">
        <v>1</v>
      </c>
      <c r="AC421" s="83">
        <v>2</v>
      </c>
      <c r="AD421" s="83">
        <v>4</v>
      </c>
      <c r="AE421" s="83">
        <v>0</v>
      </c>
      <c r="AF421" s="36">
        <f t="shared" si="305"/>
        <v>285</v>
      </c>
      <c r="AG421" s="36">
        <f t="shared" si="306"/>
        <v>281</v>
      </c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</row>
    <row r="422" spans="1:55" s="17" customFormat="1" ht="15.6" x14ac:dyDescent="0.3">
      <c r="A422" s="85"/>
      <c r="B422" s="39"/>
      <c r="C422" s="39"/>
      <c r="D422" s="39"/>
      <c r="E422" s="39" t="s">
        <v>521</v>
      </c>
      <c r="F422" s="40" t="s">
        <v>225</v>
      </c>
      <c r="G422" s="41">
        <f>SUM(G413:G421)</f>
        <v>6</v>
      </c>
      <c r="H422" s="41">
        <f t="shared" ref="H422:AG422" si="307">SUM(H413:H421)</f>
        <v>1110</v>
      </c>
      <c r="I422" s="41">
        <f t="shared" si="307"/>
        <v>3</v>
      </c>
      <c r="J422" s="41">
        <f t="shared" si="307"/>
        <v>0</v>
      </c>
      <c r="K422" s="41">
        <f t="shared" si="307"/>
        <v>4</v>
      </c>
      <c r="L422" s="41">
        <f t="shared" si="307"/>
        <v>17</v>
      </c>
      <c r="M422" s="41">
        <f t="shared" si="307"/>
        <v>3</v>
      </c>
      <c r="N422" s="41">
        <f t="shared" si="307"/>
        <v>25</v>
      </c>
      <c r="O422" s="41">
        <f t="shared" si="307"/>
        <v>0</v>
      </c>
      <c r="P422" s="41">
        <f t="shared" si="307"/>
        <v>1</v>
      </c>
      <c r="Q422" s="41">
        <f t="shared" si="307"/>
        <v>3</v>
      </c>
      <c r="R422" s="41">
        <f t="shared" si="307"/>
        <v>0</v>
      </c>
      <c r="S422" s="41">
        <f t="shared" si="307"/>
        <v>0</v>
      </c>
      <c r="T422" s="41">
        <f t="shared" si="307"/>
        <v>3</v>
      </c>
      <c r="U422" s="41">
        <f t="shared" si="307"/>
        <v>1358</v>
      </c>
      <c r="V422" s="41">
        <f t="shared" si="307"/>
        <v>8</v>
      </c>
      <c r="W422" s="41">
        <f t="shared" si="307"/>
        <v>1</v>
      </c>
      <c r="X422" s="41">
        <f t="shared" si="307"/>
        <v>2</v>
      </c>
      <c r="Y422" s="41">
        <f t="shared" si="307"/>
        <v>7</v>
      </c>
      <c r="Z422" s="41">
        <f t="shared" si="307"/>
        <v>4</v>
      </c>
      <c r="AA422" s="41">
        <f t="shared" si="307"/>
        <v>5</v>
      </c>
      <c r="AB422" s="41">
        <f t="shared" si="307"/>
        <v>3</v>
      </c>
      <c r="AC422" s="41">
        <f t="shared" si="307"/>
        <v>2</v>
      </c>
      <c r="AD422" s="41">
        <f t="shared" si="307"/>
        <v>34</v>
      </c>
      <c r="AE422" s="41">
        <f t="shared" si="307"/>
        <v>0</v>
      </c>
      <c r="AF422" s="41">
        <f t="shared" si="307"/>
        <v>2599</v>
      </c>
      <c r="AG422" s="42">
        <f t="shared" si="307"/>
        <v>2565</v>
      </c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</row>
    <row r="423" spans="1:55" s="59" customFormat="1" ht="15.6" x14ac:dyDescent="0.3">
      <c r="A423" s="106"/>
      <c r="B423" s="107"/>
      <c r="C423" s="107"/>
      <c r="D423" s="107"/>
      <c r="E423" s="107"/>
      <c r="F423" s="108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63"/>
      <c r="AG423" s="64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</row>
    <row r="424" spans="1:55" ht="15.6" x14ac:dyDescent="0.3">
      <c r="A424" s="34" t="s">
        <v>418</v>
      </c>
      <c r="B424" s="34" t="s">
        <v>419</v>
      </c>
      <c r="C424" s="34" t="s">
        <v>464</v>
      </c>
      <c r="D424" s="34">
        <v>23</v>
      </c>
      <c r="E424" s="34" t="s">
        <v>522</v>
      </c>
      <c r="F424" s="53" t="s">
        <v>523</v>
      </c>
      <c r="G424" s="83">
        <v>0</v>
      </c>
      <c r="H424" s="83">
        <v>20</v>
      </c>
      <c r="I424" s="83">
        <v>1</v>
      </c>
      <c r="J424" s="83">
        <v>1</v>
      </c>
      <c r="K424" s="83">
        <v>0</v>
      </c>
      <c r="L424" s="83">
        <v>2</v>
      </c>
      <c r="M424" s="83">
        <v>0</v>
      </c>
      <c r="N424" s="83">
        <v>2</v>
      </c>
      <c r="O424" s="83">
        <v>0</v>
      </c>
      <c r="P424" s="83">
        <v>1</v>
      </c>
      <c r="Q424" s="83">
        <v>0</v>
      </c>
      <c r="R424" s="83">
        <v>0</v>
      </c>
      <c r="S424" s="83">
        <v>0</v>
      </c>
      <c r="T424" s="83">
        <v>1</v>
      </c>
      <c r="U424" s="83">
        <v>295</v>
      </c>
      <c r="V424" s="83">
        <v>1</v>
      </c>
      <c r="W424" s="83">
        <v>0</v>
      </c>
      <c r="X424" s="83">
        <v>0</v>
      </c>
      <c r="Y424" s="83">
        <v>2</v>
      </c>
      <c r="Z424" s="83">
        <v>1</v>
      </c>
      <c r="AA424" s="83">
        <v>0</v>
      </c>
      <c r="AB424" s="83">
        <v>0</v>
      </c>
      <c r="AC424" s="83">
        <v>1</v>
      </c>
      <c r="AD424" s="83">
        <v>5</v>
      </c>
      <c r="AE424" s="83">
        <v>0</v>
      </c>
      <c r="AF424" s="36">
        <f t="shared" ref="AF424" si="308">G424+H424+I424+J424+K424+L424+M424+N424+O424+P424+Q424+R424+S424+T424+U424+V424+W424+X424+Y424+Z424+AA424+AB424+AC424+AD424</f>
        <v>333</v>
      </c>
      <c r="AG424" s="36">
        <f t="shared" ref="AG424" si="309">G424+H424+I424+J424+K424+L424+M424+N424+O424+P424+Q424+R424+S424+T424+U424+V424+W424+X424+Y424+Z424+AA424+AB424+AC424</f>
        <v>328</v>
      </c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</row>
    <row r="425" spans="1:55" ht="15.6" x14ac:dyDescent="0.3">
      <c r="A425" s="34" t="s">
        <v>418</v>
      </c>
      <c r="B425" s="34" t="s">
        <v>419</v>
      </c>
      <c r="C425" s="34" t="s">
        <v>464</v>
      </c>
      <c r="D425" s="34">
        <v>23</v>
      </c>
      <c r="E425" s="34" t="s">
        <v>524</v>
      </c>
      <c r="F425" s="53" t="s">
        <v>525</v>
      </c>
      <c r="G425" s="83">
        <v>1</v>
      </c>
      <c r="H425" s="83">
        <v>22</v>
      </c>
      <c r="I425" s="83">
        <v>0</v>
      </c>
      <c r="J425" s="83">
        <v>0</v>
      </c>
      <c r="K425" s="83">
        <v>0</v>
      </c>
      <c r="L425" s="83">
        <v>1</v>
      </c>
      <c r="M425" s="83">
        <v>0</v>
      </c>
      <c r="N425" s="83">
        <v>0</v>
      </c>
      <c r="O425" s="83">
        <v>0</v>
      </c>
      <c r="P425" s="83">
        <v>0</v>
      </c>
      <c r="Q425" s="83">
        <v>0</v>
      </c>
      <c r="R425" s="83">
        <v>0</v>
      </c>
      <c r="S425" s="83">
        <v>0</v>
      </c>
      <c r="T425" s="83">
        <v>3</v>
      </c>
      <c r="U425" s="83">
        <v>598</v>
      </c>
      <c r="V425" s="83">
        <v>1</v>
      </c>
      <c r="W425" s="83">
        <v>0</v>
      </c>
      <c r="X425" s="83">
        <v>0</v>
      </c>
      <c r="Y425" s="83">
        <v>2</v>
      </c>
      <c r="Z425" s="83">
        <v>1</v>
      </c>
      <c r="AA425" s="83">
        <v>0</v>
      </c>
      <c r="AB425" s="83">
        <v>0</v>
      </c>
      <c r="AC425" s="83">
        <v>1</v>
      </c>
      <c r="AD425" s="83">
        <v>4</v>
      </c>
      <c r="AE425" s="83">
        <v>0</v>
      </c>
      <c r="AF425" s="36">
        <f t="shared" ref="AF425:AF430" si="310">G425+H425+I425+J425+K425+L425+M425+N425+O425+P425+Q425+R425+S425+T425+U425+V425+W425+X425+Y425+Z425+AA425+AB425+AC425+AD425</f>
        <v>634</v>
      </c>
      <c r="AG425" s="36">
        <f t="shared" ref="AG425:AG430" si="311">G425+H425+I425+J425+K425+L425+M425+N425+O425+P425+Q425+R425+S425+T425+U425+V425+W425+X425+Y425+Z425+AA425+AB425+AC425</f>
        <v>630</v>
      </c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</row>
    <row r="426" spans="1:55" ht="15.6" x14ac:dyDescent="0.3">
      <c r="A426" s="34" t="s">
        <v>418</v>
      </c>
      <c r="B426" s="34" t="s">
        <v>419</v>
      </c>
      <c r="C426" s="34" t="s">
        <v>464</v>
      </c>
      <c r="D426" s="34">
        <v>23</v>
      </c>
      <c r="E426" s="34" t="s">
        <v>526</v>
      </c>
      <c r="F426" s="53" t="s">
        <v>527</v>
      </c>
      <c r="G426" s="83">
        <v>0</v>
      </c>
      <c r="H426" s="83">
        <v>22</v>
      </c>
      <c r="I426" s="83">
        <v>1</v>
      </c>
      <c r="J426" s="83">
        <v>0</v>
      </c>
      <c r="K426" s="83">
        <v>0</v>
      </c>
      <c r="L426" s="83">
        <v>0</v>
      </c>
      <c r="M426" s="83">
        <v>0</v>
      </c>
      <c r="N426" s="83">
        <v>0</v>
      </c>
      <c r="O426" s="83">
        <v>1</v>
      </c>
      <c r="P426" s="83">
        <v>0</v>
      </c>
      <c r="Q426" s="83">
        <v>0</v>
      </c>
      <c r="R426" s="83">
        <v>0</v>
      </c>
      <c r="S426" s="83">
        <v>1</v>
      </c>
      <c r="T426" s="83">
        <v>0</v>
      </c>
      <c r="U426" s="83">
        <v>238</v>
      </c>
      <c r="V426" s="83">
        <v>0</v>
      </c>
      <c r="W426" s="83">
        <v>0</v>
      </c>
      <c r="X426" s="83">
        <v>1</v>
      </c>
      <c r="Y426" s="83">
        <v>0</v>
      </c>
      <c r="Z426" s="83">
        <v>0</v>
      </c>
      <c r="AA426" s="83">
        <v>0</v>
      </c>
      <c r="AB426" s="83">
        <v>0</v>
      </c>
      <c r="AC426" s="83">
        <v>0</v>
      </c>
      <c r="AD426" s="83">
        <v>8</v>
      </c>
      <c r="AE426" s="83">
        <v>0</v>
      </c>
      <c r="AF426" s="36">
        <f t="shared" si="310"/>
        <v>272</v>
      </c>
      <c r="AG426" s="36">
        <f t="shared" si="311"/>
        <v>264</v>
      </c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</row>
    <row r="427" spans="1:55" ht="15.6" x14ac:dyDescent="0.3">
      <c r="A427" s="34" t="s">
        <v>418</v>
      </c>
      <c r="B427" s="34" t="s">
        <v>419</v>
      </c>
      <c r="C427" s="34" t="s">
        <v>464</v>
      </c>
      <c r="D427" s="34">
        <v>23</v>
      </c>
      <c r="E427" s="34" t="s">
        <v>528</v>
      </c>
      <c r="F427" s="53" t="s">
        <v>529</v>
      </c>
      <c r="G427" s="83">
        <v>0</v>
      </c>
      <c r="H427" s="83">
        <v>23</v>
      </c>
      <c r="I427" s="83">
        <v>1</v>
      </c>
      <c r="J427" s="83">
        <v>0</v>
      </c>
      <c r="K427" s="83">
        <v>1</v>
      </c>
      <c r="L427" s="83">
        <v>1</v>
      </c>
      <c r="M427" s="83">
        <v>0</v>
      </c>
      <c r="N427" s="83">
        <v>0</v>
      </c>
      <c r="O427" s="83">
        <v>0</v>
      </c>
      <c r="P427" s="83">
        <v>0</v>
      </c>
      <c r="Q427" s="83">
        <v>0</v>
      </c>
      <c r="R427" s="83">
        <v>0</v>
      </c>
      <c r="S427" s="83">
        <v>0</v>
      </c>
      <c r="T427" s="83">
        <v>0</v>
      </c>
      <c r="U427" s="83">
        <v>49</v>
      </c>
      <c r="V427" s="83">
        <v>1</v>
      </c>
      <c r="W427" s="83">
        <v>0</v>
      </c>
      <c r="X427" s="83">
        <v>0</v>
      </c>
      <c r="Y427" s="83">
        <v>0</v>
      </c>
      <c r="Z427" s="83">
        <v>0</v>
      </c>
      <c r="AA427" s="83">
        <v>0</v>
      </c>
      <c r="AB427" s="83">
        <v>0</v>
      </c>
      <c r="AC427" s="83">
        <v>0</v>
      </c>
      <c r="AD427" s="83">
        <v>2</v>
      </c>
      <c r="AE427" s="83">
        <v>0</v>
      </c>
      <c r="AF427" s="36">
        <f t="shared" si="310"/>
        <v>78</v>
      </c>
      <c r="AG427" s="36">
        <f t="shared" si="311"/>
        <v>76</v>
      </c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</row>
    <row r="428" spans="1:55" ht="15.6" x14ac:dyDescent="0.3">
      <c r="A428" s="34" t="s">
        <v>418</v>
      </c>
      <c r="B428" s="34" t="s">
        <v>419</v>
      </c>
      <c r="C428" s="34" t="s">
        <v>464</v>
      </c>
      <c r="D428" s="34">
        <v>23</v>
      </c>
      <c r="E428" s="34" t="s">
        <v>530</v>
      </c>
      <c r="F428" s="53" t="s">
        <v>531</v>
      </c>
      <c r="G428" s="83">
        <v>1</v>
      </c>
      <c r="H428" s="83">
        <v>19</v>
      </c>
      <c r="I428" s="83">
        <v>1</v>
      </c>
      <c r="J428" s="83">
        <v>0</v>
      </c>
      <c r="K428" s="83">
        <v>0</v>
      </c>
      <c r="L428" s="83">
        <v>2</v>
      </c>
      <c r="M428" s="83">
        <v>1</v>
      </c>
      <c r="N428" s="83">
        <v>0</v>
      </c>
      <c r="O428" s="83">
        <v>0</v>
      </c>
      <c r="P428" s="83">
        <v>0</v>
      </c>
      <c r="Q428" s="83">
        <v>0</v>
      </c>
      <c r="R428" s="83">
        <v>0</v>
      </c>
      <c r="S428" s="83">
        <v>0</v>
      </c>
      <c r="T428" s="83">
        <v>0</v>
      </c>
      <c r="U428" s="83">
        <v>196</v>
      </c>
      <c r="V428" s="83">
        <v>1</v>
      </c>
      <c r="W428" s="83">
        <v>1</v>
      </c>
      <c r="X428" s="83">
        <v>0</v>
      </c>
      <c r="Y428" s="83">
        <v>0</v>
      </c>
      <c r="Z428" s="83">
        <v>0</v>
      </c>
      <c r="AA428" s="83">
        <v>0</v>
      </c>
      <c r="AB428" s="83">
        <v>0</v>
      </c>
      <c r="AC428" s="83">
        <v>0</v>
      </c>
      <c r="AD428" s="83">
        <v>5</v>
      </c>
      <c r="AE428" s="83">
        <v>0</v>
      </c>
      <c r="AF428" s="36">
        <f t="shared" si="310"/>
        <v>227</v>
      </c>
      <c r="AG428" s="36">
        <f t="shared" si="311"/>
        <v>222</v>
      </c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</row>
    <row r="429" spans="1:55" ht="15.6" x14ac:dyDescent="0.3">
      <c r="A429" s="34" t="s">
        <v>418</v>
      </c>
      <c r="B429" s="34" t="s">
        <v>419</v>
      </c>
      <c r="C429" s="34" t="s">
        <v>464</v>
      </c>
      <c r="D429" s="34">
        <v>23</v>
      </c>
      <c r="E429" s="34" t="s">
        <v>1397</v>
      </c>
      <c r="F429" s="53" t="s">
        <v>532</v>
      </c>
      <c r="G429" s="83">
        <v>4</v>
      </c>
      <c r="H429" s="83">
        <v>162</v>
      </c>
      <c r="I429" s="83">
        <v>0</v>
      </c>
      <c r="J429" s="83">
        <v>0</v>
      </c>
      <c r="K429" s="83">
        <v>0</v>
      </c>
      <c r="L429" s="83">
        <v>1</v>
      </c>
      <c r="M429" s="83">
        <v>0</v>
      </c>
      <c r="N429" s="83">
        <v>3</v>
      </c>
      <c r="O429" s="83">
        <v>0</v>
      </c>
      <c r="P429" s="83">
        <v>0</v>
      </c>
      <c r="Q429" s="83">
        <v>0</v>
      </c>
      <c r="R429" s="83">
        <v>0</v>
      </c>
      <c r="S429" s="83">
        <v>0</v>
      </c>
      <c r="T429" s="83">
        <v>0</v>
      </c>
      <c r="U429" s="83">
        <v>326</v>
      </c>
      <c r="V429" s="83">
        <v>0</v>
      </c>
      <c r="W429" s="83">
        <v>0</v>
      </c>
      <c r="X429" s="83">
        <v>1</v>
      </c>
      <c r="Y429" s="83">
        <v>0</v>
      </c>
      <c r="Z429" s="83">
        <v>0</v>
      </c>
      <c r="AA429" s="83">
        <v>0</v>
      </c>
      <c r="AB429" s="83">
        <v>0</v>
      </c>
      <c r="AC429" s="83">
        <v>0</v>
      </c>
      <c r="AD429" s="83">
        <v>8</v>
      </c>
      <c r="AE429" s="83">
        <v>0</v>
      </c>
      <c r="AF429" s="36">
        <f t="shared" si="310"/>
        <v>505</v>
      </c>
      <c r="AG429" s="36">
        <f t="shared" si="311"/>
        <v>497</v>
      </c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</row>
    <row r="430" spans="1:55" ht="15.6" x14ac:dyDescent="0.3">
      <c r="A430" s="34" t="s">
        <v>418</v>
      </c>
      <c r="B430" s="34" t="s">
        <v>419</v>
      </c>
      <c r="C430" s="34" t="s">
        <v>464</v>
      </c>
      <c r="D430" s="34">
        <v>23</v>
      </c>
      <c r="E430" s="34" t="s">
        <v>1398</v>
      </c>
      <c r="F430" s="53" t="s">
        <v>533</v>
      </c>
      <c r="G430" s="83">
        <v>1</v>
      </c>
      <c r="H430" s="83">
        <v>180</v>
      </c>
      <c r="I430" s="83">
        <v>3</v>
      </c>
      <c r="J430" s="83">
        <v>0</v>
      </c>
      <c r="K430" s="83">
        <v>0</v>
      </c>
      <c r="L430" s="83">
        <v>2</v>
      </c>
      <c r="M430" s="83">
        <v>1</v>
      </c>
      <c r="N430" s="83">
        <v>3</v>
      </c>
      <c r="O430" s="83">
        <v>0</v>
      </c>
      <c r="P430" s="83">
        <v>1</v>
      </c>
      <c r="Q430" s="83">
        <v>0</v>
      </c>
      <c r="R430" s="83">
        <v>0</v>
      </c>
      <c r="S430" s="83">
        <v>0</v>
      </c>
      <c r="T430" s="83">
        <v>0</v>
      </c>
      <c r="U430" s="83">
        <v>321</v>
      </c>
      <c r="V430" s="83">
        <v>2</v>
      </c>
      <c r="W430" s="83">
        <v>0</v>
      </c>
      <c r="X430" s="83">
        <v>1</v>
      </c>
      <c r="Y430" s="83">
        <v>0</v>
      </c>
      <c r="Z430" s="83">
        <v>1</v>
      </c>
      <c r="AA430" s="83">
        <v>2</v>
      </c>
      <c r="AB430" s="83">
        <v>0</v>
      </c>
      <c r="AC430" s="83">
        <v>0</v>
      </c>
      <c r="AD430" s="83">
        <v>11</v>
      </c>
      <c r="AE430" s="83">
        <v>0</v>
      </c>
      <c r="AF430" s="36">
        <f t="shared" si="310"/>
        <v>529</v>
      </c>
      <c r="AG430" s="36">
        <f t="shared" si="311"/>
        <v>518</v>
      </c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</row>
    <row r="431" spans="1:55" s="17" customFormat="1" ht="15.6" x14ac:dyDescent="0.3">
      <c r="A431" s="85"/>
      <c r="B431" s="39"/>
      <c r="C431" s="39"/>
      <c r="D431" s="39"/>
      <c r="E431" s="39" t="s">
        <v>417</v>
      </c>
      <c r="F431" s="40" t="s">
        <v>225</v>
      </c>
      <c r="G431" s="41">
        <f>SUM(G424:G430)</f>
        <v>7</v>
      </c>
      <c r="H431" s="41">
        <f t="shared" ref="H431:AG431" si="312">SUM(H424:H430)</f>
        <v>448</v>
      </c>
      <c r="I431" s="41">
        <f t="shared" si="312"/>
        <v>7</v>
      </c>
      <c r="J431" s="41">
        <f t="shared" si="312"/>
        <v>1</v>
      </c>
      <c r="K431" s="41">
        <f t="shared" si="312"/>
        <v>1</v>
      </c>
      <c r="L431" s="41">
        <f t="shared" si="312"/>
        <v>9</v>
      </c>
      <c r="M431" s="41">
        <f t="shared" si="312"/>
        <v>2</v>
      </c>
      <c r="N431" s="41">
        <f t="shared" si="312"/>
        <v>8</v>
      </c>
      <c r="O431" s="41">
        <f t="shared" si="312"/>
        <v>1</v>
      </c>
      <c r="P431" s="41">
        <f t="shared" si="312"/>
        <v>2</v>
      </c>
      <c r="Q431" s="41">
        <f t="shared" si="312"/>
        <v>0</v>
      </c>
      <c r="R431" s="41">
        <f t="shared" si="312"/>
        <v>0</v>
      </c>
      <c r="S431" s="41">
        <f t="shared" si="312"/>
        <v>1</v>
      </c>
      <c r="T431" s="41">
        <f t="shared" si="312"/>
        <v>4</v>
      </c>
      <c r="U431" s="41">
        <f t="shared" si="312"/>
        <v>2023</v>
      </c>
      <c r="V431" s="41">
        <f t="shared" si="312"/>
        <v>6</v>
      </c>
      <c r="W431" s="41">
        <f t="shared" si="312"/>
        <v>1</v>
      </c>
      <c r="X431" s="41">
        <f t="shared" si="312"/>
        <v>3</v>
      </c>
      <c r="Y431" s="41">
        <f t="shared" si="312"/>
        <v>4</v>
      </c>
      <c r="Z431" s="41">
        <f t="shared" si="312"/>
        <v>3</v>
      </c>
      <c r="AA431" s="41">
        <f t="shared" si="312"/>
        <v>2</v>
      </c>
      <c r="AB431" s="41">
        <f t="shared" si="312"/>
        <v>0</v>
      </c>
      <c r="AC431" s="41">
        <f t="shared" si="312"/>
        <v>2</v>
      </c>
      <c r="AD431" s="41">
        <f t="shared" si="312"/>
        <v>43</v>
      </c>
      <c r="AE431" s="41">
        <f t="shared" si="312"/>
        <v>0</v>
      </c>
      <c r="AF431" s="41">
        <f t="shared" si="312"/>
        <v>2578</v>
      </c>
      <c r="AG431" s="42">
        <f t="shared" si="312"/>
        <v>2535</v>
      </c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</row>
    <row r="432" spans="1:55" s="59" customFormat="1" ht="15.6" x14ac:dyDescent="0.3">
      <c r="A432" s="86"/>
      <c r="B432" s="87"/>
      <c r="C432" s="87"/>
      <c r="D432" s="87"/>
      <c r="E432" s="87"/>
      <c r="F432" s="88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90"/>
      <c r="AG432" s="91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</row>
    <row r="433" spans="1:55" ht="18" x14ac:dyDescent="0.3">
      <c r="A433" s="153"/>
      <c r="B433" s="94"/>
      <c r="C433" s="95"/>
      <c r="D433" s="95"/>
      <c r="E433" s="95"/>
      <c r="F433" s="95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7"/>
      <c r="AG433" s="98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</row>
    <row r="434" spans="1:55" ht="18" x14ac:dyDescent="0.35">
      <c r="A434" s="135"/>
      <c r="B434" s="45"/>
      <c r="C434" s="45"/>
      <c r="D434" s="45"/>
      <c r="E434" s="45" t="s">
        <v>534</v>
      </c>
      <c r="F434" s="46"/>
      <c r="G434" s="47">
        <f>G431+G422+G411+G401+G393+G383+G379+G375+G370+G364+G359+G354+G350+G347+G343</f>
        <v>82</v>
      </c>
      <c r="H434" s="47">
        <f t="shared" ref="H434:AG434" si="313">H431+H422+H411+H401+H393+H383+H379+H375+H370+H364+H359+H354+H350+H347+H343</f>
        <v>12833</v>
      </c>
      <c r="I434" s="47">
        <f t="shared" si="313"/>
        <v>71</v>
      </c>
      <c r="J434" s="47">
        <f>J431+J422+J411+J401+J393+J383+J379+J375+J370+J364+J359+J354+J350+J347+J343</f>
        <v>11</v>
      </c>
      <c r="K434" s="47">
        <f t="shared" si="313"/>
        <v>18</v>
      </c>
      <c r="L434" s="47">
        <f t="shared" si="313"/>
        <v>80</v>
      </c>
      <c r="M434" s="47">
        <f>M431+M422+M411+M401+M393+M383+M379+M375+M370+M364+M359+M354+M350+M347+M343</f>
        <v>25</v>
      </c>
      <c r="N434" s="47">
        <f t="shared" si="313"/>
        <v>252</v>
      </c>
      <c r="O434" s="47">
        <f t="shared" si="313"/>
        <v>13</v>
      </c>
      <c r="P434" s="47">
        <f t="shared" si="313"/>
        <v>15</v>
      </c>
      <c r="Q434" s="47">
        <f t="shared" si="313"/>
        <v>10</v>
      </c>
      <c r="R434" s="47">
        <f t="shared" si="313"/>
        <v>12</v>
      </c>
      <c r="S434" s="47">
        <f t="shared" si="313"/>
        <v>7</v>
      </c>
      <c r="T434" s="47">
        <f t="shared" si="313"/>
        <v>16</v>
      </c>
      <c r="U434" s="47">
        <f t="shared" si="313"/>
        <v>8909</v>
      </c>
      <c r="V434" s="47">
        <f t="shared" si="313"/>
        <v>82</v>
      </c>
      <c r="W434" s="47">
        <f t="shared" si="313"/>
        <v>10</v>
      </c>
      <c r="X434" s="47">
        <f t="shared" si="313"/>
        <v>46</v>
      </c>
      <c r="Y434" s="47">
        <f t="shared" si="313"/>
        <v>38</v>
      </c>
      <c r="Z434" s="47">
        <f t="shared" si="313"/>
        <v>22</v>
      </c>
      <c r="AA434" s="47">
        <f t="shared" si="313"/>
        <v>23</v>
      </c>
      <c r="AB434" s="47">
        <f t="shared" si="313"/>
        <v>21</v>
      </c>
      <c r="AC434" s="47">
        <f t="shared" si="313"/>
        <v>26</v>
      </c>
      <c r="AD434" s="47">
        <f t="shared" si="313"/>
        <v>254</v>
      </c>
      <c r="AE434" s="47">
        <f t="shared" si="313"/>
        <v>0</v>
      </c>
      <c r="AF434" s="47">
        <f t="shared" si="313"/>
        <v>22876</v>
      </c>
      <c r="AG434" s="48">
        <f t="shared" si="313"/>
        <v>22622</v>
      </c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</row>
    <row r="435" spans="1:55" ht="18" x14ac:dyDescent="0.3">
      <c r="A435" s="125"/>
      <c r="B435" s="101"/>
      <c r="C435" s="102"/>
      <c r="D435" s="102"/>
      <c r="E435" s="102"/>
      <c r="F435" s="102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  <c r="AE435" s="103"/>
      <c r="AF435" s="104"/>
      <c r="AG435" s="105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</row>
    <row r="436" spans="1:55" ht="15.6" x14ac:dyDescent="0.3">
      <c r="A436" s="57"/>
      <c r="B436" s="126"/>
      <c r="C436" s="126"/>
      <c r="D436" s="126"/>
      <c r="E436" s="126"/>
      <c r="F436" s="127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E436" s="128"/>
      <c r="AF436" s="140"/>
      <c r="AG436" s="141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</row>
    <row r="437" spans="1:55" ht="15.6" x14ac:dyDescent="0.3">
      <c r="A437" s="34" t="s">
        <v>418</v>
      </c>
      <c r="B437" s="34" t="s">
        <v>535</v>
      </c>
      <c r="C437" s="34" t="s">
        <v>464</v>
      </c>
      <c r="D437" s="34">
        <v>1</v>
      </c>
      <c r="E437" s="34" t="s">
        <v>536</v>
      </c>
      <c r="F437" s="53" t="s">
        <v>537</v>
      </c>
      <c r="G437" s="83">
        <v>2</v>
      </c>
      <c r="H437" s="83">
        <v>279</v>
      </c>
      <c r="I437" s="83">
        <v>4</v>
      </c>
      <c r="J437" s="83">
        <v>0</v>
      </c>
      <c r="K437" s="83">
        <v>0</v>
      </c>
      <c r="L437" s="83">
        <v>5</v>
      </c>
      <c r="M437" s="83">
        <v>3</v>
      </c>
      <c r="N437" s="83">
        <v>5</v>
      </c>
      <c r="O437" s="83">
        <v>0</v>
      </c>
      <c r="P437" s="83">
        <v>1</v>
      </c>
      <c r="Q437" s="83">
        <v>0</v>
      </c>
      <c r="R437" s="83">
        <v>0</v>
      </c>
      <c r="S437" s="83">
        <v>0</v>
      </c>
      <c r="T437" s="83">
        <v>1</v>
      </c>
      <c r="U437" s="83">
        <v>65</v>
      </c>
      <c r="V437" s="83">
        <v>5</v>
      </c>
      <c r="W437" s="83">
        <v>0</v>
      </c>
      <c r="X437" s="83">
        <v>2</v>
      </c>
      <c r="Y437" s="83">
        <v>1</v>
      </c>
      <c r="Z437" s="83">
        <v>0</v>
      </c>
      <c r="AA437" s="83">
        <v>0</v>
      </c>
      <c r="AB437" s="83">
        <v>1</v>
      </c>
      <c r="AC437" s="83">
        <v>0</v>
      </c>
      <c r="AD437" s="83">
        <v>4</v>
      </c>
      <c r="AE437" s="83">
        <v>0</v>
      </c>
      <c r="AF437" s="36">
        <f t="shared" ref="AF437" si="314">G437+H437+I437+J437+K437+L437+M437+N437+O437+P437+Q437+R437+S437+T437+U437+V437+W437+X437+Y437+Z437+AA437+AB437+AC437+AD437</f>
        <v>378</v>
      </c>
      <c r="AG437" s="36">
        <f t="shared" ref="AG437" si="315">G437+H437+I437+J437+K437+L437+M437+N437+O437+P437+Q437+R437+S437+T437+U437+V437+W437+X437+Y437+Z437+AA437+AB437+AC437</f>
        <v>374</v>
      </c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</row>
    <row r="438" spans="1:55" ht="15.6" x14ac:dyDescent="0.3">
      <c r="A438" s="34" t="s">
        <v>418</v>
      </c>
      <c r="B438" s="34" t="s">
        <v>535</v>
      </c>
      <c r="C438" s="34" t="s">
        <v>464</v>
      </c>
      <c r="D438" s="34">
        <v>1</v>
      </c>
      <c r="E438" s="34" t="s">
        <v>538</v>
      </c>
      <c r="F438" s="53" t="s">
        <v>539</v>
      </c>
      <c r="G438" s="83">
        <v>1</v>
      </c>
      <c r="H438" s="83">
        <v>180</v>
      </c>
      <c r="I438" s="83">
        <v>3</v>
      </c>
      <c r="J438" s="83">
        <v>0</v>
      </c>
      <c r="K438" s="83">
        <v>0</v>
      </c>
      <c r="L438" s="83">
        <v>0</v>
      </c>
      <c r="M438" s="83">
        <v>0</v>
      </c>
      <c r="N438" s="83">
        <v>13</v>
      </c>
      <c r="O438" s="83">
        <v>0</v>
      </c>
      <c r="P438" s="83">
        <v>0</v>
      </c>
      <c r="Q438" s="83">
        <v>1</v>
      </c>
      <c r="R438" s="83">
        <v>1</v>
      </c>
      <c r="S438" s="83">
        <v>0</v>
      </c>
      <c r="T438" s="83">
        <v>0</v>
      </c>
      <c r="U438" s="83">
        <v>100</v>
      </c>
      <c r="V438" s="83">
        <v>2</v>
      </c>
      <c r="W438" s="83">
        <v>0</v>
      </c>
      <c r="X438" s="83">
        <v>2</v>
      </c>
      <c r="Y438" s="83">
        <v>1</v>
      </c>
      <c r="Z438" s="83">
        <v>0</v>
      </c>
      <c r="AA438" s="83">
        <v>1</v>
      </c>
      <c r="AB438" s="83">
        <v>1</v>
      </c>
      <c r="AC438" s="83">
        <v>0</v>
      </c>
      <c r="AD438" s="83">
        <v>8</v>
      </c>
      <c r="AE438" s="83">
        <v>0</v>
      </c>
      <c r="AF438" s="36">
        <f t="shared" ref="AF438:AF441" si="316">G438+H438+I438+J438+K438+L438+M438+N438+O438+P438+Q438+R438+S438+T438+U438+V438+W438+X438+Y438+Z438+AA438+AB438+AC438+AD438</f>
        <v>314</v>
      </c>
      <c r="AG438" s="36">
        <f t="shared" ref="AG438:AG441" si="317">G438+H438+I438+J438+K438+L438+M438+N438+O438+P438+Q438+R438+S438+T438+U438+V438+W438+X438+Y438+Z438+AA438+AB438+AC438</f>
        <v>306</v>
      </c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</row>
    <row r="439" spans="1:55" ht="15.6" x14ac:dyDescent="0.3">
      <c r="A439" s="34" t="s">
        <v>418</v>
      </c>
      <c r="B439" s="34" t="s">
        <v>535</v>
      </c>
      <c r="C439" s="34" t="s">
        <v>464</v>
      </c>
      <c r="D439" s="34">
        <v>1</v>
      </c>
      <c r="E439" s="34" t="s">
        <v>540</v>
      </c>
      <c r="F439" s="53" t="s">
        <v>541</v>
      </c>
      <c r="G439" s="83">
        <v>2</v>
      </c>
      <c r="H439" s="83">
        <v>150</v>
      </c>
      <c r="I439" s="83">
        <v>2</v>
      </c>
      <c r="J439" s="83">
        <v>1</v>
      </c>
      <c r="K439" s="83">
        <v>0</v>
      </c>
      <c r="L439" s="83">
        <v>0</v>
      </c>
      <c r="M439" s="83">
        <v>0</v>
      </c>
      <c r="N439" s="83">
        <v>8</v>
      </c>
      <c r="O439" s="83">
        <v>0</v>
      </c>
      <c r="P439" s="83">
        <v>0</v>
      </c>
      <c r="Q439" s="83">
        <v>0</v>
      </c>
      <c r="R439" s="83">
        <v>0</v>
      </c>
      <c r="S439" s="83">
        <v>0</v>
      </c>
      <c r="T439" s="83">
        <v>0</v>
      </c>
      <c r="U439" s="83">
        <v>155</v>
      </c>
      <c r="V439" s="83">
        <v>0</v>
      </c>
      <c r="W439" s="83">
        <v>0</v>
      </c>
      <c r="X439" s="83">
        <v>0</v>
      </c>
      <c r="Y439" s="83">
        <v>1</v>
      </c>
      <c r="Z439" s="83">
        <v>1</v>
      </c>
      <c r="AA439" s="83">
        <v>1</v>
      </c>
      <c r="AB439" s="83">
        <v>0</v>
      </c>
      <c r="AC439" s="83">
        <v>0</v>
      </c>
      <c r="AD439" s="83">
        <v>8</v>
      </c>
      <c r="AE439" s="83">
        <v>0</v>
      </c>
      <c r="AF439" s="36">
        <f t="shared" si="316"/>
        <v>329</v>
      </c>
      <c r="AG439" s="36">
        <f t="shared" si="317"/>
        <v>321</v>
      </c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</row>
    <row r="440" spans="1:55" ht="15.6" x14ac:dyDescent="0.3">
      <c r="A440" s="34" t="s">
        <v>418</v>
      </c>
      <c r="B440" s="34" t="s">
        <v>535</v>
      </c>
      <c r="C440" s="34" t="s">
        <v>464</v>
      </c>
      <c r="D440" s="34">
        <v>1</v>
      </c>
      <c r="E440" s="34" t="s">
        <v>542</v>
      </c>
      <c r="F440" s="53" t="s">
        <v>543</v>
      </c>
      <c r="G440" s="83">
        <v>0</v>
      </c>
      <c r="H440" s="83">
        <v>116</v>
      </c>
      <c r="I440" s="83">
        <v>1</v>
      </c>
      <c r="J440" s="83">
        <v>0</v>
      </c>
      <c r="K440" s="83">
        <v>0</v>
      </c>
      <c r="L440" s="83">
        <v>0</v>
      </c>
      <c r="M440" s="83">
        <v>2</v>
      </c>
      <c r="N440" s="83">
        <v>2</v>
      </c>
      <c r="O440" s="83">
        <v>0</v>
      </c>
      <c r="P440" s="83">
        <v>1</v>
      </c>
      <c r="Q440" s="83">
        <v>0</v>
      </c>
      <c r="R440" s="83">
        <v>1</v>
      </c>
      <c r="S440" s="83">
        <v>0</v>
      </c>
      <c r="T440" s="83">
        <v>1</v>
      </c>
      <c r="U440" s="83">
        <v>73</v>
      </c>
      <c r="V440" s="83">
        <v>0</v>
      </c>
      <c r="W440" s="83">
        <v>0</v>
      </c>
      <c r="X440" s="83">
        <v>0</v>
      </c>
      <c r="Y440" s="83">
        <v>0</v>
      </c>
      <c r="Z440" s="83">
        <v>1</v>
      </c>
      <c r="AA440" s="83">
        <v>0</v>
      </c>
      <c r="AB440" s="83">
        <v>0</v>
      </c>
      <c r="AC440" s="83">
        <v>0</v>
      </c>
      <c r="AD440" s="83">
        <v>2</v>
      </c>
      <c r="AE440" s="83">
        <v>0</v>
      </c>
      <c r="AF440" s="36">
        <f t="shared" si="316"/>
        <v>200</v>
      </c>
      <c r="AG440" s="36">
        <f t="shared" si="317"/>
        <v>198</v>
      </c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</row>
    <row r="441" spans="1:55" ht="15.6" x14ac:dyDescent="0.3">
      <c r="A441" s="34" t="s">
        <v>418</v>
      </c>
      <c r="B441" s="34" t="s">
        <v>535</v>
      </c>
      <c r="C441" s="34" t="s">
        <v>464</v>
      </c>
      <c r="D441" s="34">
        <v>1</v>
      </c>
      <c r="E441" s="34" t="s">
        <v>544</v>
      </c>
      <c r="F441" s="53" t="s">
        <v>545</v>
      </c>
      <c r="G441" s="83">
        <v>4</v>
      </c>
      <c r="H441" s="83">
        <v>231</v>
      </c>
      <c r="I441" s="83">
        <v>3</v>
      </c>
      <c r="J441" s="83">
        <v>2</v>
      </c>
      <c r="K441" s="83">
        <v>0</v>
      </c>
      <c r="L441" s="83">
        <v>1</v>
      </c>
      <c r="M441" s="83">
        <v>1</v>
      </c>
      <c r="N441" s="83">
        <v>6</v>
      </c>
      <c r="O441" s="83">
        <v>0</v>
      </c>
      <c r="P441" s="83">
        <v>0</v>
      </c>
      <c r="Q441" s="83">
        <v>0</v>
      </c>
      <c r="R441" s="83">
        <v>0</v>
      </c>
      <c r="S441" s="83">
        <v>0</v>
      </c>
      <c r="T441" s="83">
        <v>1</v>
      </c>
      <c r="U441" s="83">
        <v>113</v>
      </c>
      <c r="V441" s="83">
        <v>2</v>
      </c>
      <c r="W441" s="83">
        <v>0</v>
      </c>
      <c r="X441" s="83">
        <v>1</v>
      </c>
      <c r="Y441" s="83">
        <v>2</v>
      </c>
      <c r="Z441" s="83">
        <v>1</v>
      </c>
      <c r="AA441" s="83">
        <v>0</v>
      </c>
      <c r="AB441" s="83">
        <v>3</v>
      </c>
      <c r="AC441" s="83">
        <v>1</v>
      </c>
      <c r="AD441" s="83">
        <v>5</v>
      </c>
      <c r="AE441" s="83">
        <v>0</v>
      </c>
      <c r="AF441" s="36">
        <f t="shared" si="316"/>
        <v>377</v>
      </c>
      <c r="AG441" s="36">
        <f t="shared" si="317"/>
        <v>372</v>
      </c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</row>
    <row r="442" spans="1:55" s="17" customFormat="1" ht="18" x14ac:dyDescent="0.35">
      <c r="A442" s="40"/>
      <c r="B442" s="41"/>
      <c r="C442" s="41"/>
      <c r="D442" s="41"/>
      <c r="E442" s="41" t="s">
        <v>41</v>
      </c>
      <c r="F442" s="41" t="s">
        <v>225</v>
      </c>
      <c r="G442" s="41">
        <f>SUM(G437:G441)</f>
        <v>9</v>
      </c>
      <c r="H442" s="41">
        <f t="shared" ref="H442:AG442" si="318">SUM(H437:H441)</f>
        <v>956</v>
      </c>
      <c r="I442" s="41">
        <f t="shared" si="318"/>
        <v>13</v>
      </c>
      <c r="J442" s="41">
        <f t="shared" si="318"/>
        <v>3</v>
      </c>
      <c r="K442" s="41">
        <f t="shared" si="318"/>
        <v>0</v>
      </c>
      <c r="L442" s="41">
        <f t="shared" si="318"/>
        <v>6</v>
      </c>
      <c r="M442" s="41">
        <f t="shared" si="318"/>
        <v>6</v>
      </c>
      <c r="N442" s="41">
        <f t="shared" si="318"/>
        <v>34</v>
      </c>
      <c r="O442" s="41">
        <f t="shared" si="318"/>
        <v>0</v>
      </c>
      <c r="P442" s="41">
        <f t="shared" si="318"/>
        <v>2</v>
      </c>
      <c r="Q442" s="41">
        <f t="shared" si="318"/>
        <v>1</v>
      </c>
      <c r="R442" s="41">
        <f t="shared" si="318"/>
        <v>2</v>
      </c>
      <c r="S442" s="41">
        <f t="shared" si="318"/>
        <v>0</v>
      </c>
      <c r="T442" s="41">
        <f t="shared" si="318"/>
        <v>3</v>
      </c>
      <c r="U442" s="41">
        <f t="shared" si="318"/>
        <v>506</v>
      </c>
      <c r="V442" s="41">
        <f t="shared" si="318"/>
        <v>9</v>
      </c>
      <c r="W442" s="41">
        <f t="shared" si="318"/>
        <v>0</v>
      </c>
      <c r="X442" s="41">
        <f t="shared" si="318"/>
        <v>5</v>
      </c>
      <c r="Y442" s="41">
        <f t="shared" si="318"/>
        <v>5</v>
      </c>
      <c r="Z442" s="41">
        <f t="shared" si="318"/>
        <v>3</v>
      </c>
      <c r="AA442" s="41">
        <f t="shared" si="318"/>
        <v>2</v>
      </c>
      <c r="AB442" s="42">
        <f t="shared" si="318"/>
        <v>5</v>
      </c>
      <c r="AC442" s="47">
        <f t="shared" si="318"/>
        <v>1</v>
      </c>
      <c r="AD442" s="47">
        <f t="shared" si="318"/>
        <v>27</v>
      </c>
      <c r="AE442" s="47">
        <f t="shared" si="318"/>
        <v>0</v>
      </c>
      <c r="AF442" s="47">
        <f t="shared" si="318"/>
        <v>1598</v>
      </c>
      <c r="AG442" s="48">
        <f t="shared" si="318"/>
        <v>1571</v>
      </c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</row>
    <row r="443" spans="1:55" s="59" customFormat="1" ht="15.6" x14ac:dyDescent="0.3">
      <c r="A443" s="106"/>
      <c r="B443" s="107"/>
      <c r="C443" s="107"/>
      <c r="D443" s="107"/>
      <c r="E443" s="107"/>
      <c r="F443" s="108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63"/>
      <c r="AG443" s="64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</row>
    <row r="444" spans="1:55" ht="15.6" x14ac:dyDescent="0.3">
      <c r="A444" s="34" t="s">
        <v>418</v>
      </c>
      <c r="B444" s="34" t="s">
        <v>535</v>
      </c>
      <c r="C444" s="34" t="s">
        <v>464</v>
      </c>
      <c r="D444" s="34">
        <v>2</v>
      </c>
      <c r="E444" s="34" t="s">
        <v>546</v>
      </c>
      <c r="F444" s="53" t="s">
        <v>547</v>
      </c>
      <c r="G444" s="83">
        <v>3</v>
      </c>
      <c r="H444" s="83">
        <v>196</v>
      </c>
      <c r="I444" s="83">
        <v>6</v>
      </c>
      <c r="J444" s="83">
        <v>0</v>
      </c>
      <c r="K444" s="83">
        <v>0</v>
      </c>
      <c r="L444" s="83">
        <v>2</v>
      </c>
      <c r="M444" s="83">
        <v>0</v>
      </c>
      <c r="N444" s="83">
        <v>8</v>
      </c>
      <c r="O444" s="83">
        <v>0</v>
      </c>
      <c r="P444" s="83">
        <v>0</v>
      </c>
      <c r="Q444" s="83">
        <v>0</v>
      </c>
      <c r="R444" s="83">
        <v>0</v>
      </c>
      <c r="S444" s="83">
        <v>0</v>
      </c>
      <c r="T444" s="83">
        <v>1</v>
      </c>
      <c r="U444" s="83">
        <v>90</v>
      </c>
      <c r="V444" s="83">
        <v>1</v>
      </c>
      <c r="W444" s="83">
        <v>0</v>
      </c>
      <c r="X444" s="83">
        <v>0</v>
      </c>
      <c r="Y444" s="83">
        <v>1</v>
      </c>
      <c r="Z444" s="83">
        <v>2</v>
      </c>
      <c r="AA444" s="83">
        <v>0</v>
      </c>
      <c r="AB444" s="83">
        <v>0</v>
      </c>
      <c r="AC444" s="83">
        <v>1</v>
      </c>
      <c r="AD444" s="83">
        <v>0</v>
      </c>
      <c r="AE444" s="83">
        <v>0</v>
      </c>
      <c r="AF444" s="36">
        <f t="shared" ref="AF444" si="319">G444+H444+I444+J444+K444+L444+M444+N444+O444+P444+Q444+R444+S444+T444+U444+V444+W444+X444+Y444+Z444+AA444+AB444+AC444+AD444</f>
        <v>311</v>
      </c>
      <c r="AG444" s="36">
        <f t="shared" ref="AG444" si="320">G444+H444+I444+J444+K444+L444+M444+N444+O444+P444+Q444+R444+S444+T444+U444+V444+W444+X444+Y444+Z444+AA444+AB444+AC444</f>
        <v>311</v>
      </c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</row>
    <row r="445" spans="1:55" ht="15.6" x14ac:dyDescent="0.3">
      <c r="A445" s="34" t="s">
        <v>418</v>
      </c>
      <c r="B445" s="34" t="s">
        <v>535</v>
      </c>
      <c r="C445" s="34" t="s">
        <v>464</v>
      </c>
      <c r="D445" s="34">
        <v>2</v>
      </c>
      <c r="E445" s="34" t="s">
        <v>548</v>
      </c>
      <c r="F445" s="53" t="s">
        <v>549</v>
      </c>
      <c r="G445" s="83">
        <v>0</v>
      </c>
      <c r="H445" s="83">
        <v>108</v>
      </c>
      <c r="I445" s="83">
        <v>2</v>
      </c>
      <c r="J445" s="83">
        <v>0</v>
      </c>
      <c r="K445" s="83">
        <v>1</v>
      </c>
      <c r="L445" s="83">
        <v>0</v>
      </c>
      <c r="M445" s="83">
        <v>0</v>
      </c>
      <c r="N445" s="83">
        <v>4</v>
      </c>
      <c r="O445" s="83">
        <v>0</v>
      </c>
      <c r="P445" s="83">
        <v>1</v>
      </c>
      <c r="Q445" s="83">
        <v>0</v>
      </c>
      <c r="R445" s="83">
        <v>0</v>
      </c>
      <c r="S445" s="83">
        <v>0</v>
      </c>
      <c r="T445" s="83">
        <v>0</v>
      </c>
      <c r="U445" s="83">
        <v>109</v>
      </c>
      <c r="V445" s="83">
        <v>1</v>
      </c>
      <c r="W445" s="83">
        <v>0</v>
      </c>
      <c r="X445" s="83">
        <v>1</v>
      </c>
      <c r="Y445" s="83">
        <v>0</v>
      </c>
      <c r="Z445" s="83">
        <v>0</v>
      </c>
      <c r="AA445" s="83">
        <v>0</v>
      </c>
      <c r="AB445" s="83">
        <v>1</v>
      </c>
      <c r="AC445" s="83">
        <v>0</v>
      </c>
      <c r="AD445" s="83">
        <v>3</v>
      </c>
      <c r="AE445" s="83">
        <v>0</v>
      </c>
      <c r="AF445" s="36">
        <f t="shared" ref="AF445:AF448" si="321">G445+H445+I445+J445+K445+L445+M445+N445+O445+P445+Q445+R445+S445+T445+U445+V445+W445+X445+Y445+Z445+AA445+AB445+AC445+AD445</f>
        <v>231</v>
      </c>
      <c r="AG445" s="36">
        <f t="shared" ref="AG445:AG448" si="322">G445+H445+I445+J445+K445+L445+M445+N445+O445+P445+Q445+R445+S445+T445+U445+V445+W445+X445+Y445+Z445+AA445+AB445+AC445</f>
        <v>228</v>
      </c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</row>
    <row r="446" spans="1:55" ht="15.6" x14ac:dyDescent="0.3">
      <c r="A446" s="34" t="s">
        <v>418</v>
      </c>
      <c r="B446" s="34" t="s">
        <v>535</v>
      </c>
      <c r="C446" s="34" t="s">
        <v>464</v>
      </c>
      <c r="D446" s="34">
        <v>2</v>
      </c>
      <c r="E446" s="34" t="s">
        <v>550</v>
      </c>
      <c r="F446" s="53" t="s">
        <v>551</v>
      </c>
      <c r="G446" s="83">
        <v>0</v>
      </c>
      <c r="H446" s="83">
        <v>121</v>
      </c>
      <c r="I446" s="83">
        <v>2</v>
      </c>
      <c r="J446" s="83">
        <v>0</v>
      </c>
      <c r="K446" s="83">
        <v>0</v>
      </c>
      <c r="L446" s="83">
        <v>0</v>
      </c>
      <c r="M446" s="83">
        <v>0</v>
      </c>
      <c r="N446" s="83">
        <v>4</v>
      </c>
      <c r="O446" s="83">
        <v>0</v>
      </c>
      <c r="P446" s="83">
        <v>1</v>
      </c>
      <c r="Q446" s="83">
        <v>0</v>
      </c>
      <c r="R446" s="83">
        <v>0</v>
      </c>
      <c r="S446" s="83">
        <v>1</v>
      </c>
      <c r="T446" s="83">
        <v>0</v>
      </c>
      <c r="U446" s="83">
        <v>61</v>
      </c>
      <c r="V446" s="83">
        <v>0</v>
      </c>
      <c r="W446" s="83">
        <v>1</v>
      </c>
      <c r="X446" s="83">
        <v>1</v>
      </c>
      <c r="Y446" s="83">
        <v>0</v>
      </c>
      <c r="Z446" s="83">
        <v>0</v>
      </c>
      <c r="AA446" s="83">
        <v>0</v>
      </c>
      <c r="AB446" s="83">
        <v>1</v>
      </c>
      <c r="AC446" s="83">
        <v>0</v>
      </c>
      <c r="AD446" s="83">
        <v>3</v>
      </c>
      <c r="AE446" s="83">
        <v>0</v>
      </c>
      <c r="AF446" s="36">
        <f t="shared" si="321"/>
        <v>196</v>
      </c>
      <c r="AG446" s="36">
        <f t="shared" si="322"/>
        <v>193</v>
      </c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</row>
    <row r="447" spans="1:55" ht="15.6" x14ac:dyDescent="0.3">
      <c r="A447" s="34" t="s">
        <v>418</v>
      </c>
      <c r="B447" s="34" t="s">
        <v>535</v>
      </c>
      <c r="C447" s="34" t="s">
        <v>464</v>
      </c>
      <c r="D447" s="34">
        <v>2</v>
      </c>
      <c r="E447" s="34" t="s">
        <v>552</v>
      </c>
      <c r="F447" s="53" t="s">
        <v>553</v>
      </c>
      <c r="G447" s="83">
        <v>1</v>
      </c>
      <c r="H447" s="83">
        <v>84</v>
      </c>
      <c r="I447" s="83">
        <v>1</v>
      </c>
      <c r="J447" s="83">
        <v>0</v>
      </c>
      <c r="K447" s="83">
        <v>1</v>
      </c>
      <c r="L447" s="83">
        <v>1</v>
      </c>
      <c r="M447" s="83">
        <v>0</v>
      </c>
      <c r="N447" s="83">
        <v>4</v>
      </c>
      <c r="O447" s="83">
        <v>1</v>
      </c>
      <c r="P447" s="83">
        <v>0</v>
      </c>
      <c r="Q447" s="83">
        <v>0</v>
      </c>
      <c r="R447" s="83">
        <v>1</v>
      </c>
      <c r="S447" s="83">
        <v>0</v>
      </c>
      <c r="T447" s="83">
        <v>0</v>
      </c>
      <c r="U447" s="83">
        <v>85</v>
      </c>
      <c r="V447" s="83">
        <v>0</v>
      </c>
      <c r="W447" s="83">
        <v>0</v>
      </c>
      <c r="X447" s="83">
        <v>1</v>
      </c>
      <c r="Y447" s="83">
        <v>0</v>
      </c>
      <c r="Z447" s="83">
        <v>0</v>
      </c>
      <c r="AA447" s="83">
        <v>0</v>
      </c>
      <c r="AB447" s="83">
        <v>1</v>
      </c>
      <c r="AC447" s="83">
        <v>0</v>
      </c>
      <c r="AD447" s="83">
        <v>2</v>
      </c>
      <c r="AE447" s="83">
        <v>0</v>
      </c>
      <c r="AF447" s="36">
        <f t="shared" si="321"/>
        <v>183</v>
      </c>
      <c r="AG447" s="36">
        <f t="shared" si="322"/>
        <v>181</v>
      </c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</row>
    <row r="448" spans="1:55" ht="15.6" x14ac:dyDescent="0.3">
      <c r="A448" s="34" t="s">
        <v>418</v>
      </c>
      <c r="B448" s="34" t="s">
        <v>535</v>
      </c>
      <c r="C448" s="34" t="s">
        <v>464</v>
      </c>
      <c r="D448" s="34">
        <v>2</v>
      </c>
      <c r="E448" s="34" t="s">
        <v>554</v>
      </c>
      <c r="F448" s="53" t="s">
        <v>555</v>
      </c>
      <c r="G448" s="83">
        <v>1</v>
      </c>
      <c r="H448" s="83">
        <v>87</v>
      </c>
      <c r="I448" s="83">
        <v>0</v>
      </c>
      <c r="J448" s="83">
        <v>1</v>
      </c>
      <c r="K448" s="83">
        <v>1</v>
      </c>
      <c r="L448" s="83">
        <v>1</v>
      </c>
      <c r="M448" s="83">
        <v>2</v>
      </c>
      <c r="N448" s="83">
        <v>6</v>
      </c>
      <c r="O448" s="83">
        <v>2</v>
      </c>
      <c r="P448" s="83">
        <v>0</v>
      </c>
      <c r="Q448" s="83">
        <v>0</v>
      </c>
      <c r="R448" s="83">
        <v>0</v>
      </c>
      <c r="S448" s="83">
        <v>0</v>
      </c>
      <c r="T448" s="83">
        <v>0</v>
      </c>
      <c r="U448" s="83">
        <v>91</v>
      </c>
      <c r="V448" s="83">
        <v>0</v>
      </c>
      <c r="W448" s="83">
        <v>0</v>
      </c>
      <c r="X448" s="83">
        <v>2</v>
      </c>
      <c r="Y448" s="83">
        <v>1</v>
      </c>
      <c r="Z448" s="83">
        <v>0</v>
      </c>
      <c r="AA448" s="83">
        <v>1</v>
      </c>
      <c r="AB448" s="83">
        <v>1</v>
      </c>
      <c r="AC448" s="83">
        <v>0</v>
      </c>
      <c r="AD448" s="83">
        <v>8</v>
      </c>
      <c r="AE448" s="83">
        <v>0</v>
      </c>
      <c r="AF448" s="36">
        <f t="shared" si="321"/>
        <v>205</v>
      </c>
      <c r="AG448" s="36">
        <f t="shared" si="322"/>
        <v>197</v>
      </c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</row>
    <row r="449" spans="1:55" s="17" customFormat="1" ht="18" x14ac:dyDescent="0.35">
      <c r="A449" s="40"/>
      <c r="B449" s="41"/>
      <c r="C449" s="41"/>
      <c r="D449" s="41"/>
      <c r="E449" s="41" t="s">
        <v>41</v>
      </c>
      <c r="F449" s="41" t="s">
        <v>225</v>
      </c>
      <c r="G449" s="41">
        <f>SUM(G444:G448)</f>
        <v>5</v>
      </c>
      <c r="H449" s="41">
        <f t="shared" ref="H449:AG449" si="323">SUM(H444:H448)</f>
        <v>596</v>
      </c>
      <c r="I449" s="41">
        <f t="shared" si="323"/>
        <v>11</v>
      </c>
      <c r="J449" s="41">
        <f t="shared" si="323"/>
        <v>1</v>
      </c>
      <c r="K449" s="41">
        <f t="shared" si="323"/>
        <v>3</v>
      </c>
      <c r="L449" s="41">
        <f t="shared" si="323"/>
        <v>4</v>
      </c>
      <c r="M449" s="41">
        <f t="shared" si="323"/>
        <v>2</v>
      </c>
      <c r="N449" s="41">
        <f t="shared" si="323"/>
        <v>26</v>
      </c>
      <c r="O449" s="41">
        <f t="shared" si="323"/>
        <v>3</v>
      </c>
      <c r="P449" s="41">
        <f t="shared" si="323"/>
        <v>2</v>
      </c>
      <c r="Q449" s="41">
        <f t="shared" si="323"/>
        <v>0</v>
      </c>
      <c r="R449" s="41">
        <f t="shared" si="323"/>
        <v>1</v>
      </c>
      <c r="S449" s="41">
        <f t="shared" si="323"/>
        <v>1</v>
      </c>
      <c r="T449" s="41">
        <f t="shared" si="323"/>
        <v>1</v>
      </c>
      <c r="U449" s="41">
        <f t="shared" si="323"/>
        <v>436</v>
      </c>
      <c r="V449" s="41">
        <f t="shared" si="323"/>
        <v>2</v>
      </c>
      <c r="W449" s="41">
        <f t="shared" si="323"/>
        <v>1</v>
      </c>
      <c r="X449" s="41">
        <f t="shared" si="323"/>
        <v>5</v>
      </c>
      <c r="Y449" s="41">
        <f t="shared" si="323"/>
        <v>2</v>
      </c>
      <c r="Z449" s="41">
        <f t="shared" si="323"/>
        <v>2</v>
      </c>
      <c r="AA449" s="41">
        <f t="shared" si="323"/>
        <v>1</v>
      </c>
      <c r="AB449" s="42">
        <f t="shared" si="323"/>
        <v>4</v>
      </c>
      <c r="AC449" s="47">
        <f t="shared" si="323"/>
        <v>1</v>
      </c>
      <c r="AD449" s="47">
        <f t="shared" si="323"/>
        <v>16</v>
      </c>
      <c r="AE449" s="47">
        <f t="shared" si="323"/>
        <v>0</v>
      </c>
      <c r="AF449" s="47">
        <f t="shared" si="323"/>
        <v>1126</v>
      </c>
      <c r="AG449" s="48">
        <f t="shared" si="323"/>
        <v>1110</v>
      </c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</row>
    <row r="450" spans="1:55" s="59" customFormat="1" ht="15.6" x14ac:dyDescent="0.3">
      <c r="A450" s="106"/>
      <c r="B450" s="107"/>
      <c r="C450" s="107"/>
      <c r="D450" s="107"/>
      <c r="E450" s="107"/>
      <c r="F450" s="108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63"/>
      <c r="AG450" s="64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</row>
    <row r="451" spans="1:55" ht="15.6" x14ac:dyDescent="0.3">
      <c r="A451" s="34" t="s">
        <v>418</v>
      </c>
      <c r="B451" s="34" t="s">
        <v>535</v>
      </c>
      <c r="C451" s="34" t="s">
        <v>464</v>
      </c>
      <c r="D451" s="34">
        <v>3</v>
      </c>
      <c r="E451" s="34" t="s">
        <v>556</v>
      </c>
      <c r="F451" s="53" t="s">
        <v>557</v>
      </c>
      <c r="G451" s="83">
        <v>2</v>
      </c>
      <c r="H451" s="83">
        <v>325</v>
      </c>
      <c r="I451" s="83">
        <v>5</v>
      </c>
      <c r="J451" s="83">
        <v>0</v>
      </c>
      <c r="K451" s="83">
        <v>1</v>
      </c>
      <c r="L451" s="83">
        <v>4</v>
      </c>
      <c r="M451" s="83">
        <v>0</v>
      </c>
      <c r="N451" s="83">
        <v>11</v>
      </c>
      <c r="O451" s="83">
        <v>0</v>
      </c>
      <c r="P451" s="83">
        <v>0</v>
      </c>
      <c r="Q451" s="83">
        <v>1</v>
      </c>
      <c r="R451" s="83">
        <v>0</v>
      </c>
      <c r="S451" s="83">
        <v>1</v>
      </c>
      <c r="T451" s="83">
        <v>0</v>
      </c>
      <c r="U451" s="83">
        <v>160</v>
      </c>
      <c r="V451" s="83">
        <v>4</v>
      </c>
      <c r="W451" s="83">
        <v>0</v>
      </c>
      <c r="X451" s="83">
        <v>4</v>
      </c>
      <c r="Y451" s="83">
        <v>0</v>
      </c>
      <c r="Z451" s="83">
        <v>0</v>
      </c>
      <c r="AA451" s="83">
        <v>1</v>
      </c>
      <c r="AB451" s="83">
        <v>4</v>
      </c>
      <c r="AC451" s="83">
        <v>0</v>
      </c>
      <c r="AD451" s="83">
        <v>5</v>
      </c>
      <c r="AE451" s="83">
        <v>0</v>
      </c>
      <c r="AF451" s="36">
        <f t="shared" ref="AF451" si="324">G451+H451+I451+J451+K451+L451+M451+N451+O451+P451+Q451+R451+S451+T451+U451+V451+W451+X451+Y451+Z451+AA451+AB451+AC451+AD451</f>
        <v>528</v>
      </c>
      <c r="AG451" s="36">
        <f t="shared" ref="AG451" si="325">G451+H451+I451+J451+K451+L451+M451+N451+O451+P451+Q451+R451+S451+T451+U451+V451+W451+X451+Y451+Z451+AA451+AB451+AC451</f>
        <v>523</v>
      </c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</row>
    <row r="452" spans="1:55" ht="15.6" x14ac:dyDescent="0.3">
      <c r="A452" s="34" t="s">
        <v>418</v>
      </c>
      <c r="B452" s="34" t="s">
        <v>535</v>
      </c>
      <c r="C452" s="34" t="s">
        <v>464</v>
      </c>
      <c r="D452" s="34">
        <v>3</v>
      </c>
      <c r="E452" s="34" t="s">
        <v>558</v>
      </c>
      <c r="F452" s="53" t="s">
        <v>559</v>
      </c>
      <c r="G452" s="83">
        <v>0</v>
      </c>
      <c r="H452" s="83">
        <v>140</v>
      </c>
      <c r="I452" s="83">
        <v>2</v>
      </c>
      <c r="J452" s="83">
        <v>0</v>
      </c>
      <c r="K452" s="83">
        <v>0</v>
      </c>
      <c r="L452" s="83">
        <v>2</v>
      </c>
      <c r="M452" s="83">
        <v>0</v>
      </c>
      <c r="N452" s="83">
        <v>8</v>
      </c>
      <c r="O452" s="83">
        <v>0</v>
      </c>
      <c r="P452" s="83">
        <v>0</v>
      </c>
      <c r="Q452" s="83">
        <v>0</v>
      </c>
      <c r="R452" s="83">
        <v>0</v>
      </c>
      <c r="S452" s="83">
        <v>0</v>
      </c>
      <c r="T452" s="83">
        <v>0</v>
      </c>
      <c r="U452" s="83">
        <v>84</v>
      </c>
      <c r="V452" s="83">
        <v>0</v>
      </c>
      <c r="W452" s="83">
        <v>0</v>
      </c>
      <c r="X452" s="83">
        <v>0</v>
      </c>
      <c r="Y452" s="83">
        <v>0</v>
      </c>
      <c r="Z452" s="83">
        <v>0</v>
      </c>
      <c r="AA452" s="83">
        <v>1</v>
      </c>
      <c r="AB452" s="83">
        <v>0</v>
      </c>
      <c r="AC452" s="83">
        <v>0</v>
      </c>
      <c r="AD452" s="83">
        <v>4</v>
      </c>
      <c r="AE452" s="83">
        <v>0</v>
      </c>
      <c r="AF452" s="36">
        <f t="shared" ref="AF452:AF453" si="326">G452+H452+I452+J452+K452+L452+M452+N452+O452+P452+Q452+R452+S452+T452+U452+V452+W452+X452+Y452+Z452+AA452+AB452+AC452+AD452</f>
        <v>241</v>
      </c>
      <c r="AG452" s="36">
        <f t="shared" ref="AG452:AG453" si="327">G452+H452+I452+J452+K452+L452+M452+N452+O452+P452+Q452+R452+S452+T452+U452+V452+W452+X452+Y452+Z452+AA452+AB452+AC452</f>
        <v>237</v>
      </c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</row>
    <row r="453" spans="1:55" ht="15.6" x14ac:dyDescent="0.3">
      <c r="A453" s="34" t="s">
        <v>418</v>
      </c>
      <c r="B453" s="34" t="s">
        <v>535</v>
      </c>
      <c r="C453" s="34" t="s">
        <v>464</v>
      </c>
      <c r="D453" s="34">
        <v>3</v>
      </c>
      <c r="E453" s="34" t="s">
        <v>560</v>
      </c>
      <c r="F453" s="53" t="s">
        <v>561</v>
      </c>
      <c r="G453" s="83">
        <v>1</v>
      </c>
      <c r="H453" s="83">
        <v>132</v>
      </c>
      <c r="I453" s="83">
        <v>2</v>
      </c>
      <c r="J453" s="83">
        <v>0</v>
      </c>
      <c r="K453" s="83">
        <v>0</v>
      </c>
      <c r="L453" s="83">
        <v>0</v>
      </c>
      <c r="M453" s="83">
        <v>0</v>
      </c>
      <c r="N453" s="83">
        <v>3</v>
      </c>
      <c r="O453" s="83">
        <v>1</v>
      </c>
      <c r="P453" s="83">
        <v>0</v>
      </c>
      <c r="Q453" s="83">
        <v>1</v>
      </c>
      <c r="R453" s="83">
        <v>0</v>
      </c>
      <c r="S453" s="83">
        <v>0</v>
      </c>
      <c r="T453" s="83">
        <v>0</v>
      </c>
      <c r="U453" s="83">
        <v>118</v>
      </c>
      <c r="V453" s="83">
        <v>3</v>
      </c>
      <c r="W453" s="83">
        <v>0</v>
      </c>
      <c r="X453" s="83">
        <v>0</v>
      </c>
      <c r="Y453" s="83">
        <v>0</v>
      </c>
      <c r="Z453" s="83">
        <v>1</v>
      </c>
      <c r="AA453" s="83">
        <v>0</v>
      </c>
      <c r="AB453" s="83">
        <v>0</v>
      </c>
      <c r="AC453" s="83">
        <v>0</v>
      </c>
      <c r="AD453" s="83">
        <v>2</v>
      </c>
      <c r="AE453" s="83">
        <v>0</v>
      </c>
      <c r="AF453" s="36">
        <f t="shared" si="326"/>
        <v>264</v>
      </c>
      <c r="AG453" s="36">
        <f t="shared" si="327"/>
        <v>262</v>
      </c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</row>
    <row r="454" spans="1:55" s="17" customFormat="1" ht="18" x14ac:dyDescent="0.35">
      <c r="A454" s="40"/>
      <c r="B454" s="41"/>
      <c r="C454" s="41"/>
      <c r="D454" s="41"/>
      <c r="E454" s="41" t="s">
        <v>147</v>
      </c>
      <c r="F454" s="41" t="s">
        <v>225</v>
      </c>
      <c r="G454" s="41">
        <f>SUM(G451:G453)</f>
        <v>3</v>
      </c>
      <c r="H454" s="41">
        <f t="shared" ref="H454:AG454" si="328">SUM(H451:H453)</f>
        <v>597</v>
      </c>
      <c r="I454" s="41">
        <f t="shared" si="328"/>
        <v>9</v>
      </c>
      <c r="J454" s="41">
        <f t="shared" si="328"/>
        <v>0</v>
      </c>
      <c r="K454" s="41">
        <f t="shared" si="328"/>
        <v>1</v>
      </c>
      <c r="L454" s="41">
        <f t="shared" si="328"/>
        <v>6</v>
      </c>
      <c r="M454" s="41">
        <f t="shared" si="328"/>
        <v>0</v>
      </c>
      <c r="N454" s="41">
        <f t="shared" si="328"/>
        <v>22</v>
      </c>
      <c r="O454" s="41">
        <f t="shared" si="328"/>
        <v>1</v>
      </c>
      <c r="P454" s="41">
        <f t="shared" si="328"/>
        <v>0</v>
      </c>
      <c r="Q454" s="41">
        <f t="shared" si="328"/>
        <v>2</v>
      </c>
      <c r="R454" s="41">
        <f t="shared" si="328"/>
        <v>0</v>
      </c>
      <c r="S454" s="41">
        <f t="shared" si="328"/>
        <v>1</v>
      </c>
      <c r="T454" s="41">
        <f t="shared" si="328"/>
        <v>0</v>
      </c>
      <c r="U454" s="41">
        <f t="shared" si="328"/>
        <v>362</v>
      </c>
      <c r="V454" s="41">
        <f t="shared" si="328"/>
        <v>7</v>
      </c>
      <c r="W454" s="41">
        <f t="shared" si="328"/>
        <v>0</v>
      </c>
      <c r="X454" s="41">
        <f t="shared" si="328"/>
        <v>4</v>
      </c>
      <c r="Y454" s="41">
        <f t="shared" si="328"/>
        <v>0</v>
      </c>
      <c r="Z454" s="41">
        <f t="shared" si="328"/>
        <v>1</v>
      </c>
      <c r="AA454" s="41">
        <f t="shared" si="328"/>
        <v>2</v>
      </c>
      <c r="AB454" s="42">
        <f t="shared" si="328"/>
        <v>4</v>
      </c>
      <c r="AC454" s="47">
        <f t="shared" si="328"/>
        <v>0</v>
      </c>
      <c r="AD454" s="47">
        <f t="shared" si="328"/>
        <v>11</v>
      </c>
      <c r="AE454" s="47">
        <f t="shared" si="328"/>
        <v>0</v>
      </c>
      <c r="AF454" s="47">
        <f t="shared" si="328"/>
        <v>1033</v>
      </c>
      <c r="AG454" s="48">
        <f t="shared" si="328"/>
        <v>1022</v>
      </c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</row>
    <row r="455" spans="1:55" s="59" customFormat="1" ht="15.6" x14ac:dyDescent="0.3">
      <c r="A455" s="106"/>
      <c r="B455" s="107"/>
      <c r="C455" s="107"/>
      <c r="D455" s="107"/>
      <c r="E455" s="107"/>
      <c r="F455" s="108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63"/>
      <c r="AG455" s="64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</row>
    <row r="456" spans="1:55" ht="15.6" x14ac:dyDescent="0.3">
      <c r="A456" s="34" t="s">
        <v>418</v>
      </c>
      <c r="B456" s="34" t="s">
        <v>535</v>
      </c>
      <c r="C456" s="34" t="s">
        <v>464</v>
      </c>
      <c r="D456" s="34">
        <v>4</v>
      </c>
      <c r="E456" s="34" t="s">
        <v>562</v>
      </c>
      <c r="F456" s="53" t="s">
        <v>563</v>
      </c>
      <c r="G456" s="83">
        <v>1</v>
      </c>
      <c r="H456" s="83">
        <v>238</v>
      </c>
      <c r="I456" s="83">
        <v>1</v>
      </c>
      <c r="J456" s="83">
        <v>1</v>
      </c>
      <c r="K456" s="83">
        <v>2</v>
      </c>
      <c r="L456" s="83">
        <v>2</v>
      </c>
      <c r="M456" s="83">
        <v>1</v>
      </c>
      <c r="N456" s="83">
        <v>18</v>
      </c>
      <c r="O456" s="83">
        <v>1</v>
      </c>
      <c r="P456" s="83">
        <v>2</v>
      </c>
      <c r="Q456" s="83">
        <v>0</v>
      </c>
      <c r="R456" s="83">
        <v>0</v>
      </c>
      <c r="S456" s="83">
        <v>0</v>
      </c>
      <c r="T456" s="83">
        <v>0</v>
      </c>
      <c r="U456" s="83">
        <v>83</v>
      </c>
      <c r="V456" s="83">
        <v>6</v>
      </c>
      <c r="W456" s="83">
        <v>1</v>
      </c>
      <c r="X456" s="83">
        <v>3</v>
      </c>
      <c r="Y456" s="83">
        <v>1</v>
      </c>
      <c r="Z456" s="83">
        <v>1</v>
      </c>
      <c r="AA456" s="83">
        <v>0</v>
      </c>
      <c r="AB456" s="83">
        <v>1</v>
      </c>
      <c r="AC456" s="83">
        <v>3</v>
      </c>
      <c r="AD456" s="83">
        <v>14</v>
      </c>
      <c r="AE456" s="83">
        <v>0</v>
      </c>
      <c r="AF456" s="36">
        <f t="shared" ref="AF456" si="329">G456+H456+I456+J456+K456+L456+M456+N456+O456+P456+Q456+R456+S456+T456+U456+V456+W456+X456+Y456+Z456+AA456+AB456+AC456+AD456</f>
        <v>380</v>
      </c>
      <c r="AG456" s="36">
        <f t="shared" ref="AG456" si="330">G456+H456+I456+J456+K456+L456+M456+N456+O456+P456+Q456+R456+S456+T456+U456+V456+W456+X456+Y456+Z456+AA456+AB456+AC456</f>
        <v>366</v>
      </c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</row>
    <row r="457" spans="1:55" ht="15.6" x14ac:dyDescent="0.3">
      <c r="A457" s="34" t="s">
        <v>418</v>
      </c>
      <c r="B457" s="34" t="s">
        <v>535</v>
      </c>
      <c r="C457" s="34" t="s">
        <v>464</v>
      </c>
      <c r="D457" s="34">
        <v>4</v>
      </c>
      <c r="E457" s="34" t="s">
        <v>564</v>
      </c>
      <c r="F457" s="53" t="s">
        <v>565</v>
      </c>
      <c r="G457" s="83">
        <v>3</v>
      </c>
      <c r="H457" s="83">
        <v>132</v>
      </c>
      <c r="I457" s="83">
        <v>1</v>
      </c>
      <c r="J457" s="83">
        <v>0</v>
      </c>
      <c r="K457" s="83">
        <v>0</v>
      </c>
      <c r="L457" s="83">
        <v>1</v>
      </c>
      <c r="M457" s="83">
        <v>1</v>
      </c>
      <c r="N457" s="83">
        <v>7</v>
      </c>
      <c r="O457" s="83">
        <v>0</v>
      </c>
      <c r="P457" s="83">
        <v>1</v>
      </c>
      <c r="Q457" s="83">
        <v>0</v>
      </c>
      <c r="R457" s="83">
        <v>0</v>
      </c>
      <c r="S457" s="83">
        <v>0</v>
      </c>
      <c r="T457" s="83">
        <v>0</v>
      </c>
      <c r="U457" s="83">
        <v>115</v>
      </c>
      <c r="V457" s="83">
        <v>4</v>
      </c>
      <c r="W457" s="83">
        <v>0</v>
      </c>
      <c r="X457" s="83">
        <v>0</v>
      </c>
      <c r="Y457" s="83">
        <v>0</v>
      </c>
      <c r="Z457" s="83">
        <v>1</v>
      </c>
      <c r="AA457" s="83">
        <v>1</v>
      </c>
      <c r="AB457" s="83">
        <v>1</v>
      </c>
      <c r="AC457" s="83">
        <v>0</v>
      </c>
      <c r="AD457" s="83">
        <v>4</v>
      </c>
      <c r="AE457" s="83">
        <v>0</v>
      </c>
      <c r="AF457" s="36">
        <f t="shared" ref="AF457:AF459" si="331">G457+H457+I457+J457+K457+L457+M457+N457+O457+P457+Q457+R457+S457+T457+U457+V457+W457+X457+Y457+Z457+AA457+AB457+AC457+AD457</f>
        <v>272</v>
      </c>
      <c r="AG457" s="36">
        <f t="shared" ref="AG457:AG459" si="332">G457+H457+I457+J457+K457+L457+M457+N457+O457+P457+Q457+R457+S457+T457+U457+V457+W457+X457+Y457+Z457+AA457+AB457+AC457</f>
        <v>268</v>
      </c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</row>
    <row r="458" spans="1:55" ht="15.6" x14ac:dyDescent="0.3">
      <c r="A458" s="34" t="s">
        <v>418</v>
      </c>
      <c r="B458" s="34" t="s">
        <v>535</v>
      </c>
      <c r="C458" s="34" t="s">
        <v>464</v>
      </c>
      <c r="D458" s="34">
        <v>4</v>
      </c>
      <c r="E458" s="34" t="s">
        <v>566</v>
      </c>
      <c r="F458" s="53" t="s">
        <v>567</v>
      </c>
      <c r="G458" s="83">
        <v>3</v>
      </c>
      <c r="H458" s="83">
        <v>192</v>
      </c>
      <c r="I458" s="83">
        <v>3</v>
      </c>
      <c r="J458" s="83">
        <v>0</v>
      </c>
      <c r="K458" s="83">
        <v>4</v>
      </c>
      <c r="L458" s="83">
        <v>6</v>
      </c>
      <c r="M458" s="83">
        <v>2</v>
      </c>
      <c r="N458" s="83">
        <v>14</v>
      </c>
      <c r="O458" s="83">
        <v>2</v>
      </c>
      <c r="P458" s="83">
        <v>0</v>
      </c>
      <c r="Q458" s="83">
        <v>1</v>
      </c>
      <c r="R458" s="83">
        <v>1</v>
      </c>
      <c r="S458" s="83">
        <v>0</v>
      </c>
      <c r="T458" s="83">
        <v>0</v>
      </c>
      <c r="U458" s="83">
        <v>262</v>
      </c>
      <c r="V458" s="83">
        <v>3</v>
      </c>
      <c r="W458" s="83">
        <v>0</v>
      </c>
      <c r="X458" s="83">
        <v>6</v>
      </c>
      <c r="Y458" s="83">
        <v>2</v>
      </c>
      <c r="Z458" s="83">
        <v>3</v>
      </c>
      <c r="AA458" s="83">
        <v>4</v>
      </c>
      <c r="AB458" s="83">
        <v>3</v>
      </c>
      <c r="AC458" s="83">
        <v>3</v>
      </c>
      <c r="AD458" s="83">
        <v>13</v>
      </c>
      <c r="AE458" s="83">
        <v>0</v>
      </c>
      <c r="AF458" s="36">
        <f t="shared" si="331"/>
        <v>527</v>
      </c>
      <c r="AG458" s="36">
        <f t="shared" si="332"/>
        <v>514</v>
      </c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</row>
    <row r="459" spans="1:55" ht="15.6" x14ac:dyDescent="0.3">
      <c r="A459" s="34" t="s">
        <v>418</v>
      </c>
      <c r="B459" s="34" t="s">
        <v>535</v>
      </c>
      <c r="C459" s="34" t="s">
        <v>464</v>
      </c>
      <c r="D459" s="34">
        <v>4</v>
      </c>
      <c r="E459" s="34" t="s">
        <v>568</v>
      </c>
      <c r="F459" s="53" t="s">
        <v>569</v>
      </c>
      <c r="G459" s="83">
        <v>3</v>
      </c>
      <c r="H459" s="83">
        <v>135</v>
      </c>
      <c r="I459" s="83">
        <v>4</v>
      </c>
      <c r="J459" s="83">
        <v>0</v>
      </c>
      <c r="K459" s="83">
        <v>1</v>
      </c>
      <c r="L459" s="83">
        <v>0</v>
      </c>
      <c r="M459" s="83">
        <v>0</v>
      </c>
      <c r="N459" s="83">
        <v>7</v>
      </c>
      <c r="O459" s="83">
        <v>1</v>
      </c>
      <c r="P459" s="83">
        <v>0</v>
      </c>
      <c r="Q459" s="83">
        <v>0</v>
      </c>
      <c r="R459" s="83">
        <v>0</v>
      </c>
      <c r="S459" s="83">
        <v>1</v>
      </c>
      <c r="T459" s="83">
        <v>1</v>
      </c>
      <c r="U459" s="83">
        <v>132</v>
      </c>
      <c r="V459" s="83">
        <v>3</v>
      </c>
      <c r="W459" s="83">
        <v>0</v>
      </c>
      <c r="X459" s="83">
        <v>0</v>
      </c>
      <c r="Y459" s="83">
        <v>1</v>
      </c>
      <c r="Z459" s="83">
        <v>0</v>
      </c>
      <c r="AA459" s="83">
        <v>0</v>
      </c>
      <c r="AB459" s="83">
        <v>0</v>
      </c>
      <c r="AC459" s="83">
        <v>1</v>
      </c>
      <c r="AD459" s="83">
        <v>3</v>
      </c>
      <c r="AE459" s="83">
        <v>0</v>
      </c>
      <c r="AF459" s="36">
        <f t="shared" si="331"/>
        <v>293</v>
      </c>
      <c r="AG459" s="36">
        <f t="shared" si="332"/>
        <v>290</v>
      </c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</row>
    <row r="460" spans="1:55" s="17" customFormat="1" ht="18" x14ac:dyDescent="0.35">
      <c r="A460" s="40"/>
      <c r="B460" s="41"/>
      <c r="C460" s="41"/>
      <c r="D460" s="41"/>
      <c r="E460" s="41" t="s">
        <v>91</v>
      </c>
      <c r="F460" s="41" t="s">
        <v>225</v>
      </c>
      <c r="G460" s="41">
        <f>SUM(G456:G459)</f>
        <v>10</v>
      </c>
      <c r="H460" s="41">
        <f t="shared" ref="H460:AG460" si="333">SUM(H456:H459)</f>
        <v>697</v>
      </c>
      <c r="I460" s="41">
        <f t="shared" si="333"/>
        <v>9</v>
      </c>
      <c r="J460" s="41">
        <f t="shared" si="333"/>
        <v>1</v>
      </c>
      <c r="K460" s="41">
        <f t="shared" si="333"/>
        <v>7</v>
      </c>
      <c r="L460" s="41">
        <f t="shared" si="333"/>
        <v>9</v>
      </c>
      <c r="M460" s="41">
        <f t="shared" si="333"/>
        <v>4</v>
      </c>
      <c r="N460" s="41">
        <f t="shared" si="333"/>
        <v>46</v>
      </c>
      <c r="O460" s="41">
        <f t="shared" si="333"/>
        <v>4</v>
      </c>
      <c r="P460" s="41">
        <f t="shared" si="333"/>
        <v>3</v>
      </c>
      <c r="Q460" s="41">
        <f t="shared" si="333"/>
        <v>1</v>
      </c>
      <c r="R460" s="41">
        <f t="shared" si="333"/>
        <v>1</v>
      </c>
      <c r="S460" s="41">
        <f t="shared" si="333"/>
        <v>1</v>
      </c>
      <c r="T460" s="41">
        <f t="shared" si="333"/>
        <v>1</v>
      </c>
      <c r="U460" s="41">
        <f t="shared" si="333"/>
        <v>592</v>
      </c>
      <c r="V460" s="41">
        <f t="shared" si="333"/>
        <v>16</v>
      </c>
      <c r="W460" s="41">
        <f t="shared" si="333"/>
        <v>1</v>
      </c>
      <c r="X460" s="41">
        <f t="shared" si="333"/>
        <v>9</v>
      </c>
      <c r="Y460" s="41">
        <f t="shared" si="333"/>
        <v>4</v>
      </c>
      <c r="Z460" s="41">
        <f t="shared" si="333"/>
        <v>5</v>
      </c>
      <c r="AA460" s="41">
        <f t="shared" si="333"/>
        <v>5</v>
      </c>
      <c r="AB460" s="42">
        <f t="shared" si="333"/>
        <v>5</v>
      </c>
      <c r="AC460" s="47">
        <f t="shared" si="333"/>
        <v>7</v>
      </c>
      <c r="AD460" s="47">
        <f t="shared" si="333"/>
        <v>34</v>
      </c>
      <c r="AE460" s="47">
        <f t="shared" si="333"/>
        <v>0</v>
      </c>
      <c r="AF460" s="47">
        <f t="shared" si="333"/>
        <v>1472</v>
      </c>
      <c r="AG460" s="48">
        <f t="shared" si="333"/>
        <v>1438</v>
      </c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</row>
    <row r="461" spans="1:55" s="59" customFormat="1" ht="15.6" x14ac:dyDescent="0.3">
      <c r="A461" s="106"/>
      <c r="B461" s="107"/>
      <c r="C461" s="107"/>
      <c r="D461" s="107"/>
      <c r="E461" s="107"/>
      <c r="F461" s="108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63"/>
      <c r="AG461" s="64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</row>
    <row r="462" spans="1:55" ht="15.6" x14ac:dyDescent="0.3">
      <c r="A462" s="34" t="s">
        <v>418</v>
      </c>
      <c r="B462" s="34" t="s">
        <v>535</v>
      </c>
      <c r="C462" s="34" t="s">
        <v>464</v>
      </c>
      <c r="D462" s="34">
        <v>5</v>
      </c>
      <c r="E462" s="34" t="s">
        <v>570</v>
      </c>
      <c r="F462" s="53" t="s">
        <v>571</v>
      </c>
      <c r="G462" s="83">
        <v>1</v>
      </c>
      <c r="H462" s="83">
        <v>183</v>
      </c>
      <c r="I462" s="83">
        <v>1</v>
      </c>
      <c r="J462" s="83">
        <v>2</v>
      </c>
      <c r="K462" s="83">
        <v>2</v>
      </c>
      <c r="L462" s="83">
        <v>1</v>
      </c>
      <c r="M462" s="83">
        <v>0</v>
      </c>
      <c r="N462" s="83">
        <v>11</v>
      </c>
      <c r="O462" s="83">
        <v>2</v>
      </c>
      <c r="P462" s="83">
        <v>0</v>
      </c>
      <c r="Q462" s="83">
        <v>0</v>
      </c>
      <c r="R462" s="83">
        <v>0</v>
      </c>
      <c r="S462" s="83">
        <v>0</v>
      </c>
      <c r="T462" s="83">
        <v>0</v>
      </c>
      <c r="U462" s="83">
        <v>160</v>
      </c>
      <c r="V462" s="83">
        <v>2</v>
      </c>
      <c r="W462" s="83">
        <v>1</v>
      </c>
      <c r="X462" s="83">
        <v>2</v>
      </c>
      <c r="Y462" s="83">
        <v>0</v>
      </c>
      <c r="Z462" s="83">
        <v>1</v>
      </c>
      <c r="AA462" s="83">
        <v>0</v>
      </c>
      <c r="AB462" s="83">
        <v>2</v>
      </c>
      <c r="AC462" s="83">
        <v>0</v>
      </c>
      <c r="AD462" s="83">
        <v>10</v>
      </c>
      <c r="AE462" s="83">
        <v>0</v>
      </c>
      <c r="AF462" s="36">
        <f t="shared" ref="AF462" si="334">G462+H462+I462+J462+K462+L462+M462+N462+O462+P462+Q462+R462+S462+T462+U462+V462+W462+X462+Y462+Z462+AA462+AB462+AC462+AD462</f>
        <v>381</v>
      </c>
      <c r="AG462" s="36">
        <f t="shared" ref="AG462" si="335">G462+H462+I462+J462+K462+L462+M462+N462+O462+P462+Q462+R462+S462+T462+U462+V462+W462+X462+Y462+Z462+AA462+AB462+AC462</f>
        <v>371</v>
      </c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</row>
    <row r="463" spans="1:55" ht="15.6" x14ac:dyDescent="0.3">
      <c r="A463" s="34" t="s">
        <v>418</v>
      </c>
      <c r="B463" s="34" t="s">
        <v>535</v>
      </c>
      <c r="C463" s="34" t="s">
        <v>464</v>
      </c>
      <c r="D463" s="34">
        <v>5</v>
      </c>
      <c r="E463" s="34" t="s">
        <v>572</v>
      </c>
      <c r="F463" s="53" t="s">
        <v>573</v>
      </c>
      <c r="G463" s="83">
        <v>1</v>
      </c>
      <c r="H463" s="83">
        <v>153</v>
      </c>
      <c r="I463" s="83">
        <v>0</v>
      </c>
      <c r="J463" s="83">
        <v>0</v>
      </c>
      <c r="K463" s="83">
        <v>0</v>
      </c>
      <c r="L463" s="83">
        <v>0</v>
      </c>
      <c r="M463" s="83">
        <v>0</v>
      </c>
      <c r="N463" s="83">
        <v>2</v>
      </c>
      <c r="O463" s="83">
        <v>1</v>
      </c>
      <c r="P463" s="83">
        <v>0</v>
      </c>
      <c r="Q463" s="83">
        <v>0</v>
      </c>
      <c r="R463" s="83">
        <v>0</v>
      </c>
      <c r="S463" s="83">
        <v>0</v>
      </c>
      <c r="T463" s="83">
        <v>0</v>
      </c>
      <c r="U463" s="83">
        <v>13</v>
      </c>
      <c r="V463" s="83">
        <v>1</v>
      </c>
      <c r="W463" s="83">
        <v>0</v>
      </c>
      <c r="X463" s="83">
        <v>0</v>
      </c>
      <c r="Y463" s="83">
        <v>0</v>
      </c>
      <c r="Z463" s="83">
        <v>0</v>
      </c>
      <c r="AA463" s="83">
        <v>0</v>
      </c>
      <c r="AB463" s="83">
        <v>1</v>
      </c>
      <c r="AC463" s="83">
        <v>0</v>
      </c>
      <c r="AD463" s="83">
        <v>0</v>
      </c>
      <c r="AE463" s="83">
        <v>0</v>
      </c>
      <c r="AF463" s="36">
        <f t="shared" ref="AF463" si="336">G463+H463+I463+J463+K463+L463+M463+N463+O463+P463+Q463+R463+S463+T463+U463+V463+W463+X463+Y463+Z463+AA463+AB463+AC463+AD463</f>
        <v>172</v>
      </c>
      <c r="AG463" s="36">
        <f t="shared" ref="AG463" si="337">G463+H463+I463+J463+K463+L463+M463+N463+O463+P463+Q463+R463+S463+T463+U463+V463+W463+X463+Y463+Z463+AA463+AB463+AC463</f>
        <v>172</v>
      </c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</row>
    <row r="464" spans="1:55" s="17" customFormat="1" ht="18" x14ac:dyDescent="0.35">
      <c r="A464" s="40"/>
      <c r="B464" s="41"/>
      <c r="C464" s="41"/>
      <c r="D464" s="41"/>
      <c r="E464" s="41" t="s">
        <v>103</v>
      </c>
      <c r="F464" s="41" t="s">
        <v>225</v>
      </c>
      <c r="G464" s="41">
        <f>SUM(G462:G463)</f>
        <v>2</v>
      </c>
      <c r="H464" s="41">
        <f t="shared" ref="H464:AG464" si="338">SUM(H462:H463)</f>
        <v>336</v>
      </c>
      <c r="I464" s="41">
        <f t="shared" si="338"/>
        <v>1</v>
      </c>
      <c r="J464" s="41">
        <f t="shared" si="338"/>
        <v>2</v>
      </c>
      <c r="K464" s="41">
        <f t="shared" si="338"/>
        <v>2</v>
      </c>
      <c r="L464" s="41">
        <f t="shared" si="338"/>
        <v>1</v>
      </c>
      <c r="M464" s="41">
        <f t="shared" si="338"/>
        <v>0</v>
      </c>
      <c r="N464" s="41">
        <f t="shared" si="338"/>
        <v>13</v>
      </c>
      <c r="O464" s="41">
        <f t="shared" si="338"/>
        <v>3</v>
      </c>
      <c r="P464" s="41">
        <f t="shared" si="338"/>
        <v>0</v>
      </c>
      <c r="Q464" s="41">
        <f t="shared" si="338"/>
        <v>0</v>
      </c>
      <c r="R464" s="41">
        <f t="shared" si="338"/>
        <v>0</v>
      </c>
      <c r="S464" s="41">
        <f t="shared" si="338"/>
        <v>0</v>
      </c>
      <c r="T464" s="41">
        <f t="shared" si="338"/>
        <v>0</v>
      </c>
      <c r="U464" s="41">
        <f t="shared" si="338"/>
        <v>173</v>
      </c>
      <c r="V464" s="41">
        <f t="shared" si="338"/>
        <v>3</v>
      </c>
      <c r="W464" s="41">
        <f t="shared" si="338"/>
        <v>1</v>
      </c>
      <c r="X464" s="41">
        <f t="shared" si="338"/>
        <v>2</v>
      </c>
      <c r="Y464" s="41">
        <f t="shared" si="338"/>
        <v>0</v>
      </c>
      <c r="Z464" s="41">
        <f t="shared" si="338"/>
        <v>1</v>
      </c>
      <c r="AA464" s="41">
        <f t="shared" si="338"/>
        <v>0</v>
      </c>
      <c r="AB464" s="42">
        <f t="shared" si="338"/>
        <v>3</v>
      </c>
      <c r="AC464" s="47">
        <f t="shared" si="338"/>
        <v>0</v>
      </c>
      <c r="AD464" s="47">
        <f t="shared" si="338"/>
        <v>10</v>
      </c>
      <c r="AE464" s="47">
        <f t="shared" si="338"/>
        <v>0</v>
      </c>
      <c r="AF464" s="47">
        <f t="shared" si="338"/>
        <v>553</v>
      </c>
      <c r="AG464" s="48">
        <f t="shared" si="338"/>
        <v>543</v>
      </c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</row>
    <row r="465" spans="1:55" s="59" customFormat="1" ht="15.6" x14ac:dyDescent="0.3">
      <c r="A465" s="106"/>
      <c r="B465" s="107"/>
      <c r="C465" s="107"/>
      <c r="D465" s="107"/>
      <c r="E465" s="107"/>
      <c r="F465" s="108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63"/>
      <c r="AG465" s="64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</row>
    <row r="466" spans="1:55" ht="15.6" x14ac:dyDescent="0.3">
      <c r="A466" s="34" t="s">
        <v>418</v>
      </c>
      <c r="B466" s="34" t="s">
        <v>535</v>
      </c>
      <c r="C466" s="34" t="s">
        <v>464</v>
      </c>
      <c r="D466" s="34">
        <v>6</v>
      </c>
      <c r="E466" s="34" t="s">
        <v>574</v>
      </c>
      <c r="F466" s="53" t="s">
        <v>575</v>
      </c>
      <c r="G466" s="83">
        <v>1</v>
      </c>
      <c r="H466" s="83">
        <v>151</v>
      </c>
      <c r="I466" s="83">
        <v>2</v>
      </c>
      <c r="J466" s="83">
        <v>0</v>
      </c>
      <c r="K466" s="83">
        <v>0</v>
      </c>
      <c r="L466" s="83">
        <v>1</v>
      </c>
      <c r="M466" s="83">
        <v>0</v>
      </c>
      <c r="N466" s="83">
        <v>8</v>
      </c>
      <c r="O466" s="83">
        <v>0</v>
      </c>
      <c r="P466" s="83">
        <v>0</v>
      </c>
      <c r="Q466" s="83">
        <v>0</v>
      </c>
      <c r="R466" s="83">
        <v>0</v>
      </c>
      <c r="S466" s="83">
        <v>0</v>
      </c>
      <c r="T466" s="83">
        <v>0</v>
      </c>
      <c r="U466" s="83">
        <v>92</v>
      </c>
      <c r="V466" s="83">
        <v>0</v>
      </c>
      <c r="W466" s="83">
        <v>0</v>
      </c>
      <c r="X466" s="83">
        <v>0</v>
      </c>
      <c r="Y466" s="83">
        <v>0</v>
      </c>
      <c r="Z466" s="83">
        <v>0</v>
      </c>
      <c r="AA466" s="83">
        <v>0</v>
      </c>
      <c r="AB466" s="83">
        <v>0</v>
      </c>
      <c r="AC466" s="83">
        <v>1</v>
      </c>
      <c r="AD466" s="83">
        <v>9</v>
      </c>
      <c r="AE466" s="83">
        <v>0</v>
      </c>
      <c r="AF466" s="36">
        <f t="shared" ref="AF466" si="339">G466+H466+I466+J466+K466+L466+M466+N466+O466+P466+Q466+R466+S466+T466+U466+V466+W466+X466+Y466+Z466+AA466+AB466+AC466+AD466</f>
        <v>265</v>
      </c>
      <c r="AG466" s="36">
        <f t="shared" ref="AG466" si="340">G466+H466+I466+J466+K466+L466+M466+N466+O466+P466+Q466+R466+S466+T466+U466+V466+W466+X466+Y466+Z466+AA466+AB466+AC466</f>
        <v>256</v>
      </c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</row>
    <row r="467" spans="1:55" ht="15.6" x14ac:dyDescent="0.3">
      <c r="A467" s="34" t="s">
        <v>418</v>
      </c>
      <c r="B467" s="34" t="s">
        <v>535</v>
      </c>
      <c r="C467" s="34" t="s">
        <v>464</v>
      </c>
      <c r="D467" s="34">
        <v>6</v>
      </c>
      <c r="E467" s="34" t="s">
        <v>576</v>
      </c>
      <c r="F467" s="53" t="s">
        <v>577</v>
      </c>
      <c r="G467" s="83">
        <v>0</v>
      </c>
      <c r="H467" s="83">
        <v>111</v>
      </c>
      <c r="I467" s="83">
        <v>2</v>
      </c>
      <c r="J467" s="83">
        <v>0</v>
      </c>
      <c r="K467" s="83">
        <v>1</v>
      </c>
      <c r="L467" s="83">
        <v>1</v>
      </c>
      <c r="M467" s="83">
        <v>0</v>
      </c>
      <c r="N467" s="83">
        <v>3</v>
      </c>
      <c r="O467" s="83">
        <v>0</v>
      </c>
      <c r="P467" s="83">
        <v>0</v>
      </c>
      <c r="Q467" s="83">
        <v>0</v>
      </c>
      <c r="R467" s="83">
        <v>0</v>
      </c>
      <c r="S467" s="83">
        <v>0</v>
      </c>
      <c r="T467" s="83">
        <v>1</v>
      </c>
      <c r="U467" s="83">
        <v>56</v>
      </c>
      <c r="V467" s="83">
        <v>0</v>
      </c>
      <c r="W467" s="83">
        <v>0</v>
      </c>
      <c r="X467" s="83">
        <v>0</v>
      </c>
      <c r="Y467" s="83">
        <v>0</v>
      </c>
      <c r="Z467" s="83">
        <v>0</v>
      </c>
      <c r="AA467" s="83">
        <v>0</v>
      </c>
      <c r="AB467" s="83">
        <v>2</v>
      </c>
      <c r="AC467" s="83">
        <v>0</v>
      </c>
      <c r="AD467" s="83">
        <v>1</v>
      </c>
      <c r="AE467" s="83">
        <v>0</v>
      </c>
      <c r="AF467" s="36">
        <f t="shared" ref="AF467:AF471" si="341">G467+H467+I467+J467+K467+L467+M467+N467+O467+P467+Q467+R467+S467+T467+U467+V467+W467+X467+Y467+Z467+AA467+AB467+AC467+AD467</f>
        <v>178</v>
      </c>
      <c r="AG467" s="36">
        <f t="shared" ref="AG467:AG471" si="342">G467+H467+I467+J467+K467+L467+M467+N467+O467+P467+Q467+R467+S467+T467+U467+V467+W467+X467+Y467+Z467+AA467+AB467+AC467</f>
        <v>177</v>
      </c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</row>
    <row r="468" spans="1:55" ht="15.6" x14ac:dyDescent="0.3">
      <c r="A468" s="34" t="s">
        <v>418</v>
      </c>
      <c r="B468" s="34" t="s">
        <v>535</v>
      </c>
      <c r="C468" s="34" t="s">
        <v>464</v>
      </c>
      <c r="D468" s="34">
        <v>6</v>
      </c>
      <c r="E468" s="34" t="s">
        <v>578</v>
      </c>
      <c r="F468" s="53" t="s">
        <v>579</v>
      </c>
      <c r="G468" s="83">
        <v>0</v>
      </c>
      <c r="H468" s="83">
        <v>228</v>
      </c>
      <c r="I468" s="83">
        <v>4</v>
      </c>
      <c r="J468" s="83">
        <v>0</v>
      </c>
      <c r="K468" s="83">
        <v>0</v>
      </c>
      <c r="L468" s="83">
        <v>3</v>
      </c>
      <c r="M468" s="83">
        <v>1</v>
      </c>
      <c r="N468" s="83">
        <v>18</v>
      </c>
      <c r="O468" s="83">
        <v>1</v>
      </c>
      <c r="P468" s="83">
        <v>0</v>
      </c>
      <c r="Q468" s="83">
        <v>0</v>
      </c>
      <c r="R468" s="83">
        <v>0</v>
      </c>
      <c r="S468" s="83">
        <v>0</v>
      </c>
      <c r="T468" s="83">
        <v>0</v>
      </c>
      <c r="U468" s="83">
        <v>138</v>
      </c>
      <c r="V468" s="83">
        <v>1</v>
      </c>
      <c r="W468" s="83">
        <v>0</v>
      </c>
      <c r="X468" s="83">
        <v>0</v>
      </c>
      <c r="Y468" s="83">
        <v>1</v>
      </c>
      <c r="Z468" s="83">
        <v>1</v>
      </c>
      <c r="AA468" s="83">
        <v>0</v>
      </c>
      <c r="AB468" s="83">
        <v>0</v>
      </c>
      <c r="AC468" s="83">
        <v>2</v>
      </c>
      <c r="AD468" s="83">
        <v>1</v>
      </c>
      <c r="AE468" s="83">
        <v>0</v>
      </c>
      <c r="AF468" s="36">
        <f t="shared" si="341"/>
        <v>399</v>
      </c>
      <c r="AG468" s="36">
        <f t="shared" si="342"/>
        <v>398</v>
      </c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</row>
    <row r="469" spans="1:55" ht="15.6" x14ac:dyDescent="0.3">
      <c r="A469" s="34" t="s">
        <v>418</v>
      </c>
      <c r="B469" s="34" t="s">
        <v>535</v>
      </c>
      <c r="C469" s="34" t="s">
        <v>464</v>
      </c>
      <c r="D469" s="34">
        <v>6</v>
      </c>
      <c r="E469" s="34" t="s">
        <v>580</v>
      </c>
      <c r="F469" s="53" t="s">
        <v>581</v>
      </c>
      <c r="G469" s="83">
        <v>1</v>
      </c>
      <c r="H469" s="83">
        <v>168</v>
      </c>
      <c r="I469" s="83">
        <v>1</v>
      </c>
      <c r="J469" s="83">
        <v>0</v>
      </c>
      <c r="K469" s="83">
        <v>1</v>
      </c>
      <c r="L469" s="83">
        <v>2</v>
      </c>
      <c r="M469" s="83">
        <v>0</v>
      </c>
      <c r="N469" s="83">
        <v>5</v>
      </c>
      <c r="O469" s="83">
        <v>0</v>
      </c>
      <c r="P469" s="83">
        <v>0</v>
      </c>
      <c r="Q469" s="83">
        <v>1</v>
      </c>
      <c r="R469" s="83">
        <v>2</v>
      </c>
      <c r="S469" s="83">
        <v>1</v>
      </c>
      <c r="T469" s="83">
        <v>1</v>
      </c>
      <c r="U469" s="83">
        <v>51</v>
      </c>
      <c r="V469" s="83">
        <v>1</v>
      </c>
      <c r="W469" s="83">
        <v>0</v>
      </c>
      <c r="X469" s="83">
        <v>3</v>
      </c>
      <c r="Y469" s="83">
        <v>2</v>
      </c>
      <c r="Z469" s="83">
        <v>2</v>
      </c>
      <c r="AA469" s="83">
        <v>2</v>
      </c>
      <c r="AB469" s="83">
        <v>2</v>
      </c>
      <c r="AC469" s="83">
        <v>0</v>
      </c>
      <c r="AD469" s="83">
        <v>4</v>
      </c>
      <c r="AE469" s="83">
        <v>0</v>
      </c>
      <c r="AF469" s="36">
        <f t="shared" si="341"/>
        <v>250</v>
      </c>
      <c r="AG469" s="36">
        <f t="shared" si="342"/>
        <v>246</v>
      </c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</row>
    <row r="470" spans="1:55" ht="15.6" x14ac:dyDescent="0.3">
      <c r="A470" s="34" t="s">
        <v>418</v>
      </c>
      <c r="B470" s="34" t="s">
        <v>535</v>
      </c>
      <c r="C470" s="34" t="s">
        <v>464</v>
      </c>
      <c r="D470" s="34">
        <v>6</v>
      </c>
      <c r="E470" s="34" t="s">
        <v>582</v>
      </c>
      <c r="F470" s="53" t="s">
        <v>583</v>
      </c>
      <c r="G470" s="83">
        <v>0</v>
      </c>
      <c r="H470" s="83">
        <v>40</v>
      </c>
      <c r="I470" s="83">
        <v>0</v>
      </c>
      <c r="J470" s="83">
        <v>0</v>
      </c>
      <c r="K470" s="83">
        <v>0</v>
      </c>
      <c r="L470" s="83">
        <v>0</v>
      </c>
      <c r="M470" s="83">
        <v>0</v>
      </c>
      <c r="N470" s="83">
        <v>0</v>
      </c>
      <c r="O470" s="83">
        <v>0</v>
      </c>
      <c r="P470" s="83">
        <v>0</v>
      </c>
      <c r="Q470" s="83">
        <v>0</v>
      </c>
      <c r="R470" s="83">
        <v>0</v>
      </c>
      <c r="S470" s="83">
        <v>0</v>
      </c>
      <c r="T470" s="83">
        <v>0</v>
      </c>
      <c r="U470" s="83">
        <v>44</v>
      </c>
      <c r="V470" s="83">
        <v>0</v>
      </c>
      <c r="W470" s="83">
        <v>0</v>
      </c>
      <c r="X470" s="83">
        <v>0</v>
      </c>
      <c r="Y470" s="83">
        <v>0</v>
      </c>
      <c r="Z470" s="83">
        <v>0</v>
      </c>
      <c r="AA470" s="83">
        <v>0</v>
      </c>
      <c r="AB470" s="83">
        <v>0</v>
      </c>
      <c r="AC470" s="83">
        <v>0</v>
      </c>
      <c r="AD470" s="83">
        <v>6</v>
      </c>
      <c r="AE470" s="83">
        <v>0</v>
      </c>
      <c r="AF470" s="36">
        <f t="shared" si="341"/>
        <v>90</v>
      </c>
      <c r="AG470" s="36">
        <f t="shared" si="342"/>
        <v>84</v>
      </c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</row>
    <row r="471" spans="1:55" ht="15.6" x14ac:dyDescent="0.3">
      <c r="A471" s="34" t="s">
        <v>418</v>
      </c>
      <c r="B471" s="34" t="s">
        <v>535</v>
      </c>
      <c r="C471" s="34" t="s">
        <v>464</v>
      </c>
      <c r="D471" s="34">
        <v>6</v>
      </c>
      <c r="E471" s="34" t="s">
        <v>584</v>
      </c>
      <c r="F471" s="53" t="s">
        <v>585</v>
      </c>
      <c r="G471" s="83">
        <v>4</v>
      </c>
      <c r="H471" s="83">
        <v>190</v>
      </c>
      <c r="I471" s="83">
        <v>1</v>
      </c>
      <c r="J471" s="83">
        <v>0</v>
      </c>
      <c r="K471" s="83">
        <v>2</v>
      </c>
      <c r="L471" s="83">
        <v>0</v>
      </c>
      <c r="M471" s="83">
        <v>4</v>
      </c>
      <c r="N471" s="83">
        <v>37</v>
      </c>
      <c r="O471" s="83">
        <v>0</v>
      </c>
      <c r="P471" s="83">
        <v>0</v>
      </c>
      <c r="Q471" s="83">
        <v>0</v>
      </c>
      <c r="R471" s="83">
        <v>0</v>
      </c>
      <c r="S471" s="83">
        <v>1</v>
      </c>
      <c r="T471" s="83">
        <v>1</v>
      </c>
      <c r="U471" s="83">
        <v>37</v>
      </c>
      <c r="V471" s="83">
        <v>1</v>
      </c>
      <c r="W471" s="83">
        <v>0</v>
      </c>
      <c r="X471" s="83">
        <v>1</v>
      </c>
      <c r="Y471" s="83">
        <v>2</v>
      </c>
      <c r="Z471" s="83">
        <v>1</v>
      </c>
      <c r="AA471" s="83">
        <v>0</v>
      </c>
      <c r="AB471" s="83">
        <v>0</v>
      </c>
      <c r="AC471" s="83">
        <v>0</v>
      </c>
      <c r="AD471" s="83">
        <v>5</v>
      </c>
      <c r="AE471" s="83">
        <v>0</v>
      </c>
      <c r="AF471" s="36">
        <f t="shared" si="341"/>
        <v>287</v>
      </c>
      <c r="AG471" s="36">
        <f t="shared" si="342"/>
        <v>282</v>
      </c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</row>
    <row r="472" spans="1:55" s="17" customFormat="1" ht="18" x14ac:dyDescent="0.35">
      <c r="A472" s="40"/>
      <c r="B472" s="41"/>
      <c r="C472" s="41"/>
      <c r="D472" s="41"/>
      <c r="E472" s="41" t="s">
        <v>54</v>
      </c>
      <c r="F472" s="41" t="s">
        <v>225</v>
      </c>
      <c r="G472" s="41">
        <f>SUM(G466:G471)</f>
        <v>6</v>
      </c>
      <c r="H472" s="41">
        <f t="shared" ref="H472:AG472" si="343">SUM(H466:H471)</f>
        <v>888</v>
      </c>
      <c r="I472" s="41">
        <f t="shared" si="343"/>
        <v>10</v>
      </c>
      <c r="J472" s="41">
        <f t="shared" si="343"/>
        <v>0</v>
      </c>
      <c r="K472" s="41">
        <f t="shared" si="343"/>
        <v>4</v>
      </c>
      <c r="L472" s="41">
        <f t="shared" si="343"/>
        <v>7</v>
      </c>
      <c r="M472" s="41">
        <f t="shared" si="343"/>
        <v>5</v>
      </c>
      <c r="N472" s="41">
        <f t="shared" si="343"/>
        <v>71</v>
      </c>
      <c r="O472" s="41">
        <f t="shared" si="343"/>
        <v>1</v>
      </c>
      <c r="P472" s="41">
        <f t="shared" si="343"/>
        <v>0</v>
      </c>
      <c r="Q472" s="41">
        <f t="shared" si="343"/>
        <v>1</v>
      </c>
      <c r="R472" s="41">
        <f t="shared" si="343"/>
        <v>2</v>
      </c>
      <c r="S472" s="41">
        <f t="shared" si="343"/>
        <v>2</v>
      </c>
      <c r="T472" s="41">
        <f t="shared" si="343"/>
        <v>3</v>
      </c>
      <c r="U472" s="41">
        <f t="shared" si="343"/>
        <v>418</v>
      </c>
      <c r="V472" s="41">
        <f t="shared" si="343"/>
        <v>3</v>
      </c>
      <c r="W472" s="41">
        <f t="shared" si="343"/>
        <v>0</v>
      </c>
      <c r="X472" s="41">
        <f t="shared" si="343"/>
        <v>4</v>
      </c>
      <c r="Y472" s="41">
        <f t="shared" si="343"/>
        <v>5</v>
      </c>
      <c r="Z472" s="41">
        <f t="shared" si="343"/>
        <v>4</v>
      </c>
      <c r="AA472" s="41">
        <f t="shared" si="343"/>
        <v>2</v>
      </c>
      <c r="AB472" s="42">
        <f t="shared" si="343"/>
        <v>4</v>
      </c>
      <c r="AC472" s="47">
        <f t="shared" si="343"/>
        <v>3</v>
      </c>
      <c r="AD472" s="47">
        <f t="shared" si="343"/>
        <v>26</v>
      </c>
      <c r="AE472" s="47">
        <f t="shared" si="343"/>
        <v>0</v>
      </c>
      <c r="AF472" s="47">
        <f t="shared" si="343"/>
        <v>1469</v>
      </c>
      <c r="AG472" s="48">
        <f t="shared" si="343"/>
        <v>1443</v>
      </c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</row>
    <row r="473" spans="1:55" s="59" customFormat="1" ht="15.6" x14ac:dyDescent="0.3">
      <c r="A473" s="106"/>
      <c r="B473" s="107"/>
      <c r="C473" s="107"/>
      <c r="D473" s="107"/>
      <c r="E473" s="107"/>
      <c r="F473" s="108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63"/>
      <c r="AG473" s="64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</row>
    <row r="474" spans="1:55" ht="15.6" x14ac:dyDescent="0.3">
      <c r="A474" s="34" t="s">
        <v>418</v>
      </c>
      <c r="B474" s="34" t="s">
        <v>535</v>
      </c>
      <c r="C474" s="34" t="s">
        <v>464</v>
      </c>
      <c r="D474" s="34">
        <v>7</v>
      </c>
      <c r="E474" s="34" t="s">
        <v>586</v>
      </c>
      <c r="F474" s="53" t="s">
        <v>587</v>
      </c>
      <c r="G474" s="83">
        <v>0</v>
      </c>
      <c r="H474" s="83">
        <v>176</v>
      </c>
      <c r="I474" s="83">
        <v>1</v>
      </c>
      <c r="J474" s="83">
        <v>0</v>
      </c>
      <c r="K474" s="83">
        <v>0</v>
      </c>
      <c r="L474" s="83">
        <v>0</v>
      </c>
      <c r="M474" s="83">
        <v>0</v>
      </c>
      <c r="N474" s="83">
        <v>5</v>
      </c>
      <c r="O474" s="83">
        <v>0</v>
      </c>
      <c r="P474" s="83">
        <v>0</v>
      </c>
      <c r="Q474" s="83">
        <v>0</v>
      </c>
      <c r="R474" s="83">
        <v>1</v>
      </c>
      <c r="S474" s="83">
        <v>0</v>
      </c>
      <c r="T474" s="83">
        <v>0</v>
      </c>
      <c r="U474" s="83">
        <v>14</v>
      </c>
      <c r="V474" s="83">
        <v>2</v>
      </c>
      <c r="W474" s="83">
        <v>0</v>
      </c>
      <c r="X474" s="83">
        <v>0</v>
      </c>
      <c r="Y474" s="83">
        <v>0</v>
      </c>
      <c r="Z474" s="83">
        <v>0</v>
      </c>
      <c r="AA474" s="83">
        <v>0</v>
      </c>
      <c r="AB474" s="83">
        <v>0</v>
      </c>
      <c r="AC474" s="83">
        <v>1</v>
      </c>
      <c r="AD474" s="83">
        <v>4</v>
      </c>
      <c r="AE474" s="83">
        <v>0</v>
      </c>
      <c r="AF474" s="36">
        <f t="shared" ref="AF474" si="344">G474+H474+I474+J474+K474+L474+M474+N474+O474+P474+Q474+R474+S474+T474+U474+V474+W474+X474+Y474+Z474+AA474+AB474+AC474+AD474</f>
        <v>204</v>
      </c>
      <c r="AG474" s="36">
        <f t="shared" ref="AG474" si="345">G474+H474+I474+J474+K474+L474+M474+N474+O474+P474+Q474+R474+S474+T474+U474+V474+W474+X474+Y474+Z474+AA474+AB474+AC474</f>
        <v>200</v>
      </c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</row>
    <row r="475" spans="1:55" ht="15.6" x14ac:dyDescent="0.3">
      <c r="A475" s="34" t="s">
        <v>418</v>
      </c>
      <c r="B475" s="34" t="s">
        <v>535</v>
      </c>
      <c r="C475" s="34" t="s">
        <v>464</v>
      </c>
      <c r="D475" s="34">
        <v>7</v>
      </c>
      <c r="E475" s="34" t="s">
        <v>588</v>
      </c>
      <c r="F475" s="53" t="s">
        <v>589</v>
      </c>
      <c r="G475" s="83">
        <v>3</v>
      </c>
      <c r="H475" s="83">
        <v>202</v>
      </c>
      <c r="I475" s="83">
        <v>2</v>
      </c>
      <c r="J475" s="83">
        <v>0</v>
      </c>
      <c r="K475" s="83">
        <v>0</v>
      </c>
      <c r="L475" s="83">
        <v>0</v>
      </c>
      <c r="M475" s="83">
        <v>1</v>
      </c>
      <c r="N475" s="83">
        <v>9</v>
      </c>
      <c r="O475" s="83">
        <v>0</v>
      </c>
      <c r="P475" s="83">
        <v>0</v>
      </c>
      <c r="Q475" s="83">
        <v>0</v>
      </c>
      <c r="R475" s="83">
        <v>0</v>
      </c>
      <c r="S475" s="83">
        <v>1</v>
      </c>
      <c r="T475" s="83">
        <v>1</v>
      </c>
      <c r="U475" s="83">
        <v>42</v>
      </c>
      <c r="V475" s="83">
        <v>5</v>
      </c>
      <c r="W475" s="83">
        <v>0</v>
      </c>
      <c r="X475" s="83">
        <v>4</v>
      </c>
      <c r="Y475" s="83">
        <v>1</v>
      </c>
      <c r="Z475" s="83">
        <v>0</v>
      </c>
      <c r="AA475" s="83">
        <v>1</v>
      </c>
      <c r="AB475" s="83">
        <v>1</v>
      </c>
      <c r="AC475" s="83">
        <v>2</v>
      </c>
      <c r="AD475" s="83">
        <v>12</v>
      </c>
      <c r="AE475" s="83">
        <v>0</v>
      </c>
      <c r="AF475" s="36">
        <f t="shared" ref="AF475:AF478" si="346">G475+H475+I475+J475+K475+L475+M475+N475+O475+P475+Q475+R475+S475+T475+U475+V475+W475+X475+Y475+Z475+AA475+AB475+AC475+AD475</f>
        <v>287</v>
      </c>
      <c r="AG475" s="36">
        <f t="shared" ref="AG475:AG478" si="347">G475+H475+I475+J475+K475+L475+M475+N475+O475+P475+Q475+R475+S475+T475+U475+V475+W475+X475+Y475+Z475+AA475+AB475+AC475</f>
        <v>275</v>
      </c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</row>
    <row r="476" spans="1:55" ht="15.6" x14ac:dyDescent="0.3">
      <c r="A476" s="34" t="s">
        <v>418</v>
      </c>
      <c r="B476" s="34" t="s">
        <v>535</v>
      </c>
      <c r="C476" s="34" t="s">
        <v>464</v>
      </c>
      <c r="D476" s="34">
        <v>7</v>
      </c>
      <c r="E476" s="34" t="s">
        <v>590</v>
      </c>
      <c r="F476" s="53" t="s">
        <v>591</v>
      </c>
      <c r="G476" s="83">
        <v>0</v>
      </c>
      <c r="H476" s="83">
        <v>81</v>
      </c>
      <c r="I476" s="83">
        <v>1</v>
      </c>
      <c r="J476" s="83">
        <v>0</v>
      </c>
      <c r="K476" s="83">
        <v>0</v>
      </c>
      <c r="L476" s="83">
        <v>0</v>
      </c>
      <c r="M476" s="83">
        <v>0</v>
      </c>
      <c r="N476" s="83">
        <v>1</v>
      </c>
      <c r="O476" s="83">
        <v>1</v>
      </c>
      <c r="P476" s="83">
        <v>0</v>
      </c>
      <c r="Q476" s="83">
        <v>0</v>
      </c>
      <c r="R476" s="83">
        <v>0</v>
      </c>
      <c r="S476" s="83">
        <v>0</v>
      </c>
      <c r="T476" s="83">
        <v>0</v>
      </c>
      <c r="U476" s="83">
        <v>47</v>
      </c>
      <c r="V476" s="83">
        <v>0</v>
      </c>
      <c r="W476" s="83">
        <v>0</v>
      </c>
      <c r="X476" s="83">
        <v>1</v>
      </c>
      <c r="Y476" s="83">
        <v>0</v>
      </c>
      <c r="Z476" s="83">
        <v>1</v>
      </c>
      <c r="AA476" s="83">
        <v>0</v>
      </c>
      <c r="AB476" s="83">
        <v>0</v>
      </c>
      <c r="AC476" s="83">
        <v>1</v>
      </c>
      <c r="AD476" s="83">
        <v>2</v>
      </c>
      <c r="AE476" s="83">
        <v>0</v>
      </c>
      <c r="AF476" s="36">
        <f t="shared" si="346"/>
        <v>136</v>
      </c>
      <c r="AG476" s="36">
        <f t="shared" si="347"/>
        <v>134</v>
      </c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</row>
    <row r="477" spans="1:55" ht="15.6" x14ac:dyDescent="0.3">
      <c r="A477" s="34" t="s">
        <v>418</v>
      </c>
      <c r="B477" s="34" t="s">
        <v>535</v>
      </c>
      <c r="C477" s="34" t="s">
        <v>464</v>
      </c>
      <c r="D477" s="34">
        <v>7</v>
      </c>
      <c r="E477" s="34" t="s">
        <v>592</v>
      </c>
      <c r="F477" s="53" t="s">
        <v>593</v>
      </c>
      <c r="G477" s="83">
        <v>0</v>
      </c>
      <c r="H477" s="83">
        <v>37</v>
      </c>
      <c r="I477" s="83">
        <v>1</v>
      </c>
      <c r="J477" s="83">
        <v>0</v>
      </c>
      <c r="K477" s="83">
        <v>0</v>
      </c>
      <c r="L477" s="83">
        <v>0</v>
      </c>
      <c r="M477" s="83">
        <v>0</v>
      </c>
      <c r="N477" s="83">
        <v>5</v>
      </c>
      <c r="O477" s="83">
        <v>0</v>
      </c>
      <c r="P477" s="83">
        <v>0</v>
      </c>
      <c r="Q477" s="83">
        <v>0</v>
      </c>
      <c r="R477" s="83">
        <v>0</v>
      </c>
      <c r="S477" s="83">
        <v>0</v>
      </c>
      <c r="T477" s="83">
        <v>0</v>
      </c>
      <c r="U477" s="83">
        <v>12</v>
      </c>
      <c r="V477" s="83">
        <v>0</v>
      </c>
      <c r="W477" s="83">
        <v>0</v>
      </c>
      <c r="X477" s="83">
        <v>0</v>
      </c>
      <c r="Y477" s="83">
        <v>0</v>
      </c>
      <c r="Z477" s="83">
        <v>0</v>
      </c>
      <c r="AA477" s="83">
        <v>0</v>
      </c>
      <c r="AB477" s="83">
        <v>0</v>
      </c>
      <c r="AC477" s="83">
        <v>0</v>
      </c>
      <c r="AD477" s="83">
        <v>5</v>
      </c>
      <c r="AE477" s="83">
        <v>0</v>
      </c>
      <c r="AF477" s="36">
        <f t="shared" si="346"/>
        <v>60</v>
      </c>
      <c r="AG477" s="36">
        <f t="shared" si="347"/>
        <v>55</v>
      </c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</row>
    <row r="478" spans="1:55" ht="15.6" x14ac:dyDescent="0.3">
      <c r="A478" s="34" t="s">
        <v>418</v>
      </c>
      <c r="B478" s="34" t="s">
        <v>535</v>
      </c>
      <c r="C478" s="34" t="s">
        <v>464</v>
      </c>
      <c r="D478" s="34">
        <v>7</v>
      </c>
      <c r="E478" s="34" t="s">
        <v>594</v>
      </c>
      <c r="F478" s="53" t="s">
        <v>595</v>
      </c>
      <c r="G478" s="83">
        <v>1</v>
      </c>
      <c r="H478" s="83">
        <v>174</v>
      </c>
      <c r="I478" s="83">
        <v>0</v>
      </c>
      <c r="J478" s="83">
        <v>1</v>
      </c>
      <c r="K478" s="83">
        <v>1</v>
      </c>
      <c r="L478" s="83">
        <v>0</v>
      </c>
      <c r="M478" s="83">
        <v>0</v>
      </c>
      <c r="N478" s="83">
        <v>4</v>
      </c>
      <c r="O478" s="83">
        <v>1</v>
      </c>
      <c r="P478" s="83">
        <v>0</v>
      </c>
      <c r="Q478" s="83">
        <v>0</v>
      </c>
      <c r="R478" s="83">
        <v>0</v>
      </c>
      <c r="S478" s="83">
        <v>1</v>
      </c>
      <c r="T478" s="83">
        <v>0</v>
      </c>
      <c r="U478" s="83">
        <v>74</v>
      </c>
      <c r="V478" s="83">
        <v>1</v>
      </c>
      <c r="W478" s="83">
        <v>0</v>
      </c>
      <c r="X478" s="83">
        <v>1</v>
      </c>
      <c r="Y478" s="83">
        <v>0</v>
      </c>
      <c r="Z478" s="83">
        <v>0</v>
      </c>
      <c r="AA478" s="83">
        <v>0</v>
      </c>
      <c r="AB478" s="83">
        <v>0</v>
      </c>
      <c r="AC478" s="83">
        <v>0</v>
      </c>
      <c r="AD478" s="83">
        <v>5</v>
      </c>
      <c r="AE478" s="83">
        <v>0</v>
      </c>
      <c r="AF478" s="36">
        <f t="shared" si="346"/>
        <v>264</v>
      </c>
      <c r="AG478" s="36">
        <f t="shared" si="347"/>
        <v>259</v>
      </c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</row>
    <row r="479" spans="1:55" s="17" customFormat="1" ht="18" x14ac:dyDescent="0.35">
      <c r="A479" s="40"/>
      <c r="B479" s="41"/>
      <c r="C479" s="41"/>
      <c r="D479" s="41"/>
      <c r="E479" s="41" t="s">
        <v>41</v>
      </c>
      <c r="F479" s="41" t="s">
        <v>225</v>
      </c>
      <c r="G479" s="41">
        <f>SUM(G474:G478)</f>
        <v>4</v>
      </c>
      <c r="H479" s="41">
        <f t="shared" ref="H479:AG479" si="348">SUM(H474:H478)</f>
        <v>670</v>
      </c>
      <c r="I479" s="41">
        <f t="shared" si="348"/>
        <v>5</v>
      </c>
      <c r="J479" s="41">
        <f t="shared" si="348"/>
        <v>1</v>
      </c>
      <c r="K479" s="41">
        <f t="shared" si="348"/>
        <v>1</v>
      </c>
      <c r="L479" s="41">
        <f t="shared" si="348"/>
        <v>0</v>
      </c>
      <c r="M479" s="41">
        <f t="shared" si="348"/>
        <v>1</v>
      </c>
      <c r="N479" s="41">
        <f t="shared" si="348"/>
        <v>24</v>
      </c>
      <c r="O479" s="41">
        <f t="shared" si="348"/>
        <v>2</v>
      </c>
      <c r="P479" s="41">
        <f t="shared" si="348"/>
        <v>0</v>
      </c>
      <c r="Q479" s="41">
        <f t="shared" si="348"/>
        <v>0</v>
      </c>
      <c r="R479" s="41">
        <f t="shared" si="348"/>
        <v>1</v>
      </c>
      <c r="S479" s="41">
        <f t="shared" si="348"/>
        <v>2</v>
      </c>
      <c r="T479" s="41">
        <f t="shared" si="348"/>
        <v>1</v>
      </c>
      <c r="U479" s="41">
        <f t="shared" si="348"/>
        <v>189</v>
      </c>
      <c r="V479" s="41">
        <f t="shared" si="348"/>
        <v>8</v>
      </c>
      <c r="W479" s="41">
        <f t="shared" si="348"/>
        <v>0</v>
      </c>
      <c r="X479" s="41">
        <f t="shared" si="348"/>
        <v>6</v>
      </c>
      <c r="Y479" s="41">
        <f t="shared" si="348"/>
        <v>1</v>
      </c>
      <c r="Z479" s="41">
        <f t="shared" si="348"/>
        <v>1</v>
      </c>
      <c r="AA479" s="41">
        <f t="shared" si="348"/>
        <v>1</v>
      </c>
      <c r="AB479" s="42">
        <f t="shared" si="348"/>
        <v>1</v>
      </c>
      <c r="AC479" s="47">
        <f t="shared" si="348"/>
        <v>4</v>
      </c>
      <c r="AD479" s="47">
        <f t="shared" si="348"/>
        <v>28</v>
      </c>
      <c r="AE479" s="47">
        <f t="shared" si="348"/>
        <v>0</v>
      </c>
      <c r="AF479" s="47">
        <f t="shared" si="348"/>
        <v>951</v>
      </c>
      <c r="AG479" s="48">
        <f t="shared" si="348"/>
        <v>923</v>
      </c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</row>
    <row r="480" spans="1:55" s="59" customFormat="1" ht="15.6" x14ac:dyDescent="0.3">
      <c r="A480" s="106"/>
      <c r="B480" s="107"/>
      <c r="C480" s="107"/>
      <c r="D480" s="107"/>
      <c r="E480" s="107"/>
      <c r="F480" s="108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63"/>
      <c r="AG480" s="64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</row>
    <row r="481" spans="1:55" ht="15.6" x14ac:dyDescent="0.3">
      <c r="A481" s="34" t="s">
        <v>418</v>
      </c>
      <c r="B481" s="34" t="s">
        <v>535</v>
      </c>
      <c r="C481" s="34" t="s">
        <v>464</v>
      </c>
      <c r="D481" s="34">
        <v>8</v>
      </c>
      <c r="E481" s="34" t="s">
        <v>1399</v>
      </c>
      <c r="F481" s="53" t="s">
        <v>596</v>
      </c>
      <c r="G481" s="83">
        <v>6</v>
      </c>
      <c r="H481" s="83">
        <v>192</v>
      </c>
      <c r="I481" s="83">
        <v>11</v>
      </c>
      <c r="J481" s="83">
        <v>2</v>
      </c>
      <c r="K481" s="83">
        <v>2</v>
      </c>
      <c r="L481" s="83">
        <v>3</v>
      </c>
      <c r="M481" s="83">
        <v>2</v>
      </c>
      <c r="N481" s="83">
        <v>14</v>
      </c>
      <c r="O481" s="83">
        <v>0</v>
      </c>
      <c r="P481" s="83">
        <v>1</v>
      </c>
      <c r="Q481" s="83">
        <v>2</v>
      </c>
      <c r="R481" s="83">
        <v>0</v>
      </c>
      <c r="S481" s="83">
        <v>0</v>
      </c>
      <c r="T481" s="83">
        <v>0</v>
      </c>
      <c r="U481" s="83">
        <v>187</v>
      </c>
      <c r="V481" s="83">
        <v>8</v>
      </c>
      <c r="W481" s="83">
        <v>0</v>
      </c>
      <c r="X481" s="83">
        <v>1</v>
      </c>
      <c r="Y481" s="83">
        <v>1</v>
      </c>
      <c r="Z481" s="83">
        <v>1</v>
      </c>
      <c r="AA481" s="83">
        <v>1</v>
      </c>
      <c r="AB481" s="83">
        <v>4</v>
      </c>
      <c r="AC481" s="83">
        <v>0</v>
      </c>
      <c r="AD481" s="83">
        <v>6</v>
      </c>
      <c r="AE481" s="83">
        <v>0</v>
      </c>
      <c r="AF481" s="36">
        <f t="shared" ref="AF481" si="349">G481+H481+I481+J481+K481+L481+M481+N481+O481+P481+Q481+R481+S481+T481+U481+V481+W481+X481+Y481+Z481+AA481+AB481+AC481+AD481</f>
        <v>444</v>
      </c>
      <c r="AG481" s="36">
        <f t="shared" ref="AG481" si="350">G481+H481+I481+J481+K481+L481+M481+N481+O481+P481+Q481+R481+S481+T481+U481+V481+W481+X481+Y481+Z481+AA481+AB481+AC481</f>
        <v>438</v>
      </c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</row>
    <row r="482" spans="1:55" ht="15.6" x14ac:dyDescent="0.3">
      <c r="A482" s="34" t="s">
        <v>418</v>
      </c>
      <c r="B482" s="34" t="s">
        <v>535</v>
      </c>
      <c r="C482" s="34" t="s">
        <v>464</v>
      </c>
      <c r="D482" s="34">
        <v>8</v>
      </c>
      <c r="E482" s="34" t="s">
        <v>1400</v>
      </c>
      <c r="F482" s="53" t="s">
        <v>597</v>
      </c>
      <c r="G482" s="83">
        <v>9</v>
      </c>
      <c r="H482" s="83">
        <v>196</v>
      </c>
      <c r="I482" s="83">
        <v>7</v>
      </c>
      <c r="J482" s="83">
        <v>1</v>
      </c>
      <c r="K482" s="83">
        <v>2</v>
      </c>
      <c r="L482" s="83">
        <v>4</v>
      </c>
      <c r="M482" s="83">
        <v>0</v>
      </c>
      <c r="N482" s="83">
        <v>17</v>
      </c>
      <c r="O482" s="83">
        <v>0</v>
      </c>
      <c r="P482" s="83">
        <v>1</v>
      </c>
      <c r="Q482" s="83">
        <v>0</v>
      </c>
      <c r="R482" s="83">
        <v>1</v>
      </c>
      <c r="S482" s="83">
        <v>4</v>
      </c>
      <c r="T482" s="83">
        <v>2</v>
      </c>
      <c r="U482" s="83">
        <v>183</v>
      </c>
      <c r="V482" s="83">
        <v>1</v>
      </c>
      <c r="W482" s="83">
        <v>0</v>
      </c>
      <c r="X482" s="83">
        <v>2</v>
      </c>
      <c r="Y482" s="83">
        <v>1</v>
      </c>
      <c r="Z482" s="83">
        <v>1</v>
      </c>
      <c r="AA482" s="83">
        <v>0</v>
      </c>
      <c r="AB482" s="83">
        <v>2</v>
      </c>
      <c r="AC482" s="83">
        <v>1</v>
      </c>
      <c r="AD482" s="83">
        <v>18</v>
      </c>
      <c r="AE482" s="83">
        <v>0</v>
      </c>
      <c r="AF482" s="36">
        <f t="shared" ref="AF482:AF486" si="351">G482+H482+I482+J482+K482+L482+M482+N482+O482+P482+Q482+R482+S482+T482+U482+V482+W482+X482+Y482+Z482+AA482+AB482+AC482+AD482</f>
        <v>453</v>
      </c>
      <c r="AG482" s="36">
        <f t="shared" ref="AG482:AG486" si="352">G482+H482+I482+J482+K482+L482+M482+N482+O482+P482+Q482+R482+S482+T482+U482+V482+W482+X482+Y482+Z482+AA482+AB482+AC482</f>
        <v>435</v>
      </c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</row>
    <row r="483" spans="1:55" ht="15.6" x14ac:dyDescent="0.3">
      <c r="A483" s="34" t="s">
        <v>418</v>
      </c>
      <c r="B483" s="34" t="s">
        <v>535</v>
      </c>
      <c r="C483" s="34" t="s">
        <v>464</v>
      </c>
      <c r="D483" s="34">
        <v>8</v>
      </c>
      <c r="E483" s="34" t="s">
        <v>598</v>
      </c>
      <c r="F483" s="53" t="s">
        <v>599</v>
      </c>
      <c r="G483" s="83">
        <v>2</v>
      </c>
      <c r="H483" s="83">
        <v>162</v>
      </c>
      <c r="I483" s="83">
        <v>2</v>
      </c>
      <c r="J483" s="83">
        <v>0</v>
      </c>
      <c r="K483" s="83">
        <v>2</v>
      </c>
      <c r="L483" s="83">
        <v>0</v>
      </c>
      <c r="M483" s="83">
        <v>0</v>
      </c>
      <c r="N483" s="83">
        <v>11</v>
      </c>
      <c r="O483" s="83">
        <v>0</v>
      </c>
      <c r="P483" s="83">
        <v>0</v>
      </c>
      <c r="Q483" s="83">
        <v>1</v>
      </c>
      <c r="R483" s="83">
        <v>1</v>
      </c>
      <c r="S483" s="83">
        <v>0</v>
      </c>
      <c r="T483" s="83">
        <v>1</v>
      </c>
      <c r="U483" s="83">
        <v>24</v>
      </c>
      <c r="V483" s="83">
        <v>3</v>
      </c>
      <c r="W483" s="83">
        <v>0</v>
      </c>
      <c r="X483" s="83">
        <v>1</v>
      </c>
      <c r="Y483" s="83">
        <v>1</v>
      </c>
      <c r="Z483" s="83">
        <v>0</v>
      </c>
      <c r="AA483" s="83">
        <v>0</v>
      </c>
      <c r="AB483" s="83">
        <v>0</v>
      </c>
      <c r="AC483" s="83">
        <v>0</v>
      </c>
      <c r="AD483" s="83">
        <v>1</v>
      </c>
      <c r="AE483" s="83">
        <v>0</v>
      </c>
      <c r="AF483" s="36">
        <f t="shared" si="351"/>
        <v>212</v>
      </c>
      <c r="AG483" s="36">
        <f t="shared" si="352"/>
        <v>211</v>
      </c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</row>
    <row r="484" spans="1:55" ht="15.6" x14ac:dyDescent="0.3">
      <c r="A484" s="34" t="s">
        <v>418</v>
      </c>
      <c r="B484" s="34" t="s">
        <v>535</v>
      </c>
      <c r="C484" s="34" t="s">
        <v>464</v>
      </c>
      <c r="D484" s="34">
        <v>8</v>
      </c>
      <c r="E484" s="34" t="s">
        <v>600</v>
      </c>
      <c r="F484" s="53" t="s">
        <v>601</v>
      </c>
      <c r="G484" s="83">
        <v>4</v>
      </c>
      <c r="H484" s="83">
        <v>131</v>
      </c>
      <c r="I484" s="83">
        <v>3</v>
      </c>
      <c r="J484" s="83">
        <v>2</v>
      </c>
      <c r="K484" s="83">
        <v>1</v>
      </c>
      <c r="L484" s="83">
        <v>0</v>
      </c>
      <c r="M484" s="83">
        <v>1</v>
      </c>
      <c r="N484" s="83">
        <v>13</v>
      </c>
      <c r="O484" s="83">
        <v>0</v>
      </c>
      <c r="P484" s="83">
        <v>0</v>
      </c>
      <c r="Q484" s="83">
        <v>0</v>
      </c>
      <c r="R484" s="83">
        <v>0</v>
      </c>
      <c r="S484" s="83">
        <v>0</v>
      </c>
      <c r="T484" s="83">
        <v>1</v>
      </c>
      <c r="U484" s="83">
        <v>126</v>
      </c>
      <c r="V484" s="83">
        <v>2</v>
      </c>
      <c r="W484" s="83">
        <v>0</v>
      </c>
      <c r="X484" s="83">
        <v>0</v>
      </c>
      <c r="Y484" s="83">
        <v>1</v>
      </c>
      <c r="Z484" s="83">
        <v>0</v>
      </c>
      <c r="AA484" s="83">
        <v>2</v>
      </c>
      <c r="AB484" s="83">
        <v>1</v>
      </c>
      <c r="AC484" s="83">
        <v>1</v>
      </c>
      <c r="AD484" s="83">
        <v>10</v>
      </c>
      <c r="AE484" s="83">
        <v>0</v>
      </c>
      <c r="AF484" s="36">
        <f t="shared" si="351"/>
        <v>299</v>
      </c>
      <c r="AG484" s="36">
        <f t="shared" si="352"/>
        <v>289</v>
      </c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</row>
    <row r="485" spans="1:55" ht="15.6" x14ac:dyDescent="0.3">
      <c r="A485" s="34" t="s">
        <v>418</v>
      </c>
      <c r="B485" s="34" t="s">
        <v>535</v>
      </c>
      <c r="C485" s="34" t="s">
        <v>464</v>
      </c>
      <c r="D485" s="34">
        <v>8</v>
      </c>
      <c r="E485" s="34" t="s">
        <v>602</v>
      </c>
      <c r="F485" s="53" t="s">
        <v>603</v>
      </c>
      <c r="G485" s="83">
        <v>5</v>
      </c>
      <c r="H485" s="83">
        <v>274</v>
      </c>
      <c r="I485" s="83">
        <v>4</v>
      </c>
      <c r="J485" s="83">
        <v>0</v>
      </c>
      <c r="K485" s="83">
        <v>1</v>
      </c>
      <c r="L485" s="83">
        <v>2</v>
      </c>
      <c r="M485" s="83">
        <v>3</v>
      </c>
      <c r="N485" s="83">
        <v>16</v>
      </c>
      <c r="O485" s="83">
        <v>0</v>
      </c>
      <c r="P485" s="83">
        <v>0</v>
      </c>
      <c r="Q485" s="83">
        <v>0</v>
      </c>
      <c r="R485" s="83">
        <v>0</v>
      </c>
      <c r="S485" s="83">
        <v>0</v>
      </c>
      <c r="T485" s="83">
        <v>1</v>
      </c>
      <c r="U485" s="83">
        <v>59</v>
      </c>
      <c r="V485" s="83">
        <v>4</v>
      </c>
      <c r="W485" s="83">
        <v>0</v>
      </c>
      <c r="X485" s="83">
        <v>2</v>
      </c>
      <c r="Y485" s="83">
        <v>2</v>
      </c>
      <c r="Z485" s="83">
        <v>3</v>
      </c>
      <c r="AA485" s="83">
        <v>1</v>
      </c>
      <c r="AB485" s="83">
        <v>0</v>
      </c>
      <c r="AC485" s="83">
        <v>0</v>
      </c>
      <c r="AD485" s="83">
        <v>8</v>
      </c>
      <c r="AE485" s="83">
        <v>0</v>
      </c>
      <c r="AF485" s="36">
        <f t="shared" si="351"/>
        <v>385</v>
      </c>
      <c r="AG485" s="36">
        <f t="shared" si="352"/>
        <v>377</v>
      </c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</row>
    <row r="486" spans="1:55" ht="15.6" x14ac:dyDescent="0.3">
      <c r="A486" s="34" t="s">
        <v>418</v>
      </c>
      <c r="B486" s="34" t="s">
        <v>535</v>
      </c>
      <c r="C486" s="34" t="s">
        <v>464</v>
      </c>
      <c r="D486" s="34">
        <v>8</v>
      </c>
      <c r="E486" s="34" t="s">
        <v>604</v>
      </c>
      <c r="F486" s="53" t="s">
        <v>605</v>
      </c>
      <c r="G486" s="83">
        <v>0</v>
      </c>
      <c r="H486" s="83">
        <v>134</v>
      </c>
      <c r="I486" s="83">
        <v>0</v>
      </c>
      <c r="J486" s="83">
        <v>1</v>
      </c>
      <c r="K486" s="83">
        <v>1</v>
      </c>
      <c r="L486" s="83">
        <v>4</v>
      </c>
      <c r="M486" s="83">
        <v>0</v>
      </c>
      <c r="N486" s="83">
        <v>8</v>
      </c>
      <c r="O486" s="83">
        <v>1</v>
      </c>
      <c r="P486" s="83">
        <v>0</v>
      </c>
      <c r="Q486" s="83">
        <v>0</v>
      </c>
      <c r="R486" s="83">
        <v>0</v>
      </c>
      <c r="S486" s="83">
        <v>1</v>
      </c>
      <c r="T486" s="83">
        <v>0</v>
      </c>
      <c r="U486" s="83">
        <v>60</v>
      </c>
      <c r="V486" s="83">
        <v>2</v>
      </c>
      <c r="W486" s="83">
        <v>1</v>
      </c>
      <c r="X486" s="83">
        <v>3</v>
      </c>
      <c r="Y486" s="83">
        <v>1</v>
      </c>
      <c r="Z486" s="83">
        <v>0</v>
      </c>
      <c r="AA486" s="83">
        <v>0</v>
      </c>
      <c r="AB486" s="83">
        <v>1</v>
      </c>
      <c r="AC486" s="83">
        <v>1</v>
      </c>
      <c r="AD486" s="83">
        <v>15</v>
      </c>
      <c r="AE486" s="83">
        <v>0</v>
      </c>
      <c r="AF486" s="36">
        <f t="shared" si="351"/>
        <v>234</v>
      </c>
      <c r="AG486" s="36">
        <f t="shared" si="352"/>
        <v>219</v>
      </c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</row>
    <row r="487" spans="1:55" s="17" customFormat="1" ht="18" x14ac:dyDescent="0.35">
      <c r="A487" s="40"/>
      <c r="B487" s="41"/>
      <c r="C487" s="41"/>
      <c r="D487" s="41"/>
      <c r="E487" s="41" t="s">
        <v>54</v>
      </c>
      <c r="F487" s="41" t="s">
        <v>225</v>
      </c>
      <c r="G487" s="41">
        <f>SUM(G481:G486)</f>
        <v>26</v>
      </c>
      <c r="H487" s="41">
        <f t="shared" ref="H487:AG487" si="353">SUM(H481:H486)</f>
        <v>1089</v>
      </c>
      <c r="I487" s="41">
        <f t="shared" si="353"/>
        <v>27</v>
      </c>
      <c r="J487" s="41">
        <f t="shared" si="353"/>
        <v>6</v>
      </c>
      <c r="K487" s="41">
        <f t="shared" si="353"/>
        <v>9</v>
      </c>
      <c r="L487" s="41">
        <f t="shared" si="353"/>
        <v>13</v>
      </c>
      <c r="M487" s="41">
        <f t="shared" si="353"/>
        <v>6</v>
      </c>
      <c r="N487" s="41">
        <f t="shared" si="353"/>
        <v>79</v>
      </c>
      <c r="O487" s="41">
        <f t="shared" si="353"/>
        <v>1</v>
      </c>
      <c r="P487" s="41">
        <f t="shared" si="353"/>
        <v>2</v>
      </c>
      <c r="Q487" s="41">
        <f t="shared" si="353"/>
        <v>3</v>
      </c>
      <c r="R487" s="41">
        <f t="shared" si="353"/>
        <v>2</v>
      </c>
      <c r="S487" s="41">
        <f t="shared" si="353"/>
        <v>5</v>
      </c>
      <c r="T487" s="41">
        <f t="shared" si="353"/>
        <v>5</v>
      </c>
      <c r="U487" s="41">
        <f t="shared" si="353"/>
        <v>639</v>
      </c>
      <c r="V487" s="41">
        <f t="shared" si="353"/>
        <v>20</v>
      </c>
      <c r="W487" s="41">
        <f t="shared" si="353"/>
        <v>1</v>
      </c>
      <c r="X487" s="41">
        <f t="shared" si="353"/>
        <v>9</v>
      </c>
      <c r="Y487" s="41">
        <f t="shared" si="353"/>
        <v>7</v>
      </c>
      <c r="Z487" s="41">
        <f t="shared" si="353"/>
        <v>5</v>
      </c>
      <c r="AA487" s="41">
        <f t="shared" si="353"/>
        <v>4</v>
      </c>
      <c r="AB487" s="42">
        <f t="shared" si="353"/>
        <v>8</v>
      </c>
      <c r="AC487" s="47">
        <f t="shared" si="353"/>
        <v>3</v>
      </c>
      <c r="AD487" s="47">
        <f t="shared" si="353"/>
        <v>58</v>
      </c>
      <c r="AE487" s="47">
        <f t="shared" si="353"/>
        <v>0</v>
      </c>
      <c r="AF487" s="47">
        <f t="shared" si="353"/>
        <v>2027</v>
      </c>
      <c r="AG487" s="48">
        <f t="shared" si="353"/>
        <v>1969</v>
      </c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</row>
    <row r="488" spans="1:55" s="59" customFormat="1" ht="15.6" x14ac:dyDescent="0.3">
      <c r="A488" s="106"/>
      <c r="B488" s="107"/>
      <c r="C488" s="107"/>
      <c r="D488" s="107"/>
      <c r="E488" s="107"/>
      <c r="F488" s="108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63"/>
      <c r="AG488" s="64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</row>
    <row r="489" spans="1:55" ht="15.6" x14ac:dyDescent="0.3">
      <c r="A489" s="34" t="s">
        <v>418</v>
      </c>
      <c r="B489" s="34" t="s">
        <v>535</v>
      </c>
      <c r="C489" s="34" t="s">
        <v>464</v>
      </c>
      <c r="D489" s="34">
        <v>9</v>
      </c>
      <c r="E489" s="34" t="s">
        <v>606</v>
      </c>
      <c r="F489" s="53" t="s">
        <v>607</v>
      </c>
      <c r="G489" s="83">
        <v>1</v>
      </c>
      <c r="H489" s="83">
        <v>23</v>
      </c>
      <c r="I489" s="83">
        <v>0</v>
      </c>
      <c r="J489" s="83">
        <v>0</v>
      </c>
      <c r="K489" s="83">
        <v>0</v>
      </c>
      <c r="L489" s="83">
        <v>0</v>
      </c>
      <c r="M489" s="83">
        <v>0</v>
      </c>
      <c r="N489" s="83">
        <v>0</v>
      </c>
      <c r="O489" s="83">
        <v>0</v>
      </c>
      <c r="P489" s="83">
        <v>0</v>
      </c>
      <c r="Q489" s="83">
        <v>0</v>
      </c>
      <c r="R489" s="83">
        <v>0</v>
      </c>
      <c r="S489" s="83">
        <v>0</v>
      </c>
      <c r="T489" s="83">
        <v>0</v>
      </c>
      <c r="U489" s="83">
        <v>56</v>
      </c>
      <c r="V489" s="83">
        <v>1</v>
      </c>
      <c r="W489" s="83">
        <v>1</v>
      </c>
      <c r="X489" s="83">
        <v>0</v>
      </c>
      <c r="Y489" s="83">
        <v>0</v>
      </c>
      <c r="Z489" s="83">
        <v>0</v>
      </c>
      <c r="AA489" s="83">
        <v>0</v>
      </c>
      <c r="AB489" s="83">
        <v>0</v>
      </c>
      <c r="AC489" s="83">
        <v>1</v>
      </c>
      <c r="AD489" s="83">
        <v>2</v>
      </c>
      <c r="AE489" s="83">
        <v>0</v>
      </c>
      <c r="AF489" s="36">
        <f t="shared" ref="AF489" si="354">G489+H489+I489+J489+K489+L489+M489+N489+O489+P489+Q489+R489+S489+T489+U489+V489+W489+X489+Y489+Z489+AA489+AB489+AC489+AD489</f>
        <v>85</v>
      </c>
      <c r="AG489" s="36">
        <f t="shared" ref="AG489" si="355">G489+H489+I489+J489+K489+L489+M489+N489+O489+P489+Q489+R489+S489+T489+U489+V489+W489+X489+Y489+Z489+AA489+AB489+AC489</f>
        <v>83</v>
      </c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</row>
    <row r="490" spans="1:55" ht="15.6" x14ac:dyDescent="0.3">
      <c r="A490" s="34" t="s">
        <v>418</v>
      </c>
      <c r="B490" s="34" t="s">
        <v>535</v>
      </c>
      <c r="C490" s="34" t="s">
        <v>464</v>
      </c>
      <c r="D490" s="34">
        <v>9</v>
      </c>
      <c r="E490" s="34" t="s">
        <v>1401</v>
      </c>
      <c r="F490" s="53" t="s">
        <v>608</v>
      </c>
      <c r="G490" s="83">
        <v>5</v>
      </c>
      <c r="H490" s="83">
        <v>126</v>
      </c>
      <c r="I490" s="83">
        <v>3</v>
      </c>
      <c r="J490" s="83">
        <v>0</v>
      </c>
      <c r="K490" s="83">
        <v>0</v>
      </c>
      <c r="L490" s="83">
        <v>3</v>
      </c>
      <c r="M490" s="83">
        <v>1</v>
      </c>
      <c r="N490" s="83">
        <v>9</v>
      </c>
      <c r="O490" s="83">
        <v>1</v>
      </c>
      <c r="P490" s="83">
        <v>1</v>
      </c>
      <c r="Q490" s="83">
        <v>2</v>
      </c>
      <c r="R490" s="83">
        <v>2</v>
      </c>
      <c r="S490" s="83">
        <v>0</v>
      </c>
      <c r="T490" s="83">
        <v>0</v>
      </c>
      <c r="U490" s="83">
        <v>355</v>
      </c>
      <c r="V490" s="83">
        <v>1</v>
      </c>
      <c r="W490" s="83">
        <v>1</v>
      </c>
      <c r="X490" s="83">
        <v>0</v>
      </c>
      <c r="Y490" s="83">
        <v>1</v>
      </c>
      <c r="Z490" s="83">
        <v>3</v>
      </c>
      <c r="AA490" s="83">
        <v>2</v>
      </c>
      <c r="AB490" s="83">
        <v>1</v>
      </c>
      <c r="AC490" s="83">
        <v>1</v>
      </c>
      <c r="AD490" s="83">
        <v>9</v>
      </c>
      <c r="AE490" s="83">
        <v>0</v>
      </c>
      <c r="AF490" s="36">
        <f t="shared" ref="AF490:AF492" si="356">G490+H490+I490+J490+K490+L490+M490+N490+O490+P490+Q490+R490+S490+T490+U490+V490+W490+X490+Y490+Z490+AA490+AB490+AC490+AD490</f>
        <v>527</v>
      </c>
      <c r="AG490" s="36">
        <f t="shared" ref="AG490:AG492" si="357">G490+H490+I490+J490+K490+L490+M490+N490+O490+P490+Q490+R490+S490+T490+U490+V490+W490+X490+Y490+Z490+AA490+AB490+AC490</f>
        <v>518</v>
      </c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</row>
    <row r="491" spans="1:55" ht="15.6" x14ac:dyDescent="0.3">
      <c r="A491" s="34" t="s">
        <v>418</v>
      </c>
      <c r="B491" s="34" t="s">
        <v>535</v>
      </c>
      <c r="C491" s="34" t="s">
        <v>464</v>
      </c>
      <c r="D491" s="34">
        <v>9</v>
      </c>
      <c r="E491" s="34" t="s">
        <v>1402</v>
      </c>
      <c r="F491" s="53" t="s">
        <v>609</v>
      </c>
      <c r="G491" s="83">
        <v>2</v>
      </c>
      <c r="H491" s="83">
        <v>105</v>
      </c>
      <c r="I491" s="83">
        <v>4</v>
      </c>
      <c r="J491" s="83">
        <v>0</v>
      </c>
      <c r="K491" s="83">
        <v>2</v>
      </c>
      <c r="L491" s="83">
        <v>0</v>
      </c>
      <c r="M491" s="83">
        <v>1</v>
      </c>
      <c r="N491" s="83">
        <v>6</v>
      </c>
      <c r="O491" s="83">
        <v>1</v>
      </c>
      <c r="P491" s="83">
        <v>2</v>
      </c>
      <c r="Q491" s="83">
        <v>0</v>
      </c>
      <c r="R491" s="83">
        <v>0</v>
      </c>
      <c r="S491" s="83">
        <v>0</v>
      </c>
      <c r="T491" s="83">
        <v>0</v>
      </c>
      <c r="U491" s="83">
        <v>363</v>
      </c>
      <c r="V491" s="83">
        <v>2</v>
      </c>
      <c r="W491" s="83">
        <v>2</v>
      </c>
      <c r="X491" s="83">
        <v>2</v>
      </c>
      <c r="Y491" s="83">
        <v>0</v>
      </c>
      <c r="Z491" s="83">
        <v>0</v>
      </c>
      <c r="AA491" s="83">
        <v>1</v>
      </c>
      <c r="AB491" s="83">
        <v>0</v>
      </c>
      <c r="AC491" s="83">
        <v>2</v>
      </c>
      <c r="AD491" s="83">
        <v>24</v>
      </c>
      <c r="AE491" s="83">
        <v>0</v>
      </c>
      <c r="AF491" s="36">
        <f t="shared" si="356"/>
        <v>519</v>
      </c>
      <c r="AG491" s="36">
        <f t="shared" si="357"/>
        <v>495</v>
      </c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</row>
    <row r="492" spans="1:55" ht="15.6" x14ac:dyDescent="0.3">
      <c r="A492" s="34" t="s">
        <v>418</v>
      </c>
      <c r="B492" s="34" t="s">
        <v>535</v>
      </c>
      <c r="C492" s="34" t="s">
        <v>464</v>
      </c>
      <c r="D492" s="34">
        <v>9</v>
      </c>
      <c r="E492" s="34" t="s">
        <v>610</v>
      </c>
      <c r="F492" s="53" t="s">
        <v>611</v>
      </c>
      <c r="G492" s="83">
        <v>4</v>
      </c>
      <c r="H492" s="83">
        <v>126</v>
      </c>
      <c r="I492" s="83">
        <v>2</v>
      </c>
      <c r="J492" s="83">
        <v>0</v>
      </c>
      <c r="K492" s="83">
        <v>3</v>
      </c>
      <c r="L492" s="83">
        <v>0</v>
      </c>
      <c r="M492" s="83">
        <v>1</v>
      </c>
      <c r="N492" s="83">
        <v>10</v>
      </c>
      <c r="O492" s="83">
        <v>1</v>
      </c>
      <c r="P492" s="83">
        <v>0</v>
      </c>
      <c r="Q492" s="83">
        <v>0</v>
      </c>
      <c r="R492" s="83">
        <v>0</v>
      </c>
      <c r="S492" s="83">
        <v>0</v>
      </c>
      <c r="T492" s="83">
        <v>1</v>
      </c>
      <c r="U492" s="83">
        <v>254</v>
      </c>
      <c r="V492" s="83">
        <v>1</v>
      </c>
      <c r="W492" s="83">
        <v>2</v>
      </c>
      <c r="X492" s="83">
        <v>1</v>
      </c>
      <c r="Y492" s="83">
        <v>0</v>
      </c>
      <c r="Z492" s="83">
        <v>1</v>
      </c>
      <c r="AA492" s="83">
        <v>1</v>
      </c>
      <c r="AB492" s="83">
        <v>2</v>
      </c>
      <c r="AC492" s="83">
        <v>1</v>
      </c>
      <c r="AD492" s="83">
        <v>21</v>
      </c>
      <c r="AE492" s="83">
        <v>0</v>
      </c>
      <c r="AF492" s="36">
        <f t="shared" si="356"/>
        <v>432</v>
      </c>
      <c r="AG492" s="36">
        <f t="shared" si="357"/>
        <v>411</v>
      </c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</row>
    <row r="493" spans="1:55" s="17" customFormat="1" ht="18" x14ac:dyDescent="0.35">
      <c r="A493" s="40"/>
      <c r="B493" s="41"/>
      <c r="C493" s="41"/>
      <c r="D493" s="41"/>
      <c r="E493" s="41" t="s">
        <v>91</v>
      </c>
      <c r="F493" s="41" t="s">
        <v>225</v>
      </c>
      <c r="G493" s="41">
        <f>SUM(G489:G492)</f>
        <v>12</v>
      </c>
      <c r="H493" s="41">
        <f t="shared" ref="H493:AG493" si="358">SUM(H489:H492)</f>
        <v>380</v>
      </c>
      <c r="I493" s="41">
        <f t="shared" si="358"/>
        <v>9</v>
      </c>
      <c r="J493" s="41">
        <f t="shared" si="358"/>
        <v>0</v>
      </c>
      <c r="K493" s="41">
        <f t="shared" si="358"/>
        <v>5</v>
      </c>
      <c r="L493" s="41">
        <f t="shared" si="358"/>
        <v>3</v>
      </c>
      <c r="M493" s="41">
        <f t="shared" si="358"/>
        <v>3</v>
      </c>
      <c r="N493" s="41">
        <f t="shared" si="358"/>
        <v>25</v>
      </c>
      <c r="O493" s="41">
        <f t="shared" si="358"/>
        <v>3</v>
      </c>
      <c r="P493" s="41">
        <f t="shared" si="358"/>
        <v>3</v>
      </c>
      <c r="Q493" s="41">
        <f t="shared" si="358"/>
        <v>2</v>
      </c>
      <c r="R493" s="41">
        <f t="shared" si="358"/>
        <v>2</v>
      </c>
      <c r="S493" s="41">
        <f t="shared" si="358"/>
        <v>0</v>
      </c>
      <c r="T493" s="41">
        <f t="shared" si="358"/>
        <v>1</v>
      </c>
      <c r="U493" s="41">
        <f t="shared" si="358"/>
        <v>1028</v>
      </c>
      <c r="V493" s="41">
        <f t="shared" si="358"/>
        <v>5</v>
      </c>
      <c r="W493" s="41">
        <f t="shared" si="358"/>
        <v>6</v>
      </c>
      <c r="X493" s="41">
        <f t="shared" si="358"/>
        <v>3</v>
      </c>
      <c r="Y493" s="41">
        <f t="shared" si="358"/>
        <v>1</v>
      </c>
      <c r="Z493" s="41">
        <f t="shared" si="358"/>
        <v>4</v>
      </c>
      <c r="AA493" s="41">
        <f t="shared" si="358"/>
        <v>4</v>
      </c>
      <c r="AB493" s="42">
        <f t="shared" si="358"/>
        <v>3</v>
      </c>
      <c r="AC493" s="47">
        <f t="shared" si="358"/>
        <v>5</v>
      </c>
      <c r="AD493" s="47">
        <f t="shared" si="358"/>
        <v>56</v>
      </c>
      <c r="AE493" s="47">
        <f t="shared" si="358"/>
        <v>0</v>
      </c>
      <c r="AF493" s="47">
        <f t="shared" si="358"/>
        <v>1563</v>
      </c>
      <c r="AG493" s="48">
        <f t="shared" si="358"/>
        <v>1507</v>
      </c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</row>
    <row r="494" spans="1:55" s="59" customFormat="1" ht="15.6" x14ac:dyDescent="0.3">
      <c r="A494" s="106"/>
      <c r="B494" s="107"/>
      <c r="C494" s="107"/>
      <c r="D494" s="107"/>
      <c r="E494" s="107"/>
      <c r="F494" s="108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63"/>
      <c r="AG494" s="64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</row>
    <row r="495" spans="1:55" ht="15.6" x14ac:dyDescent="0.3">
      <c r="A495" s="34" t="s">
        <v>418</v>
      </c>
      <c r="B495" s="34" t="s">
        <v>535</v>
      </c>
      <c r="C495" s="34" t="s">
        <v>464</v>
      </c>
      <c r="D495" s="34">
        <v>10</v>
      </c>
      <c r="E495" s="34" t="s">
        <v>612</v>
      </c>
      <c r="F495" s="53" t="s">
        <v>613</v>
      </c>
      <c r="G495" s="83">
        <v>0</v>
      </c>
      <c r="H495" s="83">
        <v>36</v>
      </c>
      <c r="I495" s="83">
        <v>0</v>
      </c>
      <c r="J495" s="83">
        <v>0</v>
      </c>
      <c r="K495" s="83">
        <v>1</v>
      </c>
      <c r="L495" s="83">
        <v>0</v>
      </c>
      <c r="M495" s="83">
        <v>0</v>
      </c>
      <c r="N495" s="83">
        <v>2</v>
      </c>
      <c r="O495" s="83">
        <v>0</v>
      </c>
      <c r="P495" s="83">
        <v>0</v>
      </c>
      <c r="Q495" s="83">
        <v>0</v>
      </c>
      <c r="R495" s="83">
        <v>0</v>
      </c>
      <c r="S495" s="83">
        <v>0</v>
      </c>
      <c r="T495" s="83">
        <v>1</v>
      </c>
      <c r="U495" s="83">
        <v>40</v>
      </c>
      <c r="V495" s="83">
        <v>1</v>
      </c>
      <c r="W495" s="83">
        <v>0</v>
      </c>
      <c r="X495" s="83">
        <v>0</v>
      </c>
      <c r="Y495" s="83">
        <v>0</v>
      </c>
      <c r="Z495" s="83">
        <v>1</v>
      </c>
      <c r="AA495" s="83">
        <v>0</v>
      </c>
      <c r="AB495" s="83">
        <v>0</v>
      </c>
      <c r="AC495" s="83">
        <v>0</v>
      </c>
      <c r="AD495" s="83">
        <v>0</v>
      </c>
      <c r="AE495" s="83">
        <v>0</v>
      </c>
      <c r="AF495" s="36">
        <f t="shared" ref="AF495" si="359">G495+H495+I495+J495+K495+L495+M495+N495+O495+P495+Q495+R495+S495+T495+U495+V495+W495+X495+Y495+Z495+AA495+AB495+AC495+AD495</f>
        <v>82</v>
      </c>
      <c r="AG495" s="36">
        <f t="shared" ref="AG495" si="360">G495+H495+I495+J495+K495+L495+M495+N495+O495+P495+Q495+R495+S495+T495+U495+V495+W495+X495+Y495+Z495+AA495+AB495+AC495</f>
        <v>82</v>
      </c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</row>
    <row r="496" spans="1:55" s="17" customFormat="1" ht="18" x14ac:dyDescent="0.35">
      <c r="A496" s="40"/>
      <c r="B496" s="41"/>
      <c r="C496" s="41"/>
      <c r="D496" s="41"/>
      <c r="E496" s="41" t="s">
        <v>431</v>
      </c>
      <c r="F496" s="41" t="s">
        <v>225</v>
      </c>
      <c r="G496" s="41">
        <f>SUM(G495)</f>
        <v>0</v>
      </c>
      <c r="H496" s="41">
        <f t="shared" ref="H496:AG496" si="361">SUM(H495)</f>
        <v>36</v>
      </c>
      <c r="I496" s="41">
        <f t="shared" si="361"/>
        <v>0</v>
      </c>
      <c r="J496" s="41">
        <f t="shared" si="361"/>
        <v>0</v>
      </c>
      <c r="K496" s="41">
        <f t="shared" si="361"/>
        <v>1</v>
      </c>
      <c r="L496" s="41">
        <f t="shared" si="361"/>
        <v>0</v>
      </c>
      <c r="M496" s="41">
        <f t="shared" si="361"/>
        <v>0</v>
      </c>
      <c r="N496" s="41">
        <f t="shared" si="361"/>
        <v>2</v>
      </c>
      <c r="O496" s="41">
        <f t="shared" si="361"/>
        <v>0</v>
      </c>
      <c r="P496" s="41">
        <f t="shared" si="361"/>
        <v>0</v>
      </c>
      <c r="Q496" s="41">
        <f t="shared" si="361"/>
        <v>0</v>
      </c>
      <c r="R496" s="41">
        <f t="shared" si="361"/>
        <v>0</v>
      </c>
      <c r="S496" s="41">
        <f t="shared" si="361"/>
        <v>0</v>
      </c>
      <c r="T496" s="41">
        <f t="shared" si="361"/>
        <v>1</v>
      </c>
      <c r="U496" s="41">
        <f t="shared" si="361"/>
        <v>40</v>
      </c>
      <c r="V496" s="41">
        <f t="shared" si="361"/>
        <v>1</v>
      </c>
      <c r="W496" s="41">
        <f t="shared" si="361"/>
        <v>0</v>
      </c>
      <c r="X496" s="41">
        <f t="shared" si="361"/>
        <v>0</v>
      </c>
      <c r="Y496" s="41">
        <f t="shared" si="361"/>
        <v>0</v>
      </c>
      <c r="Z496" s="41">
        <f t="shared" si="361"/>
        <v>1</v>
      </c>
      <c r="AA496" s="41">
        <f t="shared" si="361"/>
        <v>0</v>
      </c>
      <c r="AB496" s="42">
        <f t="shared" si="361"/>
        <v>0</v>
      </c>
      <c r="AC496" s="47">
        <f t="shared" si="361"/>
        <v>0</v>
      </c>
      <c r="AD496" s="47">
        <f t="shared" si="361"/>
        <v>0</v>
      </c>
      <c r="AE496" s="47">
        <f t="shared" si="361"/>
        <v>0</v>
      </c>
      <c r="AF496" s="47">
        <f t="shared" si="361"/>
        <v>82</v>
      </c>
      <c r="AG496" s="48">
        <f t="shared" si="361"/>
        <v>82</v>
      </c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</row>
    <row r="497" spans="1:55" s="59" customFormat="1" ht="15.6" x14ac:dyDescent="0.3">
      <c r="A497" s="106"/>
      <c r="B497" s="107"/>
      <c r="C497" s="107"/>
      <c r="D497" s="107"/>
      <c r="E497" s="107"/>
      <c r="F497" s="108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63"/>
      <c r="AG497" s="64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</row>
    <row r="498" spans="1:55" ht="15.6" x14ac:dyDescent="0.3">
      <c r="A498" s="34" t="s">
        <v>418</v>
      </c>
      <c r="B498" s="34" t="s">
        <v>535</v>
      </c>
      <c r="C498" s="34" t="s">
        <v>464</v>
      </c>
      <c r="D498" s="34">
        <v>11</v>
      </c>
      <c r="E498" s="34" t="s">
        <v>614</v>
      </c>
      <c r="F498" s="53" t="s">
        <v>615</v>
      </c>
      <c r="G498" s="83">
        <v>1</v>
      </c>
      <c r="H498" s="83">
        <v>59</v>
      </c>
      <c r="I498" s="83">
        <v>1</v>
      </c>
      <c r="J498" s="83">
        <v>0</v>
      </c>
      <c r="K498" s="83">
        <v>0</v>
      </c>
      <c r="L498" s="83">
        <v>3</v>
      </c>
      <c r="M498" s="83">
        <v>1</v>
      </c>
      <c r="N498" s="83">
        <v>6</v>
      </c>
      <c r="O498" s="83">
        <v>2</v>
      </c>
      <c r="P498" s="83">
        <v>1</v>
      </c>
      <c r="Q498" s="83">
        <v>0</v>
      </c>
      <c r="R498" s="83">
        <v>0</v>
      </c>
      <c r="S498" s="83">
        <v>0</v>
      </c>
      <c r="T498" s="83">
        <v>0</v>
      </c>
      <c r="U498" s="83">
        <v>125</v>
      </c>
      <c r="V498" s="83">
        <v>2</v>
      </c>
      <c r="W498" s="83">
        <v>0</v>
      </c>
      <c r="X498" s="83">
        <v>1</v>
      </c>
      <c r="Y498" s="83">
        <v>0</v>
      </c>
      <c r="Z498" s="83">
        <v>2</v>
      </c>
      <c r="AA498" s="83">
        <v>1</v>
      </c>
      <c r="AB498" s="83">
        <v>2</v>
      </c>
      <c r="AC498" s="83">
        <v>0</v>
      </c>
      <c r="AD498" s="83">
        <v>2</v>
      </c>
      <c r="AE498" s="83">
        <v>0</v>
      </c>
      <c r="AF498" s="36">
        <f t="shared" ref="AF498" si="362">G498+H498+I498+J498+K498+L498+M498+N498+O498+P498+Q498+R498+S498+T498+U498+V498+W498+X498+Y498+Z498+AA498+AB498+AC498+AD498</f>
        <v>209</v>
      </c>
      <c r="AG498" s="36">
        <f t="shared" ref="AG498" si="363">G498+H498+I498+J498+K498+L498+M498+N498+O498+P498+Q498+R498+S498+T498+U498+V498+W498+X498+Y498+Z498+AA498+AB498+AC498</f>
        <v>207</v>
      </c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</row>
    <row r="499" spans="1:55" ht="15.6" x14ac:dyDescent="0.3">
      <c r="A499" s="34" t="s">
        <v>418</v>
      </c>
      <c r="B499" s="34" t="s">
        <v>535</v>
      </c>
      <c r="C499" s="34" t="s">
        <v>464</v>
      </c>
      <c r="D499" s="34">
        <v>11</v>
      </c>
      <c r="E499" s="34" t="s">
        <v>616</v>
      </c>
      <c r="F499" s="53" t="s">
        <v>617</v>
      </c>
      <c r="G499" s="83">
        <v>3</v>
      </c>
      <c r="H499" s="83">
        <v>166</v>
      </c>
      <c r="I499" s="83">
        <v>1</v>
      </c>
      <c r="J499" s="83">
        <v>0</v>
      </c>
      <c r="K499" s="83">
        <v>0</v>
      </c>
      <c r="L499" s="83">
        <v>1</v>
      </c>
      <c r="M499" s="83">
        <v>1</v>
      </c>
      <c r="N499" s="83">
        <v>8</v>
      </c>
      <c r="O499" s="83">
        <v>0</v>
      </c>
      <c r="P499" s="83">
        <v>1</v>
      </c>
      <c r="Q499" s="83">
        <v>0</v>
      </c>
      <c r="R499" s="83">
        <v>0</v>
      </c>
      <c r="S499" s="83">
        <v>2</v>
      </c>
      <c r="T499" s="83">
        <v>0</v>
      </c>
      <c r="U499" s="83">
        <v>91</v>
      </c>
      <c r="V499" s="83">
        <v>1</v>
      </c>
      <c r="W499" s="83">
        <v>0</v>
      </c>
      <c r="X499" s="83">
        <v>1</v>
      </c>
      <c r="Y499" s="83">
        <v>1</v>
      </c>
      <c r="Z499" s="83">
        <v>1</v>
      </c>
      <c r="AA499" s="83">
        <v>0</v>
      </c>
      <c r="AB499" s="83">
        <v>1</v>
      </c>
      <c r="AC499" s="83">
        <v>3</v>
      </c>
      <c r="AD499" s="83">
        <v>7</v>
      </c>
      <c r="AE499" s="83">
        <v>0</v>
      </c>
      <c r="AF499" s="36">
        <f t="shared" ref="AF499:AF503" si="364">G499+H499+I499+J499+K499+L499+M499+N499+O499+P499+Q499+R499+S499+T499+U499+V499+W499+X499+Y499+Z499+AA499+AB499+AC499+AD499</f>
        <v>289</v>
      </c>
      <c r="AG499" s="36">
        <f t="shared" ref="AG499:AG503" si="365">G499+H499+I499+J499+K499+L499+M499+N499+O499+P499+Q499+R499+S499+T499+U499+V499+W499+X499+Y499+Z499+AA499+AB499+AC499</f>
        <v>282</v>
      </c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</row>
    <row r="500" spans="1:55" ht="15.6" x14ac:dyDescent="0.3">
      <c r="A500" s="34" t="s">
        <v>418</v>
      </c>
      <c r="B500" s="34" t="s">
        <v>535</v>
      </c>
      <c r="C500" s="34" t="s">
        <v>464</v>
      </c>
      <c r="D500" s="34">
        <v>11</v>
      </c>
      <c r="E500" s="34" t="s">
        <v>618</v>
      </c>
      <c r="F500" s="53" t="s">
        <v>619</v>
      </c>
      <c r="G500" s="83">
        <v>6</v>
      </c>
      <c r="H500" s="83">
        <v>259</v>
      </c>
      <c r="I500" s="83">
        <v>6</v>
      </c>
      <c r="J500" s="83">
        <v>0</v>
      </c>
      <c r="K500" s="83">
        <v>0</v>
      </c>
      <c r="L500" s="83">
        <v>6</v>
      </c>
      <c r="M500" s="83">
        <v>1</v>
      </c>
      <c r="N500" s="83">
        <v>14</v>
      </c>
      <c r="O500" s="83">
        <v>1</v>
      </c>
      <c r="P500" s="83">
        <v>0</v>
      </c>
      <c r="Q500" s="83">
        <v>0</v>
      </c>
      <c r="R500" s="83">
        <v>0</v>
      </c>
      <c r="S500" s="83">
        <v>0</v>
      </c>
      <c r="T500" s="83">
        <v>2</v>
      </c>
      <c r="U500" s="83">
        <v>320</v>
      </c>
      <c r="V500" s="83">
        <v>5</v>
      </c>
      <c r="W500" s="83">
        <v>1</v>
      </c>
      <c r="X500" s="83">
        <v>2</v>
      </c>
      <c r="Y500" s="83">
        <v>2</v>
      </c>
      <c r="Z500" s="83">
        <v>0</v>
      </c>
      <c r="AA500" s="83">
        <v>3</v>
      </c>
      <c r="AB500" s="83">
        <v>2</v>
      </c>
      <c r="AC500" s="83">
        <v>3</v>
      </c>
      <c r="AD500" s="83">
        <v>12</v>
      </c>
      <c r="AE500" s="83">
        <v>0</v>
      </c>
      <c r="AF500" s="36">
        <f t="shared" si="364"/>
        <v>645</v>
      </c>
      <c r="AG500" s="36">
        <f t="shared" si="365"/>
        <v>633</v>
      </c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</row>
    <row r="501" spans="1:55" ht="15.6" x14ac:dyDescent="0.3">
      <c r="A501" s="34" t="s">
        <v>418</v>
      </c>
      <c r="B501" s="34" t="s">
        <v>535</v>
      </c>
      <c r="C501" s="34" t="s">
        <v>464</v>
      </c>
      <c r="D501" s="34">
        <v>11</v>
      </c>
      <c r="E501" s="34" t="s">
        <v>620</v>
      </c>
      <c r="F501" s="53" t="s">
        <v>621</v>
      </c>
      <c r="G501" s="83">
        <v>1</v>
      </c>
      <c r="H501" s="83">
        <v>88</v>
      </c>
      <c r="I501" s="83">
        <v>3</v>
      </c>
      <c r="J501" s="83">
        <v>0</v>
      </c>
      <c r="K501" s="83">
        <v>0</v>
      </c>
      <c r="L501" s="83">
        <v>0</v>
      </c>
      <c r="M501" s="83">
        <v>0</v>
      </c>
      <c r="N501" s="83">
        <v>6</v>
      </c>
      <c r="O501" s="83">
        <v>3</v>
      </c>
      <c r="P501" s="83">
        <v>0</v>
      </c>
      <c r="Q501" s="83">
        <v>0</v>
      </c>
      <c r="R501" s="83">
        <v>0</v>
      </c>
      <c r="S501" s="83">
        <v>0</v>
      </c>
      <c r="T501" s="83">
        <v>1</v>
      </c>
      <c r="U501" s="83">
        <v>85</v>
      </c>
      <c r="V501" s="83">
        <v>1</v>
      </c>
      <c r="W501" s="83">
        <v>0</v>
      </c>
      <c r="X501" s="83">
        <v>0</v>
      </c>
      <c r="Y501" s="83">
        <v>0</v>
      </c>
      <c r="Z501" s="83">
        <v>2</v>
      </c>
      <c r="AA501" s="83">
        <v>1</v>
      </c>
      <c r="AB501" s="83">
        <v>0</v>
      </c>
      <c r="AC501" s="83">
        <v>0</v>
      </c>
      <c r="AD501" s="83">
        <v>6</v>
      </c>
      <c r="AE501" s="83">
        <v>0</v>
      </c>
      <c r="AF501" s="36">
        <f t="shared" si="364"/>
        <v>197</v>
      </c>
      <c r="AG501" s="36">
        <f t="shared" si="365"/>
        <v>191</v>
      </c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</row>
    <row r="502" spans="1:55" ht="15.6" x14ac:dyDescent="0.3">
      <c r="A502" s="34" t="s">
        <v>418</v>
      </c>
      <c r="B502" s="34" t="s">
        <v>535</v>
      </c>
      <c r="C502" s="34" t="s">
        <v>464</v>
      </c>
      <c r="D502" s="34">
        <v>11</v>
      </c>
      <c r="E502" s="34" t="s">
        <v>622</v>
      </c>
      <c r="F502" s="53" t="s">
        <v>623</v>
      </c>
      <c r="G502" s="83">
        <v>4</v>
      </c>
      <c r="H502" s="83">
        <v>84</v>
      </c>
      <c r="I502" s="83">
        <v>1</v>
      </c>
      <c r="J502" s="83">
        <v>0</v>
      </c>
      <c r="K502" s="83">
        <v>1</v>
      </c>
      <c r="L502" s="83">
        <v>2</v>
      </c>
      <c r="M502" s="83">
        <v>0</v>
      </c>
      <c r="N502" s="83">
        <v>6</v>
      </c>
      <c r="O502" s="83">
        <v>0</v>
      </c>
      <c r="P502" s="83">
        <v>0</v>
      </c>
      <c r="Q502" s="83">
        <v>0</v>
      </c>
      <c r="R502" s="83">
        <v>0</v>
      </c>
      <c r="S502" s="83">
        <v>1</v>
      </c>
      <c r="T502" s="83">
        <v>1</v>
      </c>
      <c r="U502" s="83">
        <v>79</v>
      </c>
      <c r="V502" s="83">
        <v>0</v>
      </c>
      <c r="W502" s="83">
        <v>0</v>
      </c>
      <c r="X502" s="83">
        <v>0</v>
      </c>
      <c r="Y502" s="83">
        <v>1</v>
      </c>
      <c r="Z502" s="83">
        <v>1</v>
      </c>
      <c r="AA502" s="83">
        <v>0</v>
      </c>
      <c r="AB502" s="83">
        <v>1</v>
      </c>
      <c r="AC502" s="83">
        <v>0</v>
      </c>
      <c r="AD502" s="83">
        <v>4</v>
      </c>
      <c r="AE502" s="83">
        <v>0</v>
      </c>
      <c r="AF502" s="36">
        <f t="shared" si="364"/>
        <v>186</v>
      </c>
      <c r="AG502" s="36">
        <f t="shared" si="365"/>
        <v>182</v>
      </c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</row>
    <row r="503" spans="1:55" ht="15.6" x14ac:dyDescent="0.3">
      <c r="A503" s="34" t="s">
        <v>418</v>
      </c>
      <c r="B503" s="34" t="s">
        <v>535</v>
      </c>
      <c r="C503" s="34" t="s">
        <v>464</v>
      </c>
      <c r="D503" s="34">
        <v>11</v>
      </c>
      <c r="E503" s="34" t="s">
        <v>624</v>
      </c>
      <c r="F503" s="53" t="s">
        <v>625</v>
      </c>
      <c r="G503" s="83">
        <v>0</v>
      </c>
      <c r="H503" s="83">
        <v>67</v>
      </c>
      <c r="I503" s="83">
        <v>4</v>
      </c>
      <c r="J503" s="83">
        <v>0</v>
      </c>
      <c r="K503" s="83">
        <v>0</v>
      </c>
      <c r="L503" s="83">
        <v>2</v>
      </c>
      <c r="M503" s="83">
        <v>1</v>
      </c>
      <c r="N503" s="83">
        <v>0</v>
      </c>
      <c r="O503" s="83">
        <v>0</v>
      </c>
      <c r="P503" s="83">
        <v>0</v>
      </c>
      <c r="Q503" s="83">
        <v>0</v>
      </c>
      <c r="R503" s="83">
        <v>0</v>
      </c>
      <c r="S503" s="83">
        <v>0</v>
      </c>
      <c r="T503" s="83">
        <v>0</v>
      </c>
      <c r="U503" s="83">
        <v>35</v>
      </c>
      <c r="V503" s="83">
        <v>0</v>
      </c>
      <c r="W503" s="83">
        <v>0</v>
      </c>
      <c r="X503" s="83">
        <v>0</v>
      </c>
      <c r="Y503" s="83">
        <v>0</v>
      </c>
      <c r="Z503" s="83">
        <v>1</v>
      </c>
      <c r="AA503" s="83">
        <v>0</v>
      </c>
      <c r="AB503" s="83">
        <v>1</v>
      </c>
      <c r="AC503" s="83">
        <v>0</v>
      </c>
      <c r="AD503" s="83">
        <v>4</v>
      </c>
      <c r="AE503" s="83">
        <v>0</v>
      </c>
      <c r="AF503" s="36">
        <f t="shared" si="364"/>
        <v>115</v>
      </c>
      <c r="AG503" s="36">
        <f t="shared" si="365"/>
        <v>111</v>
      </c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</row>
    <row r="504" spans="1:55" s="17" customFormat="1" ht="18" x14ac:dyDescent="0.35">
      <c r="A504" s="40"/>
      <c r="B504" s="41"/>
      <c r="C504" s="41"/>
      <c r="D504" s="41"/>
      <c r="E504" s="41" t="s">
        <v>54</v>
      </c>
      <c r="F504" s="41" t="s">
        <v>225</v>
      </c>
      <c r="G504" s="41">
        <f>SUM(G498:G503)</f>
        <v>15</v>
      </c>
      <c r="H504" s="41">
        <f t="shared" ref="H504:AG504" si="366">SUM(H498:H503)</f>
        <v>723</v>
      </c>
      <c r="I504" s="41">
        <f t="shared" si="366"/>
        <v>16</v>
      </c>
      <c r="J504" s="41">
        <f t="shared" si="366"/>
        <v>0</v>
      </c>
      <c r="K504" s="41">
        <f t="shared" si="366"/>
        <v>1</v>
      </c>
      <c r="L504" s="41">
        <f t="shared" si="366"/>
        <v>14</v>
      </c>
      <c r="M504" s="41">
        <f t="shared" si="366"/>
        <v>4</v>
      </c>
      <c r="N504" s="41">
        <f t="shared" si="366"/>
        <v>40</v>
      </c>
      <c r="O504" s="41">
        <f t="shared" si="366"/>
        <v>6</v>
      </c>
      <c r="P504" s="41">
        <f t="shared" si="366"/>
        <v>2</v>
      </c>
      <c r="Q504" s="41">
        <f t="shared" si="366"/>
        <v>0</v>
      </c>
      <c r="R504" s="41">
        <f t="shared" si="366"/>
        <v>0</v>
      </c>
      <c r="S504" s="41">
        <f t="shared" si="366"/>
        <v>3</v>
      </c>
      <c r="T504" s="41">
        <f t="shared" si="366"/>
        <v>4</v>
      </c>
      <c r="U504" s="41">
        <f t="shared" si="366"/>
        <v>735</v>
      </c>
      <c r="V504" s="41">
        <f t="shared" si="366"/>
        <v>9</v>
      </c>
      <c r="W504" s="41">
        <f t="shared" si="366"/>
        <v>1</v>
      </c>
      <c r="X504" s="41">
        <f t="shared" si="366"/>
        <v>4</v>
      </c>
      <c r="Y504" s="41">
        <f t="shared" si="366"/>
        <v>4</v>
      </c>
      <c r="Z504" s="41">
        <f t="shared" si="366"/>
        <v>7</v>
      </c>
      <c r="AA504" s="41">
        <f t="shared" si="366"/>
        <v>5</v>
      </c>
      <c r="AB504" s="42">
        <f t="shared" si="366"/>
        <v>7</v>
      </c>
      <c r="AC504" s="47">
        <f t="shared" si="366"/>
        <v>6</v>
      </c>
      <c r="AD504" s="47">
        <f t="shared" si="366"/>
        <v>35</v>
      </c>
      <c r="AE504" s="47">
        <f t="shared" si="366"/>
        <v>0</v>
      </c>
      <c r="AF504" s="47">
        <f t="shared" si="366"/>
        <v>1641</v>
      </c>
      <c r="AG504" s="48">
        <f t="shared" si="366"/>
        <v>1606</v>
      </c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</row>
    <row r="505" spans="1:55" s="59" customFormat="1" ht="15.6" x14ac:dyDescent="0.3">
      <c r="A505" s="86"/>
      <c r="B505" s="87"/>
      <c r="C505" s="87"/>
      <c r="D505" s="87"/>
      <c r="E505" s="87"/>
      <c r="F505" s="88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154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</row>
    <row r="506" spans="1:55" ht="15.6" x14ac:dyDescent="0.3">
      <c r="A506" s="142"/>
      <c r="B506" s="143"/>
      <c r="C506" s="144"/>
      <c r="D506" s="144"/>
      <c r="E506" s="144"/>
      <c r="F506" s="144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  <c r="AE506" s="145"/>
      <c r="AF506" s="145"/>
      <c r="AG506" s="146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</row>
    <row r="507" spans="1:55" ht="18" x14ac:dyDescent="0.35">
      <c r="A507" s="46"/>
      <c r="B507" s="47"/>
      <c r="C507" s="47"/>
      <c r="D507" s="47"/>
      <c r="E507" s="47" t="s">
        <v>626</v>
      </c>
      <c r="F507" s="47"/>
      <c r="G507" s="47">
        <f>G504+G496+G493+G487+G479+G472+G464+G460+G454+G449+G442</f>
        <v>92</v>
      </c>
      <c r="H507" s="47">
        <f t="shared" ref="H507:AG507" si="367">H504+H496+H493+H487+H479+H472+H464+H460+H454+H449+H442</f>
        <v>6968</v>
      </c>
      <c r="I507" s="47">
        <f t="shared" si="367"/>
        <v>110</v>
      </c>
      <c r="J507" s="47">
        <f t="shared" si="367"/>
        <v>14</v>
      </c>
      <c r="K507" s="47">
        <f t="shared" si="367"/>
        <v>34</v>
      </c>
      <c r="L507" s="47">
        <f t="shared" si="367"/>
        <v>63</v>
      </c>
      <c r="M507" s="47">
        <f t="shared" si="367"/>
        <v>31</v>
      </c>
      <c r="N507" s="47">
        <f t="shared" si="367"/>
        <v>382</v>
      </c>
      <c r="O507" s="47">
        <f t="shared" si="367"/>
        <v>24</v>
      </c>
      <c r="P507" s="47">
        <f t="shared" si="367"/>
        <v>14</v>
      </c>
      <c r="Q507" s="47">
        <f t="shared" si="367"/>
        <v>10</v>
      </c>
      <c r="R507" s="47">
        <f t="shared" si="367"/>
        <v>11</v>
      </c>
      <c r="S507" s="47">
        <f t="shared" si="367"/>
        <v>15</v>
      </c>
      <c r="T507" s="47">
        <f t="shared" si="367"/>
        <v>20</v>
      </c>
      <c r="U507" s="47">
        <f t="shared" si="367"/>
        <v>5118</v>
      </c>
      <c r="V507" s="47">
        <f t="shared" si="367"/>
        <v>83</v>
      </c>
      <c r="W507" s="47">
        <f t="shared" si="367"/>
        <v>11</v>
      </c>
      <c r="X507" s="47">
        <f t="shared" si="367"/>
        <v>51</v>
      </c>
      <c r="Y507" s="47">
        <f t="shared" si="367"/>
        <v>29</v>
      </c>
      <c r="Z507" s="47">
        <f t="shared" si="367"/>
        <v>34</v>
      </c>
      <c r="AA507" s="47">
        <f t="shared" si="367"/>
        <v>26</v>
      </c>
      <c r="AB507" s="48">
        <f t="shared" si="367"/>
        <v>44</v>
      </c>
      <c r="AC507" s="47">
        <f t="shared" si="367"/>
        <v>30</v>
      </c>
      <c r="AD507" s="47">
        <f t="shared" si="367"/>
        <v>301</v>
      </c>
      <c r="AE507" s="47">
        <f t="shared" si="367"/>
        <v>0</v>
      </c>
      <c r="AF507" s="47">
        <f t="shared" si="367"/>
        <v>13515</v>
      </c>
      <c r="AG507" s="48">
        <f t="shared" si="367"/>
        <v>13214</v>
      </c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</row>
    <row r="508" spans="1:55" ht="15.6" x14ac:dyDescent="0.3">
      <c r="A508" s="155"/>
      <c r="B508" s="156"/>
      <c r="C508" s="157"/>
      <c r="D508" s="157"/>
      <c r="E508" s="157"/>
      <c r="F508" s="157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  <c r="AA508" s="158"/>
      <c r="AB508" s="158"/>
      <c r="AC508" s="158"/>
      <c r="AD508" s="158"/>
      <c r="AE508" s="158"/>
      <c r="AF508" s="158"/>
      <c r="AG508" s="159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</row>
    <row r="509" spans="1:55" ht="15.6" x14ac:dyDescent="0.3">
      <c r="A509" s="57"/>
      <c r="B509" s="126"/>
      <c r="C509" s="126"/>
      <c r="D509" s="126"/>
      <c r="E509" s="126"/>
      <c r="F509" s="127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  <c r="AA509" s="128"/>
      <c r="AB509" s="128"/>
      <c r="AC509" s="128"/>
      <c r="AD509" s="128"/>
      <c r="AE509" s="128"/>
      <c r="AF509" s="128"/>
      <c r="AG509" s="129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</row>
    <row r="510" spans="1:55" ht="15.6" x14ac:dyDescent="0.3">
      <c r="A510" s="34" t="s">
        <v>418</v>
      </c>
      <c r="B510" s="34" t="s">
        <v>627</v>
      </c>
      <c r="C510" s="34" t="s">
        <v>464</v>
      </c>
      <c r="D510" s="34">
        <v>12</v>
      </c>
      <c r="E510" s="34" t="s">
        <v>628</v>
      </c>
      <c r="F510" s="53" t="s">
        <v>629</v>
      </c>
      <c r="G510" s="83">
        <v>3</v>
      </c>
      <c r="H510" s="83">
        <v>320</v>
      </c>
      <c r="I510" s="83">
        <v>5</v>
      </c>
      <c r="J510" s="83">
        <v>0</v>
      </c>
      <c r="K510" s="83">
        <v>1</v>
      </c>
      <c r="L510" s="83">
        <v>7</v>
      </c>
      <c r="M510" s="83">
        <v>3</v>
      </c>
      <c r="N510" s="83">
        <v>14</v>
      </c>
      <c r="O510" s="83">
        <v>1</v>
      </c>
      <c r="P510" s="83">
        <v>0</v>
      </c>
      <c r="Q510" s="83">
        <v>0</v>
      </c>
      <c r="R510" s="83">
        <v>1</v>
      </c>
      <c r="S510" s="83">
        <v>1</v>
      </c>
      <c r="T510" s="83">
        <v>1</v>
      </c>
      <c r="U510" s="83">
        <v>302</v>
      </c>
      <c r="V510" s="83">
        <v>4</v>
      </c>
      <c r="W510" s="83">
        <v>2</v>
      </c>
      <c r="X510" s="83">
        <v>2</v>
      </c>
      <c r="Y510" s="83">
        <v>1</v>
      </c>
      <c r="Z510" s="83">
        <v>1</v>
      </c>
      <c r="AA510" s="83">
        <v>3</v>
      </c>
      <c r="AB510" s="83">
        <v>2</v>
      </c>
      <c r="AC510" s="83">
        <v>2</v>
      </c>
      <c r="AD510" s="83">
        <v>4</v>
      </c>
      <c r="AE510" s="83">
        <v>0</v>
      </c>
      <c r="AF510" s="36">
        <f t="shared" ref="AF510" si="368">G510+H510+I510+J510+K510+L510+M510+N510+O510+P510+Q510+R510+S510+T510+U510+V510+W510+X510+Y510+Z510+AA510+AB510+AC510+AD510</f>
        <v>680</v>
      </c>
      <c r="AG510" s="36">
        <f t="shared" ref="AG510" si="369">G510+H510+I510+J510+K510+L510+M510+N510+O510+P510+Q510+R510+S510+T510+U510+V510+W510+X510+Y510+Z510+AA510+AB510+AC510</f>
        <v>676</v>
      </c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</row>
    <row r="511" spans="1:55" ht="15.6" x14ac:dyDescent="0.3">
      <c r="A511" s="34" t="s">
        <v>418</v>
      </c>
      <c r="B511" s="34" t="s">
        <v>627</v>
      </c>
      <c r="C511" s="34" t="s">
        <v>464</v>
      </c>
      <c r="D511" s="34">
        <v>12</v>
      </c>
      <c r="E511" s="34" t="s">
        <v>630</v>
      </c>
      <c r="F511" s="53" t="s">
        <v>631</v>
      </c>
      <c r="G511" s="83">
        <v>3</v>
      </c>
      <c r="H511" s="83">
        <v>190</v>
      </c>
      <c r="I511" s="83">
        <v>2</v>
      </c>
      <c r="J511" s="83">
        <v>0</v>
      </c>
      <c r="K511" s="83">
        <v>1</v>
      </c>
      <c r="L511" s="83">
        <v>4</v>
      </c>
      <c r="M511" s="83">
        <v>1</v>
      </c>
      <c r="N511" s="83">
        <v>34</v>
      </c>
      <c r="O511" s="83">
        <v>0</v>
      </c>
      <c r="P511" s="83">
        <v>2</v>
      </c>
      <c r="Q511" s="83">
        <v>1</v>
      </c>
      <c r="R511" s="83">
        <v>0</v>
      </c>
      <c r="S511" s="83">
        <v>1</v>
      </c>
      <c r="T511" s="83">
        <v>3</v>
      </c>
      <c r="U511" s="83">
        <v>206</v>
      </c>
      <c r="V511" s="83">
        <v>2</v>
      </c>
      <c r="W511" s="83">
        <v>1</v>
      </c>
      <c r="X511" s="83">
        <v>5</v>
      </c>
      <c r="Y511" s="83">
        <v>2</v>
      </c>
      <c r="Z511" s="83">
        <v>2</v>
      </c>
      <c r="AA511" s="83">
        <v>1</v>
      </c>
      <c r="AB511" s="83">
        <v>3</v>
      </c>
      <c r="AC511" s="83">
        <v>2</v>
      </c>
      <c r="AD511" s="83">
        <v>15</v>
      </c>
      <c r="AE511" s="83">
        <v>0</v>
      </c>
      <c r="AF511" s="36">
        <f t="shared" ref="AF511:AF513" si="370">G511+H511+I511+J511+K511+L511+M511+N511+O511+P511+Q511+R511+S511+T511+U511+V511+W511+X511+Y511+Z511+AA511+AB511+AC511+AD511</f>
        <v>481</v>
      </c>
      <c r="AG511" s="36">
        <f t="shared" ref="AG511:AG513" si="371">G511+H511+I511+J511+K511+L511+M511+N511+O511+P511+Q511+R511+S511+T511+U511+V511+W511+X511+Y511+Z511+AA511+AB511+AC511</f>
        <v>466</v>
      </c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</row>
    <row r="512" spans="1:55" ht="15.6" x14ac:dyDescent="0.3">
      <c r="A512" s="34" t="s">
        <v>418</v>
      </c>
      <c r="B512" s="34" t="s">
        <v>627</v>
      </c>
      <c r="C512" s="34" t="s">
        <v>464</v>
      </c>
      <c r="D512" s="34">
        <v>12</v>
      </c>
      <c r="E512" s="34" t="s">
        <v>632</v>
      </c>
      <c r="F512" s="53" t="s">
        <v>633</v>
      </c>
      <c r="G512" s="83">
        <v>4</v>
      </c>
      <c r="H512" s="83">
        <v>213</v>
      </c>
      <c r="I512" s="83">
        <v>4</v>
      </c>
      <c r="J512" s="83">
        <v>1</v>
      </c>
      <c r="K512" s="83">
        <v>0</v>
      </c>
      <c r="L512" s="83">
        <v>0</v>
      </c>
      <c r="M512" s="83">
        <v>1</v>
      </c>
      <c r="N512" s="83">
        <v>27</v>
      </c>
      <c r="O512" s="83">
        <v>0</v>
      </c>
      <c r="P512" s="83">
        <v>1</v>
      </c>
      <c r="Q512" s="83">
        <v>0</v>
      </c>
      <c r="R512" s="83">
        <v>0</v>
      </c>
      <c r="S512" s="83">
        <v>0</v>
      </c>
      <c r="T512" s="83">
        <v>1</v>
      </c>
      <c r="U512" s="83">
        <v>132</v>
      </c>
      <c r="V512" s="83">
        <v>3</v>
      </c>
      <c r="W512" s="83">
        <v>0</v>
      </c>
      <c r="X512" s="83">
        <v>1</v>
      </c>
      <c r="Y512" s="83">
        <v>0</v>
      </c>
      <c r="Z512" s="83">
        <v>2</v>
      </c>
      <c r="AA512" s="83">
        <v>0</v>
      </c>
      <c r="AB512" s="83">
        <v>0</v>
      </c>
      <c r="AC512" s="83">
        <v>1</v>
      </c>
      <c r="AD512" s="83">
        <v>13</v>
      </c>
      <c r="AE512" s="83">
        <v>0</v>
      </c>
      <c r="AF512" s="36">
        <f t="shared" si="370"/>
        <v>404</v>
      </c>
      <c r="AG512" s="36">
        <f t="shared" si="371"/>
        <v>391</v>
      </c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</row>
    <row r="513" spans="1:55" ht="15.6" x14ac:dyDescent="0.3">
      <c r="A513" s="34" t="s">
        <v>418</v>
      </c>
      <c r="B513" s="34" t="s">
        <v>627</v>
      </c>
      <c r="C513" s="34" t="s">
        <v>464</v>
      </c>
      <c r="D513" s="34">
        <v>12</v>
      </c>
      <c r="E513" s="34" t="s">
        <v>634</v>
      </c>
      <c r="F513" s="53" t="s">
        <v>635</v>
      </c>
      <c r="G513" s="83">
        <v>1</v>
      </c>
      <c r="H513" s="83">
        <v>74</v>
      </c>
      <c r="I513" s="83">
        <v>2</v>
      </c>
      <c r="J513" s="83">
        <v>0</v>
      </c>
      <c r="K513" s="83">
        <v>2</v>
      </c>
      <c r="L513" s="83">
        <v>1</v>
      </c>
      <c r="M513" s="83">
        <v>1</v>
      </c>
      <c r="N513" s="83">
        <v>5</v>
      </c>
      <c r="O513" s="83">
        <v>0</v>
      </c>
      <c r="P513" s="83">
        <v>1</v>
      </c>
      <c r="Q513" s="83">
        <v>0</v>
      </c>
      <c r="R513" s="83">
        <v>1</v>
      </c>
      <c r="S513" s="83">
        <v>0</v>
      </c>
      <c r="T513" s="83">
        <v>0</v>
      </c>
      <c r="U513" s="83">
        <v>138</v>
      </c>
      <c r="V513" s="83">
        <v>2</v>
      </c>
      <c r="W513" s="83">
        <v>0</v>
      </c>
      <c r="X513" s="83">
        <v>1</v>
      </c>
      <c r="Y513" s="83">
        <v>0</v>
      </c>
      <c r="Z513" s="83">
        <v>0</v>
      </c>
      <c r="AA513" s="83">
        <v>0</v>
      </c>
      <c r="AB513" s="83">
        <v>1</v>
      </c>
      <c r="AC513" s="83">
        <v>0</v>
      </c>
      <c r="AD513" s="83">
        <v>1</v>
      </c>
      <c r="AE513" s="83">
        <v>0</v>
      </c>
      <c r="AF513" s="36">
        <f t="shared" si="370"/>
        <v>231</v>
      </c>
      <c r="AG513" s="36">
        <f t="shared" si="371"/>
        <v>230</v>
      </c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</row>
    <row r="514" spans="1:55" s="17" customFormat="1" ht="18" x14ac:dyDescent="0.35">
      <c r="A514" s="40"/>
      <c r="B514" s="41"/>
      <c r="C514" s="41"/>
      <c r="D514" s="41"/>
      <c r="E514" s="41" t="s">
        <v>91</v>
      </c>
      <c r="F514" s="41" t="s">
        <v>331</v>
      </c>
      <c r="G514" s="41">
        <f>SUM(G510:G513)</f>
        <v>11</v>
      </c>
      <c r="H514" s="41">
        <f t="shared" ref="H514:AG514" si="372">SUM(H510:H513)</f>
        <v>797</v>
      </c>
      <c r="I514" s="41">
        <f t="shared" si="372"/>
        <v>13</v>
      </c>
      <c r="J514" s="41">
        <f t="shared" si="372"/>
        <v>1</v>
      </c>
      <c r="K514" s="41">
        <f t="shared" si="372"/>
        <v>4</v>
      </c>
      <c r="L514" s="41">
        <f t="shared" si="372"/>
        <v>12</v>
      </c>
      <c r="M514" s="41">
        <f t="shared" si="372"/>
        <v>6</v>
      </c>
      <c r="N514" s="41">
        <f t="shared" si="372"/>
        <v>80</v>
      </c>
      <c r="O514" s="41">
        <f t="shared" si="372"/>
        <v>1</v>
      </c>
      <c r="P514" s="41">
        <f t="shared" si="372"/>
        <v>4</v>
      </c>
      <c r="Q514" s="41">
        <f t="shared" si="372"/>
        <v>1</v>
      </c>
      <c r="R514" s="41">
        <f t="shared" si="372"/>
        <v>2</v>
      </c>
      <c r="S514" s="41">
        <f t="shared" si="372"/>
        <v>2</v>
      </c>
      <c r="T514" s="41">
        <f t="shared" si="372"/>
        <v>5</v>
      </c>
      <c r="U514" s="41">
        <f t="shared" si="372"/>
        <v>778</v>
      </c>
      <c r="V514" s="41">
        <f t="shared" si="372"/>
        <v>11</v>
      </c>
      <c r="W514" s="41">
        <f t="shared" si="372"/>
        <v>3</v>
      </c>
      <c r="X514" s="41">
        <f t="shared" si="372"/>
        <v>9</v>
      </c>
      <c r="Y514" s="41">
        <f t="shared" si="372"/>
        <v>3</v>
      </c>
      <c r="Z514" s="41">
        <f t="shared" si="372"/>
        <v>5</v>
      </c>
      <c r="AA514" s="41">
        <f t="shared" si="372"/>
        <v>4</v>
      </c>
      <c r="AB514" s="42">
        <f t="shared" si="372"/>
        <v>6</v>
      </c>
      <c r="AC514" s="48">
        <f t="shared" si="372"/>
        <v>5</v>
      </c>
      <c r="AD514" s="48">
        <f t="shared" si="372"/>
        <v>33</v>
      </c>
      <c r="AE514" s="48">
        <f t="shared" si="372"/>
        <v>0</v>
      </c>
      <c r="AF514" s="48">
        <f t="shared" si="372"/>
        <v>1796</v>
      </c>
      <c r="AG514" s="48">
        <f t="shared" si="372"/>
        <v>1763</v>
      </c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</row>
    <row r="515" spans="1:55" s="59" customFormat="1" ht="15.6" x14ac:dyDescent="0.3">
      <c r="A515" s="106"/>
      <c r="B515" s="107"/>
      <c r="C515" s="107"/>
      <c r="D515" s="107"/>
      <c r="E515" s="107"/>
      <c r="F515" s="108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63"/>
      <c r="AG515" s="64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</row>
    <row r="516" spans="1:55" ht="15.6" x14ac:dyDescent="0.3">
      <c r="A516" s="34" t="s">
        <v>418</v>
      </c>
      <c r="B516" s="34" t="s">
        <v>627</v>
      </c>
      <c r="C516" s="34" t="s">
        <v>464</v>
      </c>
      <c r="D516" s="34">
        <v>15</v>
      </c>
      <c r="E516" s="34" t="s">
        <v>636</v>
      </c>
      <c r="F516" s="53" t="s">
        <v>637</v>
      </c>
      <c r="G516" s="83">
        <v>0</v>
      </c>
      <c r="H516" s="83">
        <v>112</v>
      </c>
      <c r="I516" s="83">
        <v>1</v>
      </c>
      <c r="J516" s="83">
        <v>0</v>
      </c>
      <c r="K516" s="83">
        <v>0</v>
      </c>
      <c r="L516" s="83">
        <v>2</v>
      </c>
      <c r="M516" s="83">
        <v>1</v>
      </c>
      <c r="N516" s="83">
        <v>5</v>
      </c>
      <c r="O516" s="83">
        <v>0</v>
      </c>
      <c r="P516" s="83">
        <v>0</v>
      </c>
      <c r="Q516" s="83">
        <v>0</v>
      </c>
      <c r="R516" s="83">
        <v>0</v>
      </c>
      <c r="S516" s="83">
        <v>0</v>
      </c>
      <c r="T516" s="83">
        <v>1</v>
      </c>
      <c r="U516" s="83">
        <v>225</v>
      </c>
      <c r="V516" s="83">
        <v>1</v>
      </c>
      <c r="W516" s="83">
        <v>0</v>
      </c>
      <c r="X516" s="83">
        <v>0</v>
      </c>
      <c r="Y516" s="83">
        <v>1</v>
      </c>
      <c r="Z516" s="83">
        <v>0</v>
      </c>
      <c r="AA516" s="83">
        <v>1</v>
      </c>
      <c r="AB516" s="83">
        <v>3</v>
      </c>
      <c r="AC516" s="83">
        <v>1</v>
      </c>
      <c r="AD516" s="83">
        <v>3</v>
      </c>
      <c r="AE516" s="83">
        <v>0</v>
      </c>
      <c r="AF516" s="36">
        <f t="shared" ref="AF516" si="373">G516+H516+I516+J516+K516+L516+M516+N516+O516+P516+Q516+R516+S516+T516+U516+V516+W516+X516+Y516+Z516+AA516+AB516+AC516+AD516</f>
        <v>357</v>
      </c>
      <c r="AG516" s="36">
        <f t="shared" ref="AG516" si="374">G516+H516+I516+J516+K516+L516+M516+N516+O516+P516+Q516+R516+S516+T516+U516+V516+W516+X516+Y516+Z516+AA516+AB516+AC516</f>
        <v>354</v>
      </c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</row>
    <row r="517" spans="1:55" ht="15.6" x14ac:dyDescent="0.3">
      <c r="A517" s="34" t="s">
        <v>418</v>
      </c>
      <c r="B517" s="34" t="s">
        <v>627</v>
      </c>
      <c r="C517" s="34" t="s">
        <v>464</v>
      </c>
      <c r="D517" s="34">
        <v>15</v>
      </c>
      <c r="E517" s="34" t="s">
        <v>638</v>
      </c>
      <c r="F517" s="53" t="s">
        <v>639</v>
      </c>
      <c r="G517" s="83">
        <v>2</v>
      </c>
      <c r="H517" s="83">
        <v>138</v>
      </c>
      <c r="I517" s="83">
        <v>7</v>
      </c>
      <c r="J517" s="83">
        <v>0</v>
      </c>
      <c r="K517" s="83">
        <v>2</v>
      </c>
      <c r="L517" s="83">
        <v>4</v>
      </c>
      <c r="M517" s="83">
        <v>2</v>
      </c>
      <c r="N517" s="83">
        <v>3</v>
      </c>
      <c r="O517" s="83">
        <v>2</v>
      </c>
      <c r="P517" s="83">
        <v>0</v>
      </c>
      <c r="Q517" s="83">
        <v>0</v>
      </c>
      <c r="R517" s="83">
        <v>1</v>
      </c>
      <c r="S517" s="83">
        <v>0</v>
      </c>
      <c r="T517" s="83">
        <v>2</v>
      </c>
      <c r="U517" s="83">
        <v>301</v>
      </c>
      <c r="V517" s="83">
        <v>4</v>
      </c>
      <c r="W517" s="83">
        <v>2</v>
      </c>
      <c r="X517" s="83">
        <v>1</v>
      </c>
      <c r="Y517" s="83">
        <v>1</v>
      </c>
      <c r="Z517" s="83">
        <v>2</v>
      </c>
      <c r="AA517" s="83">
        <v>2</v>
      </c>
      <c r="AB517" s="83">
        <v>3</v>
      </c>
      <c r="AC517" s="83">
        <v>3</v>
      </c>
      <c r="AD517" s="83">
        <v>9</v>
      </c>
      <c r="AE517" s="83">
        <v>0</v>
      </c>
      <c r="AF517" s="36">
        <f t="shared" ref="AF517:AF518" si="375">G517+H517+I517+J517+K517+L517+M517+N517+O517+P517+Q517+R517+S517+T517+U517+V517+W517+X517+Y517+Z517+AA517+AB517+AC517+AD517</f>
        <v>491</v>
      </c>
      <c r="AG517" s="36">
        <f t="shared" ref="AG517:AG518" si="376">G517+H517+I517+J517+K517+L517+M517+N517+O517+P517+Q517+R517+S517+T517+U517+V517+W517+X517+Y517+Z517+AA517+AB517+AC517</f>
        <v>482</v>
      </c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</row>
    <row r="518" spans="1:55" ht="15.6" x14ac:dyDescent="0.3">
      <c r="A518" s="34" t="s">
        <v>418</v>
      </c>
      <c r="B518" s="34" t="s">
        <v>627</v>
      </c>
      <c r="C518" s="34" t="s">
        <v>464</v>
      </c>
      <c r="D518" s="34">
        <v>15</v>
      </c>
      <c r="E518" s="34" t="s">
        <v>640</v>
      </c>
      <c r="F518" s="53" t="s">
        <v>641</v>
      </c>
      <c r="G518" s="83">
        <v>2</v>
      </c>
      <c r="H518" s="83">
        <v>315</v>
      </c>
      <c r="I518" s="83">
        <v>6</v>
      </c>
      <c r="J518" s="83">
        <v>0</v>
      </c>
      <c r="K518" s="83">
        <v>1</v>
      </c>
      <c r="L518" s="83">
        <v>4</v>
      </c>
      <c r="M518" s="83">
        <v>4</v>
      </c>
      <c r="N518" s="83">
        <v>17</v>
      </c>
      <c r="O518" s="83">
        <v>2</v>
      </c>
      <c r="P518" s="83">
        <v>3</v>
      </c>
      <c r="Q518" s="83">
        <v>2</v>
      </c>
      <c r="R518" s="83">
        <v>0</v>
      </c>
      <c r="S518" s="83">
        <v>0</v>
      </c>
      <c r="T518" s="83">
        <v>2</v>
      </c>
      <c r="U518" s="83">
        <v>298</v>
      </c>
      <c r="V518" s="83">
        <v>4</v>
      </c>
      <c r="W518" s="83">
        <v>2</v>
      </c>
      <c r="X518" s="83">
        <v>2</v>
      </c>
      <c r="Y518" s="83">
        <v>1</v>
      </c>
      <c r="Z518" s="83">
        <v>1</v>
      </c>
      <c r="AA518" s="83">
        <v>2</v>
      </c>
      <c r="AB518" s="83">
        <v>1</v>
      </c>
      <c r="AC518" s="83">
        <v>2</v>
      </c>
      <c r="AD518" s="83">
        <v>8</v>
      </c>
      <c r="AE518" s="83">
        <v>0</v>
      </c>
      <c r="AF518" s="36">
        <f t="shared" si="375"/>
        <v>679</v>
      </c>
      <c r="AG518" s="36">
        <f t="shared" si="376"/>
        <v>671</v>
      </c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</row>
    <row r="519" spans="1:55" s="17" customFormat="1" ht="18" x14ac:dyDescent="0.35">
      <c r="A519" s="40"/>
      <c r="B519" s="41"/>
      <c r="C519" s="41"/>
      <c r="D519" s="41"/>
      <c r="E519" s="41" t="s">
        <v>147</v>
      </c>
      <c r="F519" s="41" t="s">
        <v>331</v>
      </c>
      <c r="G519" s="41">
        <f>SUM(G516:G518)</f>
        <v>4</v>
      </c>
      <c r="H519" s="41">
        <f t="shared" ref="H519:AG519" si="377">SUM(H516:H518)</f>
        <v>565</v>
      </c>
      <c r="I519" s="41">
        <f t="shared" si="377"/>
        <v>14</v>
      </c>
      <c r="J519" s="41">
        <f t="shared" si="377"/>
        <v>0</v>
      </c>
      <c r="K519" s="41">
        <f t="shared" si="377"/>
        <v>3</v>
      </c>
      <c r="L519" s="41">
        <f t="shared" si="377"/>
        <v>10</v>
      </c>
      <c r="M519" s="41">
        <f t="shared" si="377"/>
        <v>7</v>
      </c>
      <c r="N519" s="41">
        <f t="shared" si="377"/>
        <v>25</v>
      </c>
      <c r="O519" s="41">
        <f t="shared" si="377"/>
        <v>4</v>
      </c>
      <c r="P519" s="41">
        <f t="shared" si="377"/>
        <v>3</v>
      </c>
      <c r="Q519" s="41">
        <f t="shared" si="377"/>
        <v>2</v>
      </c>
      <c r="R519" s="41">
        <f t="shared" si="377"/>
        <v>1</v>
      </c>
      <c r="S519" s="41">
        <f t="shared" si="377"/>
        <v>0</v>
      </c>
      <c r="T519" s="41">
        <f t="shared" si="377"/>
        <v>5</v>
      </c>
      <c r="U519" s="41">
        <f t="shared" si="377"/>
        <v>824</v>
      </c>
      <c r="V519" s="41">
        <f t="shared" si="377"/>
        <v>9</v>
      </c>
      <c r="W519" s="41">
        <f t="shared" si="377"/>
        <v>4</v>
      </c>
      <c r="X519" s="41">
        <f t="shared" si="377"/>
        <v>3</v>
      </c>
      <c r="Y519" s="41">
        <f t="shared" si="377"/>
        <v>3</v>
      </c>
      <c r="Z519" s="41">
        <f t="shared" si="377"/>
        <v>3</v>
      </c>
      <c r="AA519" s="41">
        <f t="shared" si="377"/>
        <v>5</v>
      </c>
      <c r="AB519" s="42">
        <f t="shared" si="377"/>
        <v>7</v>
      </c>
      <c r="AC519" s="48">
        <f t="shared" si="377"/>
        <v>6</v>
      </c>
      <c r="AD519" s="48">
        <f t="shared" si="377"/>
        <v>20</v>
      </c>
      <c r="AE519" s="48">
        <f t="shared" si="377"/>
        <v>0</v>
      </c>
      <c r="AF519" s="48">
        <f t="shared" si="377"/>
        <v>1527</v>
      </c>
      <c r="AG519" s="48">
        <f t="shared" si="377"/>
        <v>1507</v>
      </c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</row>
    <row r="520" spans="1:55" s="59" customFormat="1" ht="15.6" x14ac:dyDescent="0.3">
      <c r="A520" s="106"/>
      <c r="B520" s="107"/>
      <c r="C520" s="107"/>
      <c r="D520" s="107"/>
      <c r="E520" s="107"/>
      <c r="F520" s="108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63"/>
      <c r="AG520" s="64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</row>
    <row r="521" spans="1:55" ht="15.6" x14ac:dyDescent="0.3">
      <c r="A521" s="34" t="s">
        <v>418</v>
      </c>
      <c r="B521" s="34" t="s">
        <v>627</v>
      </c>
      <c r="C521" s="34" t="s">
        <v>464</v>
      </c>
      <c r="D521" s="34">
        <v>16</v>
      </c>
      <c r="E521" s="34" t="s">
        <v>642</v>
      </c>
      <c r="F521" s="53" t="s">
        <v>643</v>
      </c>
      <c r="G521" s="83">
        <v>1</v>
      </c>
      <c r="H521" s="83">
        <v>105</v>
      </c>
      <c r="I521" s="83">
        <v>1</v>
      </c>
      <c r="J521" s="83">
        <v>0</v>
      </c>
      <c r="K521" s="83">
        <v>1</v>
      </c>
      <c r="L521" s="83">
        <v>0</v>
      </c>
      <c r="M521" s="83">
        <v>1</v>
      </c>
      <c r="N521" s="83">
        <v>6</v>
      </c>
      <c r="O521" s="83">
        <v>0</v>
      </c>
      <c r="P521" s="83">
        <v>0</v>
      </c>
      <c r="Q521" s="83">
        <v>0</v>
      </c>
      <c r="R521" s="83">
        <v>0</v>
      </c>
      <c r="S521" s="83">
        <v>0</v>
      </c>
      <c r="T521" s="83">
        <v>0</v>
      </c>
      <c r="U521" s="83">
        <v>117</v>
      </c>
      <c r="V521" s="83">
        <v>0</v>
      </c>
      <c r="W521" s="83">
        <v>2</v>
      </c>
      <c r="X521" s="83">
        <v>1</v>
      </c>
      <c r="Y521" s="83">
        <v>2</v>
      </c>
      <c r="Z521" s="83">
        <v>2</v>
      </c>
      <c r="AA521" s="83">
        <v>1</v>
      </c>
      <c r="AB521" s="83">
        <v>0</v>
      </c>
      <c r="AC521" s="83">
        <v>3</v>
      </c>
      <c r="AD521" s="83">
        <v>0</v>
      </c>
      <c r="AE521" s="83">
        <v>0</v>
      </c>
      <c r="AF521" s="36">
        <f t="shared" ref="AF521" si="378">G521+H521+I521+J521+K521+L521+M521+N521+O521+P521+Q521+R521+S521+T521+U521+V521+W521+X521+Y521+Z521+AA521+AB521+AC521+AD521</f>
        <v>243</v>
      </c>
      <c r="AG521" s="36">
        <f t="shared" ref="AG521" si="379">G521+H521+I521+J521+K521+L521+M521+N521+O521+P521+Q521+R521+S521+T521+U521+V521+W521+X521+Y521+Z521+AA521+AB521+AC521</f>
        <v>243</v>
      </c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</row>
    <row r="522" spans="1:55" ht="15.6" x14ac:dyDescent="0.3">
      <c r="A522" s="34" t="s">
        <v>418</v>
      </c>
      <c r="B522" s="34" t="s">
        <v>627</v>
      </c>
      <c r="C522" s="34" t="s">
        <v>464</v>
      </c>
      <c r="D522" s="34">
        <v>16</v>
      </c>
      <c r="E522" s="34" t="s">
        <v>644</v>
      </c>
      <c r="F522" s="53" t="s">
        <v>645</v>
      </c>
      <c r="G522" s="83">
        <v>2</v>
      </c>
      <c r="H522" s="83">
        <v>113</v>
      </c>
      <c r="I522" s="83">
        <v>0</v>
      </c>
      <c r="J522" s="83">
        <v>1</v>
      </c>
      <c r="K522" s="83">
        <v>1</v>
      </c>
      <c r="L522" s="83">
        <v>2</v>
      </c>
      <c r="M522" s="83">
        <v>2</v>
      </c>
      <c r="N522" s="83">
        <v>9</v>
      </c>
      <c r="O522" s="83">
        <v>0</v>
      </c>
      <c r="P522" s="83">
        <v>0</v>
      </c>
      <c r="Q522" s="83">
        <v>0</v>
      </c>
      <c r="R522" s="83">
        <v>0</v>
      </c>
      <c r="S522" s="83">
        <v>2</v>
      </c>
      <c r="T522" s="83">
        <v>1</v>
      </c>
      <c r="U522" s="83">
        <v>142</v>
      </c>
      <c r="V522" s="83">
        <v>5</v>
      </c>
      <c r="W522" s="83">
        <v>0</v>
      </c>
      <c r="X522" s="83">
        <v>1</v>
      </c>
      <c r="Y522" s="83">
        <v>1</v>
      </c>
      <c r="Z522" s="83">
        <v>1</v>
      </c>
      <c r="AA522" s="83">
        <v>0</v>
      </c>
      <c r="AB522" s="83">
        <v>1</v>
      </c>
      <c r="AC522" s="83">
        <v>3</v>
      </c>
      <c r="AD522" s="83">
        <v>4</v>
      </c>
      <c r="AE522" s="83">
        <v>0</v>
      </c>
      <c r="AF522" s="36">
        <f t="shared" ref="AF522:AF526" si="380">G522+H522+I522+J522+K522+L522+M522+N522+O522+P522+Q522+R522+S522+T522+U522+V522+W522+X522+Y522+Z522+AA522+AB522+AC522+AD522</f>
        <v>291</v>
      </c>
      <c r="AG522" s="36">
        <f t="shared" ref="AG522:AG526" si="381">G522+H522+I522+J522+K522+L522+M522+N522+O522+P522+Q522+R522+S522+T522+U522+V522+W522+X522+Y522+Z522+AA522+AB522+AC522</f>
        <v>287</v>
      </c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</row>
    <row r="523" spans="1:55" ht="15.6" x14ac:dyDescent="0.3">
      <c r="A523" s="34" t="s">
        <v>418</v>
      </c>
      <c r="B523" s="34" t="s">
        <v>627</v>
      </c>
      <c r="C523" s="34" t="s">
        <v>464</v>
      </c>
      <c r="D523" s="34">
        <v>16</v>
      </c>
      <c r="E523" s="34" t="s">
        <v>646</v>
      </c>
      <c r="F523" s="53" t="s">
        <v>647</v>
      </c>
      <c r="G523" s="83">
        <v>1</v>
      </c>
      <c r="H523" s="83">
        <v>119</v>
      </c>
      <c r="I523" s="83">
        <v>2</v>
      </c>
      <c r="J523" s="83">
        <v>0</v>
      </c>
      <c r="K523" s="83">
        <v>0</v>
      </c>
      <c r="L523" s="83">
        <v>0</v>
      </c>
      <c r="M523" s="83">
        <v>0</v>
      </c>
      <c r="N523" s="83">
        <v>7</v>
      </c>
      <c r="O523" s="83">
        <v>0</v>
      </c>
      <c r="P523" s="83">
        <v>0</v>
      </c>
      <c r="Q523" s="83">
        <v>0</v>
      </c>
      <c r="R523" s="83">
        <v>0</v>
      </c>
      <c r="S523" s="83">
        <v>0</v>
      </c>
      <c r="T523" s="83">
        <v>1</v>
      </c>
      <c r="U523" s="83">
        <v>64</v>
      </c>
      <c r="V523" s="83">
        <v>4</v>
      </c>
      <c r="W523" s="83">
        <v>1</v>
      </c>
      <c r="X523" s="83">
        <v>0</v>
      </c>
      <c r="Y523" s="83">
        <v>0</v>
      </c>
      <c r="Z523" s="83">
        <v>0</v>
      </c>
      <c r="AA523" s="83">
        <v>1</v>
      </c>
      <c r="AB523" s="83">
        <v>1</v>
      </c>
      <c r="AC523" s="83">
        <v>0</v>
      </c>
      <c r="AD523" s="83">
        <v>2</v>
      </c>
      <c r="AE523" s="83">
        <v>0</v>
      </c>
      <c r="AF523" s="36">
        <f t="shared" si="380"/>
        <v>203</v>
      </c>
      <c r="AG523" s="36">
        <f t="shared" si="381"/>
        <v>201</v>
      </c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</row>
    <row r="524" spans="1:55" ht="15.6" x14ac:dyDescent="0.3">
      <c r="A524" s="34" t="s">
        <v>418</v>
      </c>
      <c r="B524" s="34" t="s">
        <v>627</v>
      </c>
      <c r="C524" s="34" t="s">
        <v>464</v>
      </c>
      <c r="D524" s="34">
        <v>16</v>
      </c>
      <c r="E524" s="34" t="s">
        <v>648</v>
      </c>
      <c r="F524" s="53" t="s">
        <v>649</v>
      </c>
      <c r="G524" s="83">
        <v>1</v>
      </c>
      <c r="H524" s="83">
        <v>125</v>
      </c>
      <c r="I524" s="83">
        <v>2</v>
      </c>
      <c r="J524" s="83">
        <v>0</v>
      </c>
      <c r="K524" s="83">
        <v>0</v>
      </c>
      <c r="L524" s="83">
        <v>1</v>
      </c>
      <c r="M524" s="83">
        <v>0</v>
      </c>
      <c r="N524" s="83">
        <v>6</v>
      </c>
      <c r="O524" s="83">
        <v>0</v>
      </c>
      <c r="P524" s="83">
        <v>0</v>
      </c>
      <c r="Q524" s="83">
        <v>0</v>
      </c>
      <c r="R524" s="83">
        <v>0</v>
      </c>
      <c r="S524" s="83">
        <v>0</v>
      </c>
      <c r="T524" s="83">
        <v>0</v>
      </c>
      <c r="U524" s="83">
        <v>84</v>
      </c>
      <c r="V524" s="83">
        <v>1</v>
      </c>
      <c r="W524" s="83">
        <v>0</v>
      </c>
      <c r="X524" s="83">
        <v>1</v>
      </c>
      <c r="Y524" s="83">
        <v>1</v>
      </c>
      <c r="Z524" s="83">
        <v>0</v>
      </c>
      <c r="AA524" s="83">
        <v>1</v>
      </c>
      <c r="AB524" s="83">
        <v>0</v>
      </c>
      <c r="AC524" s="83">
        <v>0</v>
      </c>
      <c r="AD524" s="83">
        <v>0</v>
      </c>
      <c r="AE524" s="83">
        <v>0</v>
      </c>
      <c r="AF524" s="36">
        <f t="shared" si="380"/>
        <v>223</v>
      </c>
      <c r="AG524" s="36">
        <f t="shared" si="381"/>
        <v>223</v>
      </c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</row>
    <row r="525" spans="1:55" ht="15.6" x14ac:dyDescent="0.3">
      <c r="A525" s="34" t="s">
        <v>418</v>
      </c>
      <c r="B525" s="34" t="s">
        <v>627</v>
      </c>
      <c r="C525" s="34" t="s">
        <v>464</v>
      </c>
      <c r="D525" s="34">
        <v>16</v>
      </c>
      <c r="E525" s="34" t="s">
        <v>650</v>
      </c>
      <c r="F525" s="53" t="s">
        <v>651</v>
      </c>
      <c r="G525" s="83">
        <v>1</v>
      </c>
      <c r="H525" s="83">
        <v>136</v>
      </c>
      <c r="I525" s="83">
        <v>4</v>
      </c>
      <c r="J525" s="83">
        <v>0</v>
      </c>
      <c r="K525" s="83">
        <v>0</v>
      </c>
      <c r="L525" s="83">
        <v>2</v>
      </c>
      <c r="M525" s="83">
        <v>1</v>
      </c>
      <c r="N525" s="83">
        <v>1</v>
      </c>
      <c r="O525" s="83">
        <v>0</v>
      </c>
      <c r="P525" s="83">
        <v>0</v>
      </c>
      <c r="Q525" s="83">
        <v>0</v>
      </c>
      <c r="R525" s="83">
        <v>1</v>
      </c>
      <c r="S525" s="83">
        <v>0</v>
      </c>
      <c r="T525" s="83">
        <v>0</v>
      </c>
      <c r="U525" s="83">
        <v>89</v>
      </c>
      <c r="V525" s="83">
        <v>1</v>
      </c>
      <c r="W525" s="83">
        <v>0</v>
      </c>
      <c r="X525" s="83">
        <v>1</v>
      </c>
      <c r="Y525" s="83">
        <v>0</v>
      </c>
      <c r="Z525" s="83">
        <v>1</v>
      </c>
      <c r="AA525" s="83">
        <v>0</v>
      </c>
      <c r="AB525" s="83">
        <v>1</v>
      </c>
      <c r="AC525" s="83">
        <v>0</v>
      </c>
      <c r="AD525" s="83">
        <v>2</v>
      </c>
      <c r="AE525" s="83">
        <v>0</v>
      </c>
      <c r="AF525" s="36">
        <f t="shared" si="380"/>
        <v>241</v>
      </c>
      <c r="AG525" s="36">
        <f t="shared" si="381"/>
        <v>239</v>
      </c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</row>
    <row r="526" spans="1:55" ht="15.6" x14ac:dyDescent="0.3">
      <c r="A526" s="34" t="s">
        <v>418</v>
      </c>
      <c r="B526" s="34" t="s">
        <v>627</v>
      </c>
      <c r="C526" s="34" t="s">
        <v>464</v>
      </c>
      <c r="D526" s="34">
        <v>16</v>
      </c>
      <c r="E526" s="34" t="s">
        <v>652</v>
      </c>
      <c r="F526" s="53" t="s">
        <v>653</v>
      </c>
      <c r="G526" s="83">
        <v>1</v>
      </c>
      <c r="H526" s="83">
        <v>40</v>
      </c>
      <c r="I526" s="83">
        <v>2</v>
      </c>
      <c r="J526" s="83">
        <v>0</v>
      </c>
      <c r="K526" s="83">
        <v>0</v>
      </c>
      <c r="L526" s="83">
        <v>1</v>
      </c>
      <c r="M526" s="83">
        <v>3</v>
      </c>
      <c r="N526" s="83">
        <v>41</v>
      </c>
      <c r="O526" s="83">
        <v>0</v>
      </c>
      <c r="P526" s="83">
        <v>0</v>
      </c>
      <c r="Q526" s="83">
        <v>1</v>
      </c>
      <c r="R526" s="83">
        <v>0</v>
      </c>
      <c r="S526" s="83">
        <v>1</v>
      </c>
      <c r="T526" s="83">
        <v>0</v>
      </c>
      <c r="U526" s="83">
        <v>104</v>
      </c>
      <c r="V526" s="83">
        <v>1</v>
      </c>
      <c r="W526" s="83">
        <v>0</v>
      </c>
      <c r="X526" s="83">
        <v>0</v>
      </c>
      <c r="Y526" s="83">
        <v>2</v>
      </c>
      <c r="Z526" s="83">
        <v>2</v>
      </c>
      <c r="AA526" s="83">
        <v>2</v>
      </c>
      <c r="AB526" s="83">
        <v>1</v>
      </c>
      <c r="AC526" s="83">
        <v>1</v>
      </c>
      <c r="AD526" s="83">
        <v>6</v>
      </c>
      <c r="AE526" s="83">
        <v>0</v>
      </c>
      <c r="AF526" s="36">
        <f t="shared" si="380"/>
        <v>209</v>
      </c>
      <c r="AG526" s="36">
        <f t="shared" si="381"/>
        <v>203</v>
      </c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</row>
    <row r="527" spans="1:55" s="17" customFormat="1" ht="18" x14ac:dyDescent="0.35">
      <c r="A527" s="40"/>
      <c r="B527" s="41"/>
      <c r="C527" s="41"/>
      <c r="D527" s="41"/>
      <c r="E527" s="41" t="s">
        <v>54</v>
      </c>
      <c r="F527" s="41" t="s">
        <v>331</v>
      </c>
      <c r="G527" s="41">
        <f>SUM(G521:G526)</f>
        <v>7</v>
      </c>
      <c r="H527" s="41">
        <f t="shared" ref="H527:AG527" si="382">SUM(H521:H526)</f>
        <v>638</v>
      </c>
      <c r="I527" s="41">
        <f t="shared" si="382"/>
        <v>11</v>
      </c>
      <c r="J527" s="41">
        <f t="shared" si="382"/>
        <v>1</v>
      </c>
      <c r="K527" s="41">
        <f t="shared" si="382"/>
        <v>2</v>
      </c>
      <c r="L527" s="41">
        <f t="shared" si="382"/>
        <v>6</v>
      </c>
      <c r="M527" s="41">
        <f t="shared" si="382"/>
        <v>7</v>
      </c>
      <c r="N527" s="41">
        <f t="shared" si="382"/>
        <v>70</v>
      </c>
      <c r="O527" s="41">
        <f t="shared" si="382"/>
        <v>0</v>
      </c>
      <c r="P527" s="41">
        <f t="shared" si="382"/>
        <v>0</v>
      </c>
      <c r="Q527" s="41">
        <f t="shared" si="382"/>
        <v>1</v>
      </c>
      <c r="R527" s="41">
        <f t="shared" si="382"/>
        <v>1</v>
      </c>
      <c r="S527" s="41">
        <f t="shared" si="382"/>
        <v>3</v>
      </c>
      <c r="T527" s="41">
        <f t="shared" si="382"/>
        <v>2</v>
      </c>
      <c r="U527" s="41">
        <f t="shared" si="382"/>
        <v>600</v>
      </c>
      <c r="V527" s="41">
        <f t="shared" si="382"/>
        <v>12</v>
      </c>
      <c r="W527" s="41">
        <f t="shared" si="382"/>
        <v>3</v>
      </c>
      <c r="X527" s="41">
        <f t="shared" si="382"/>
        <v>4</v>
      </c>
      <c r="Y527" s="41">
        <f t="shared" si="382"/>
        <v>6</v>
      </c>
      <c r="Z527" s="41">
        <f t="shared" si="382"/>
        <v>6</v>
      </c>
      <c r="AA527" s="41">
        <f t="shared" si="382"/>
        <v>5</v>
      </c>
      <c r="AB527" s="42">
        <f t="shared" si="382"/>
        <v>4</v>
      </c>
      <c r="AC527" s="48">
        <f t="shared" si="382"/>
        <v>7</v>
      </c>
      <c r="AD527" s="48">
        <f t="shared" si="382"/>
        <v>14</v>
      </c>
      <c r="AE527" s="48">
        <f t="shared" si="382"/>
        <v>0</v>
      </c>
      <c r="AF527" s="48">
        <f t="shared" si="382"/>
        <v>1410</v>
      </c>
      <c r="AG527" s="48">
        <f t="shared" si="382"/>
        <v>1396</v>
      </c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</row>
    <row r="528" spans="1:55" s="59" customFormat="1" ht="15.6" x14ac:dyDescent="0.3">
      <c r="A528" s="106"/>
      <c r="B528" s="107"/>
      <c r="C528" s="107"/>
      <c r="D528" s="107"/>
      <c r="E528" s="107"/>
      <c r="F528" s="108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63"/>
      <c r="AG528" s="64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</row>
    <row r="529" spans="1:55" ht="15.6" x14ac:dyDescent="0.3">
      <c r="A529" s="34" t="s">
        <v>418</v>
      </c>
      <c r="B529" s="34" t="s">
        <v>627</v>
      </c>
      <c r="C529" s="34" t="s">
        <v>464</v>
      </c>
      <c r="D529" s="34">
        <v>17</v>
      </c>
      <c r="E529" s="34" t="s">
        <v>654</v>
      </c>
      <c r="F529" s="53" t="s">
        <v>655</v>
      </c>
      <c r="G529" s="83">
        <v>5</v>
      </c>
      <c r="H529" s="83">
        <v>226</v>
      </c>
      <c r="I529" s="83">
        <v>4</v>
      </c>
      <c r="J529" s="83">
        <v>0</v>
      </c>
      <c r="K529" s="83">
        <v>0</v>
      </c>
      <c r="L529" s="83">
        <v>2</v>
      </c>
      <c r="M529" s="83">
        <v>1</v>
      </c>
      <c r="N529" s="83">
        <v>21</v>
      </c>
      <c r="O529" s="83">
        <v>1</v>
      </c>
      <c r="P529" s="83">
        <v>0</v>
      </c>
      <c r="Q529" s="83">
        <v>1</v>
      </c>
      <c r="R529" s="83">
        <v>1</v>
      </c>
      <c r="S529" s="83">
        <v>2</v>
      </c>
      <c r="T529" s="83">
        <v>1</v>
      </c>
      <c r="U529" s="83">
        <v>275</v>
      </c>
      <c r="V529" s="83">
        <v>4</v>
      </c>
      <c r="W529" s="83">
        <v>0</v>
      </c>
      <c r="X529" s="83">
        <v>1</v>
      </c>
      <c r="Y529" s="83">
        <v>2</v>
      </c>
      <c r="Z529" s="83">
        <v>2</v>
      </c>
      <c r="AA529" s="83">
        <v>0</v>
      </c>
      <c r="AB529" s="83">
        <v>1</v>
      </c>
      <c r="AC529" s="83">
        <v>1</v>
      </c>
      <c r="AD529" s="83">
        <v>11</v>
      </c>
      <c r="AE529" s="83">
        <v>0</v>
      </c>
      <c r="AF529" s="36">
        <f t="shared" ref="AF529" si="383">G529+H529+I529+J529+K529+L529+M529+N529+O529+P529+Q529+R529+S529+T529+U529+V529+W529+X529+Y529+Z529+AA529+AB529+AC529+AD529</f>
        <v>562</v>
      </c>
      <c r="AG529" s="36">
        <f t="shared" ref="AG529" si="384">G529+H529+I529+J529+K529+L529+M529+N529+O529+P529+Q529+R529+S529+T529+U529+V529+W529+X529+Y529+Z529+AA529+AB529+AC529</f>
        <v>551</v>
      </c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</row>
    <row r="530" spans="1:55" ht="15.6" x14ac:dyDescent="0.3">
      <c r="A530" s="34" t="s">
        <v>418</v>
      </c>
      <c r="B530" s="34" t="s">
        <v>627</v>
      </c>
      <c r="C530" s="34" t="s">
        <v>464</v>
      </c>
      <c r="D530" s="34">
        <v>17</v>
      </c>
      <c r="E530" s="34" t="s">
        <v>656</v>
      </c>
      <c r="F530" s="53" t="s">
        <v>657</v>
      </c>
      <c r="G530" s="83">
        <v>2</v>
      </c>
      <c r="H530" s="83">
        <v>267</v>
      </c>
      <c r="I530" s="83">
        <v>3</v>
      </c>
      <c r="J530" s="83">
        <v>0</v>
      </c>
      <c r="K530" s="83">
        <v>0</v>
      </c>
      <c r="L530" s="83">
        <v>2</v>
      </c>
      <c r="M530" s="83">
        <v>0</v>
      </c>
      <c r="N530" s="83">
        <v>4</v>
      </c>
      <c r="O530" s="83">
        <v>3</v>
      </c>
      <c r="P530" s="83">
        <v>0</v>
      </c>
      <c r="Q530" s="83">
        <v>0</v>
      </c>
      <c r="R530" s="83">
        <v>0</v>
      </c>
      <c r="S530" s="83">
        <v>0</v>
      </c>
      <c r="T530" s="83">
        <v>0</v>
      </c>
      <c r="U530" s="83">
        <v>80</v>
      </c>
      <c r="V530" s="83">
        <v>0</v>
      </c>
      <c r="W530" s="83">
        <v>0</v>
      </c>
      <c r="X530" s="83">
        <v>0</v>
      </c>
      <c r="Y530" s="83">
        <v>0</v>
      </c>
      <c r="Z530" s="83">
        <v>0</v>
      </c>
      <c r="AA530" s="83">
        <v>0</v>
      </c>
      <c r="AB530" s="83">
        <v>0</v>
      </c>
      <c r="AC530" s="83">
        <v>0</v>
      </c>
      <c r="AD530" s="83">
        <v>3</v>
      </c>
      <c r="AE530" s="83">
        <v>0</v>
      </c>
      <c r="AF530" s="36">
        <f t="shared" ref="AF530:AF533" si="385">G530+H530+I530+J530+K530+L530+M530+N530+O530+P530+Q530+R530+S530+T530+U530+V530+W530+X530+Y530+Z530+AA530+AB530+AC530+AD530</f>
        <v>364</v>
      </c>
      <c r="AG530" s="36">
        <f t="shared" ref="AG530:AG533" si="386">G530+H530+I530+J530+K530+L530+M530+N530+O530+P530+Q530+R530+S530+T530+U530+V530+W530+X530+Y530+Z530+AA530+AB530+AC530</f>
        <v>361</v>
      </c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</row>
    <row r="531" spans="1:55" ht="15.6" x14ac:dyDescent="0.3">
      <c r="A531" s="34" t="s">
        <v>418</v>
      </c>
      <c r="B531" s="34" t="s">
        <v>627</v>
      </c>
      <c r="C531" s="34" t="s">
        <v>464</v>
      </c>
      <c r="D531" s="34">
        <v>17</v>
      </c>
      <c r="E531" s="34" t="s">
        <v>658</v>
      </c>
      <c r="F531" s="53" t="s">
        <v>659</v>
      </c>
      <c r="G531" s="83">
        <v>1</v>
      </c>
      <c r="H531" s="83">
        <v>105</v>
      </c>
      <c r="I531" s="83">
        <v>4</v>
      </c>
      <c r="J531" s="83">
        <v>0</v>
      </c>
      <c r="K531" s="83">
        <v>0</v>
      </c>
      <c r="L531" s="83">
        <v>1</v>
      </c>
      <c r="M531" s="83">
        <v>0</v>
      </c>
      <c r="N531" s="83">
        <v>14</v>
      </c>
      <c r="O531" s="83">
        <v>0</v>
      </c>
      <c r="P531" s="83">
        <v>0</v>
      </c>
      <c r="Q531" s="83">
        <v>0</v>
      </c>
      <c r="R531" s="83">
        <v>0</v>
      </c>
      <c r="S531" s="83">
        <v>0</v>
      </c>
      <c r="T531" s="83">
        <v>0</v>
      </c>
      <c r="U531" s="83">
        <v>66</v>
      </c>
      <c r="V531" s="83">
        <v>3</v>
      </c>
      <c r="W531" s="83">
        <v>0</v>
      </c>
      <c r="X531" s="83">
        <v>1</v>
      </c>
      <c r="Y531" s="83">
        <v>2</v>
      </c>
      <c r="Z531" s="83">
        <v>0</v>
      </c>
      <c r="AA531" s="83">
        <v>1</v>
      </c>
      <c r="AB531" s="83">
        <v>0</v>
      </c>
      <c r="AC531" s="83">
        <v>0</v>
      </c>
      <c r="AD531" s="83">
        <v>10</v>
      </c>
      <c r="AE531" s="83">
        <v>0</v>
      </c>
      <c r="AF531" s="36">
        <f t="shared" si="385"/>
        <v>208</v>
      </c>
      <c r="AG531" s="36">
        <f t="shared" si="386"/>
        <v>198</v>
      </c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</row>
    <row r="532" spans="1:55" ht="15.6" x14ac:dyDescent="0.3">
      <c r="A532" s="34" t="s">
        <v>418</v>
      </c>
      <c r="B532" s="34" t="s">
        <v>627</v>
      </c>
      <c r="C532" s="34" t="s">
        <v>464</v>
      </c>
      <c r="D532" s="34">
        <v>17</v>
      </c>
      <c r="E532" s="34" t="s">
        <v>660</v>
      </c>
      <c r="F532" s="53" t="s">
        <v>661</v>
      </c>
      <c r="G532" s="83">
        <v>2</v>
      </c>
      <c r="H532" s="83">
        <v>129</v>
      </c>
      <c r="I532" s="83">
        <v>5</v>
      </c>
      <c r="J532" s="83">
        <v>0</v>
      </c>
      <c r="K532" s="83">
        <v>0</v>
      </c>
      <c r="L532" s="83">
        <v>1</v>
      </c>
      <c r="M532" s="83">
        <v>1</v>
      </c>
      <c r="N532" s="83">
        <v>7</v>
      </c>
      <c r="O532" s="83">
        <v>1</v>
      </c>
      <c r="P532" s="83">
        <v>1</v>
      </c>
      <c r="Q532" s="83">
        <v>0</v>
      </c>
      <c r="R532" s="83">
        <v>0</v>
      </c>
      <c r="S532" s="83">
        <v>0</v>
      </c>
      <c r="T532" s="83">
        <v>0</v>
      </c>
      <c r="U532" s="83">
        <v>62</v>
      </c>
      <c r="V532" s="83">
        <v>1</v>
      </c>
      <c r="W532" s="83">
        <v>1</v>
      </c>
      <c r="X532" s="83">
        <v>0</v>
      </c>
      <c r="Y532" s="83">
        <v>0</v>
      </c>
      <c r="Z532" s="83">
        <v>0</v>
      </c>
      <c r="AA532" s="83">
        <v>0</v>
      </c>
      <c r="AB532" s="83">
        <v>1</v>
      </c>
      <c r="AC532" s="83">
        <v>0</v>
      </c>
      <c r="AD532" s="83">
        <v>3</v>
      </c>
      <c r="AE532" s="83">
        <v>0</v>
      </c>
      <c r="AF532" s="36">
        <f t="shared" si="385"/>
        <v>215</v>
      </c>
      <c r="AG532" s="36">
        <f t="shared" si="386"/>
        <v>212</v>
      </c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</row>
    <row r="533" spans="1:55" ht="15.6" x14ac:dyDescent="0.3">
      <c r="A533" s="34" t="s">
        <v>418</v>
      </c>
      <c r="B533" s="34" t="s">
        <v>627</v>
      </c>
      <c r="C533" s="34" t="s">
        <v>464</v>
      </c>
      <c r="D533" s="34">
        <v>17</v>
      </c>
      <c r="E533" s="34" t="s">
        <v>662</v>
      </c>
      <c r="F533" s="53" t="s">
        <v>663</v>
      </c>
      <c r="G533" s="83">
        <v>7</v>
      </c>
      <c r="H533" s="83">
        <v>166</v>
      </c>
      <c r="I533" s="83">
        <v>2</v>
      </c>
      <c r="J533" s="83">
        <v>1</v>
      </c>
      <c r="K533" s="83">
        <v>1</v>
      </c>
      <c r="L533" s="83">
        <v>2</v>
      </c>
      <c r="M533" s="83">
        <v>1</v>
      </c>
      <c r="N533" s="83">
        <v>9</v>
      </c>
      <c r="O533" s="83">
        <v>0</v>
      </c>
      <c r="P533" s="83">
        <v>0</v>
      </c>
      <c r="Q533" s="83">
        <v>0</v>
      </c>
      <c r="R533" s="83">
        <v>0</v>
      </c>
      <c r="S533" s="83">
        <v>0</v>
      </c>
      <c r="T533" s="83">
        <v>2</v>
      </c>
      <c r="U533" s="83">
        <v>258</v>
      </c>
      <c r="V533" s="83">
        <v>2</v>
      </c>
      <c r="W533" s="83">
        <v>1</v>
      </c>
      <c r="X533" s="83">
        <v>2</v>
      </c>
      <c r="Y533" s="83">
        <v>0</v>
      </c>
      <c r="Z533" s="83">
        <v>1</v>
      </c>
      <c r="AA533" s="83">
        <v>0</v>
      </c>
      <c r="AB533" s="83">
        <v>1</v>
      </c>
      <c r="AC533" s="83">
        <v>3</v>
      </c>
      <c r="AD533" s="83">
        <v>9</v>
      </c>
      <c r="AE533" s="83">
        <v>0</v>
      </c>
      <c r="AF533" s="36">
        <f t="shared" si="385"/>
        <v>468</v>
      </c>
      <c r="AG533" s="36">
        <f t="shared" si="386"/>
        <v>459</v>
      </c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</row>
    <row r="534" spans="1:55" s="17" customFormat="1" ht="18" x14ac:dyDescent="0.35">
      <c r="A534" s="40"/>
      <c r="B534" s="41"/>
      <c r="C534" s="41"/>
      <c r="D534" s="41"/>
      <c r="E534" s="41" t="s">
        <v>41</v>
      </c>
      <c r="F534" s="41" t="s">
        <v>331</v>
      </c>
      <c r="G534" s="41">
        <f>SUM(G529:G533)</f>
        <v>17</v>
      </c>
      <c r="H534" s="41">
        <f t="shared" ref="H534:AG534" si="387">SUM(H529:H533)</f>
        <v>893</v>
      </c>
      <c r="I534" s="41">
        <f t="shared" si="387"/>
        <v>18</v>
      </c>
      <c r="J534" s="41">
        <f t="shared" si="387"/>
        <v>1</v>
      </c>
      <c r="K534" s="41">
        <f t="shared" si="387"/>
        <v>1</v>
      </c>
      <c r="L534" s="41">
        <f t="shared" si="387"/>
        <v>8</v>
      </c>
      <c r="M534" s="41">
        <f t="shared" si="387"/>
        <v>3</v>
      </c>
      <c r="N534" s="41">
        <f t="shared" si="387"/>
        <v>55</v>
      </c>
      <c r="O534" s="41">
        <f t="shared" si="387"/>
        <v>5</v>
      </c>
      <c r="P534" s="41">
        <f t="shared" si="387"/>
        <v>1</v>
      </c>
      <c r="Q534" s="41">
        <f t="shared" si="387"/>
        <v>1</v>
      </c>
      <c r="R534" s="41">
        <f t="shared" si="387"/>
        <v>1</v>
      </c>
      <c r="S534" s="41">
        <f t="shared" si="387"/>
        <v>2</v>
      </c>
      <c r="T534" s="41">
        <f t="shared" si="387"/>
        <v>3</v>
      </c>
      <c r="U534" s="41">
        <f t="shared" si="387"/>
        <v>741</v>
      </c>
      <c r="V534" s="41">
        <f t="shared" si="387"/>
        <v>10</v>
      </c>
      <c r="W534" s="41">
        <f t="shared" si="387"/>
        <v>2</v>
      </c>
      <c r="X534" s="41">
        <f t="shared" si="387"/>
        <v>4</v>
      </c>
      <c r="Y534" s="41">
        <f t="shared" si="387"/>
        <v>4</v>
      </c>
      <c r="Z534" s="41">
        <f t="shared" si="387"/>
        <v>3</v>
      </c>
      <c r="AA534" s="41">
        <f t="shared" si="387"/>
        <v>1</v>
      </c>
      <c r="AB534" s="42">
        <f t="shared" si="387"/>
        <v>3</v>
      </c>
      <c r="AC534" s="48">
        <f t="shared" si="387"/>
        <v>4</v>
      </c>
      <c r="AD534" s="48">
        <f t="shared" si="387"/>
        <v>36</v>
      </c>
      <c r="AE534" s="48">
        <f t="shared" si="387"/>
        <v>0</v>
      </c>
      <c r="AF534" s="48">
        <f t="shared" si="387"/>
        <v>1817</v>
      </c>
      <c r="AG534" s="48">
        <f t="shared" si="387"/>
        <v>1781</v>
      </c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</row>
    <row r="535" spans="1:55" s="59" customFormat="1" ht="15.6" x14ac:dyDescent="0.3">
      <c r="A535" s="106"/>
      <c r="B535" s="107"/>
      <c r="C535" s="107"/>
      <c r="D535" s="107"/>
      <c r="E535" s="107"/>
      <c r="F535" s="108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63"/>
      <c r="AG535" s="64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</row>
    <row r="536" spans="1:55" ht="15.6" x14ac:dyDescent="0.3">
      <c r="A536" s="34" t="s">
        <v>418</v>
      </c>
      <c r="B536" s="34" t="s">
        <v>627</v>
      </c>
      <c r="C536" s="34" t="s">
        <v>464</v>
      </c>
      <c r="D536" s="34">
        <v>18</v>
      </c>
      <c r="E536" s="34" t="s">
        <v>664</v>
      </c>
      <c r="F536" s="53" t="s">
        <v>665</v>
      </c>
      <c r="G536" s="83">
        <v>1</v>
      </c>
      <c r="H536" s="83">
        <v>350</v>
      </c>
      <c r="I536" s="83">
        <v>1</v>
      </c>
      <c r="J536" s="83">
        <v>0</v>
      </c>
      <c r="K536" s="83">
        <v>1</v>
      </c>
      <c r="L536" s="83">
        <v>4</v>
      </c>
      <c r="M536" s="83">
        <v>1</v>
      </c>
      <c r="N536" s="83">
        <v>32</v>
      </c>
      <c r="O536" s="83">
        <v>0</v>
      </c>
      <c r="P536" s="83">
        <v>1</v>
      </c>
      <c r="Q536" s="83">
        <v>0</v>
      </c>
      <c r="R536" s="83">
        <v>0</v>
      </c>
      <c r="S536" s="83">
        <v>0</v>
      </c>
      <c r="T536" s="83">
        <v>1</v>
      </c>
      <c r="U536" s="83">
        <v>237</v>
      </c>
      <c r="V536" s="83">
        <v>6</v>
      </c>
      <c r="W536" s="83">
        <v>0</v>
      </c>
      <c r="X536" s="83">
        <v>6</v>
      </c>
      <c r="Y536" s="83">
        <v>2</v>
      </c>
      <c r="Z536" s="83">
        <v>2</v>
      </c>
      <c r="AA536" s="83">
        <v>1</v>
      </c>
      <c r="AB536" s="83">
        <v>3</v>
      </c>
      <c r="AC536" s="83">
        <v>0</v>
      </c>
      <c r="AD536" s="83">
        <v>17</v>
      </c>
      <c r="AE536" s="83">
        <v>0</v>
      </c>
      <c r="AF536" s="36">
        <f t="shared" ref="AF536" si="388">G536+H536+I536+J536+K536+L536+M536+N536+O536+P536+Q536+R536+S536+T536+U536+V536+W536+X536+Y536+Z536+AA536+AB536+AC536+AD536</f>
        <v>666</v>
      </c>
      <c r="AG536" s="36">
        <f t="shared" ref="AG536" si="389">G536+H536+I536+J536+K536+L536+M536+N536+O536+P536+Q536+R536+S536+T536+U536+V536+W536+X536+Y536+Z536+AA536+AB536+AC536</f>
        <v>649</v>
      </c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</row>
    <row r="537" spans="1:55" ht="15.6" x14ac:dyDescent="0.3">
      <c r="A537" s="34" t="s">
        <v>418</v>
      </c>
      <c r="B537" s="34" t="s">
        <v>627</v>
      </c>
      <c r="C537" s="34" t="s">
        <v>464</v>
      </c>
      <c r="D537" s="34">
        <v>18</v>
      </c>
      <c r="E537" s="34" t="s">
        <v>666</v>
      </c>
      <c r="F537" s="53" t="s">
        <v>667</v>
      </c>
      <c r="G537" s="83">
        <v>1</v>
      </c>
      <c r="H537" s="83">
        <v>173</v>
      </c>
      <c r="I537" s="83">
        <v>4</v>
      </c>
      <c r="J537" s="83">
        <v>0</v>
      </c>
      <c r="K537" s="83">
        <v>1</v>
      </c>
      <c r="L537" s="83">
        <v>2</v>
      </c>
      <c r="M537" s="83">
        <v>2</v>
      </c>
      <c r="N537" s="83">
        <v>7</v>
      </c>
      <c r="O537" s="83">
        <v>2</v>
      </c>
      <c r="P537" s="83">
        <v>0</v>
      </c>
      <c r="Q537" s="83">
        <v>1</v>
      </c>
      <c r="R537" s="83">
        <v>0</v>
      </c>
      <c r="S537" s="83">
        <v>1</v>
      </c>
      <c r="T537" s="83">
        <v>1</v>
      </c>
      <c r="U537" s="83">
        <v>307</v>
      </c>
      <c r="V537" s="83">
        <v>2</v>
      </c>
      <c r="W537" s="83">
        <v>4</v>
      </c>
      <c r="X537" s="83">
        <v>0</v>
      </c>
      <c r="Y537" s="83">
        <v>1</v>
      </c>
      <c r="Z537" s="83">
        <v>1</v>
      </c>
      <c r="AA537" s="83">
        <v>1</v>
      </c>
      <c r="AB537" s="83">
        <v>0</v>
      </c>
      <c r="AC537" s="83">
        <v>0</v>
      </c>
      <c r="AD537" s="83">
        <v>15</v>
      </c>
      <c r="AE537" s="83">
        <v>0</v>
      </c>
      <c r="AF537" s="36">
        <f t="shared" ref="AF537:AF538" si="390">G537+H537+I537+J537+K537+L537+M537+N537+O537+P537+Q537+R537+S537+T537+U537+V537+W537+X537+Y537+Z537+AA537+AB537+AC537+AD537</f>
        <v>526</v>
      </c>
      <c r="AG537" s="36">
        <f t="shared" ref="AG537:AG538" si="391">G537+H537+I537+J537+K537+L537+M537+N537+O537+P537+Q537+R537+S537+T537+U537+V537+W537+X537+Y537+Z537+AA537+AB537+AC537</f>
        <v>511</v>
      </c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</row>
    <row r="538" spans="1:55" ht="15.6" x14ac:dyDescent="0.3">
      <c r="A538" s="34" t="s">
        <v>418</v>
      </c>
      <c r="B538" s="34" t="s">
        <v>627</v>
      </c>
      <c r="C538" s="34" t="s">
        <v>464</v>
      </c>
      <c r="D538" s="34">
        <v>18</v>
      </c>
      <c r="E538" s="34" t="s">
        <v>668</v>
      </c>
      <c r="F538" s="53" t="s">
        <v>669</v>
      </c>
      <c r="G538" s="83">
        <v>1</v>
      </c>
      <c r="H538" s="83">
        <v>85</v>
      </c>
      <c r="I538" s="83">
        <v>0</v>
      </c>
      <c r="J538" s="83">
        <v>0</v>
      </c>
      <c r="K538" s="83">
        <v>0</v>
      </c>
      <c r="L538" s="83">
        <v>2</v>
      </c>
      <c r="M538" s="83">
        <v>1</v>
      </c>
      <c r="N538" s="83">
        <v>3</v>
      </c>
      <c r="O538" s="83">
        <v>0</v>
      </c>
      <c r="P538" s="83">
        <v>0</v>
      </c>
      <c r="Q538" s="83">
        <v>0</v>
      </c>
      <c r="R538" s="83">
        <v>0</v>
      </c>
      <c r="S538" s="83">
        <v>1</v>
      </c>
      <c r="T538" s="83">
        <v>0</v>
      </c>
      <c r="U538" s="83">
        <v>419</v>
      </c>
      <c r="V538" s="83">
        <v>3</v>
      </c>
      <c r="W538" s="83">
        <v>0</v>
      </c>
      <c r="X538" s="83">
        <v>0</v>
      </c>
      <c r="Y538" s="83">
        <v>2</v>
      </c>
      <c r="Z538" s="83">
        <v>1</v>
      </c>
      <c r="AA538" s="83">
        <v>4</v>
      </c>
      <c r="AB538" s="83">
        <v>1</v>
      </c>
      <c r="AC538" s="83">
        <v>1</v>
      </c>
      <c r="AD538" s="83">
        <v>10</v>
      </c>
      <c r="AE538" s="83">
        <v>1</v>
      </c>
      <c r="AF538" s="36">
        <f t="shared" si="390"/>
        <v>534</v>
      </c>
      <c r="AG538" s="36">
        <f t="shared" si="391"/>
        <v>524</v>
      </c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</row>
    <row r="539" spans="1:55" s="17" customFormat="1" ht="18" x14ac:dyDescent="0.35">
      <c r="A539" s="40"/>
      <c r="B539" s="41"/>
      <c r="C539" s="41"/>
      <c r="D539" s="41"/>
      <c r="E539" s="41" t="s">
        <v>147</v>
      </c>
      <c r="F539" s="41" t="s">
        <v>331</v>
      </c>
      <c r="G539" s="41">
        <f>SUM(G536:G538)</f>
        <v>3</v>
      </c>
      <c r="H539" s="41">
        <f t="shared" ref="H539:AG539" si="392">SUM(H536:H538)</f>
        <v>608</v>
      </c>
      <c r="I539" s="41">
        <f t="shared" si="392"/>
        <v>5</v>
      </c>
      <c r="J539" s="41">
        <f t="shared" si="392"/>
        <v>0</v>
      </c>
      <c r="K539" s="41">
        <f t="shared" si="392"/>
        <v>2</v>
      </c>
      <c r="L539" s="41">
        <f t="shared" si="392"/>
        <v>8</v>
      </c>
      <c r="M539" s="41">
        <f t="shared" si="392"/>
        <v>4</v>
      </c>
      <c r="N539" s="41">
        <f t="shared" si="392"/>
        <v>42</v>
      </c>
      <c r="O539" s="41">
        <f t="shared" si="392"/>
        <v>2</v>
      </c>
      <c r="P539" s="41">
        <f t="shared" si="392"/>
        <v>1</v>
      </c>
      <c r="Q539" s="41">
        <f t="shared" si="392"/>
        <v>1</v>
      </c>
      <c r="R539" s="41">
        <f t="shared" si="392"/>
        <v>0</v>
      </c>
      <c r="S539" s="41">
        <f t="shared" si="392"/>
        <v>2</v>
      </c>
      <c r="T539" s="41">
        <f t="shared" si="392"/>
        <v>2</v>
      </c>
      <c r="U539" s="41">
        <f t="shared" si="392"/>
        <v>963</v>
      </c>
      <c r="V539" s="41">
        <f t="shared" si="392"/>
        <v>11</v>
      </c>
      <c r="W539" s="41">
        <f t="shared" si="392"/>
        <v>4</v>
      </c>
      <c r="X539" s="41">
        <f t="shared" si="392"/>
        <v>6</v>
      </c>
      <c r="Y539" s="41">
        <f t="shared" si="392"/>
        <v>5</v>
      </c>
      <c r="Z539" s="41">
        <f t="shared" si="392"/>
        <v>4</v>
      </c>
      <c r="AA539" s="41">
        <f t="shared" si="392"/>
        <v>6</v>
      </c>
      <c r="AB539" s="42">
        <f t="shared" si="392"/>
        <v>4</v>
      </c>
      <c r="AC539" s="48">
        <f t="shared" si="392"/>
        <v>1</v>
      </c>
      <c r="AD539" s="48">
        <f t="shared" si="392"/>
        <v>42</v>
      </c>
      <c r="AE539" s="48">
        <f t="shared" si="392"/>
        <v>1</v>
      </c>
      <c r="AF539" s="48">
        <f t="shared" si="392"/>
        <v>1726</v>
      </c>
      <c r="AG539" s="48">
        <f t="shared" si="392"/>
        <v>1684</v>
      </c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</row>
    <row r="540" spans="1:55" s="59" customFormat="1" ht="15.6" x14ac:dyDescent="0.3">
      <c r="A540" s="106"/>
      <c r="B540" s="107"/>
      <c r="C540" s="107"/>
      <c r="D540" s="107"/>
      <c r="E540" s="107"/>
      <c r="F540" s="108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63"/>
      <c r="AG540" s="64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</row>
    <row r="541" spans="1:55" ht="15.6" x14ac:dyDescent="0.3">
      <c r="A541" s="34" t="s">
        <v>418</v>
      </c>
      <c r="B541" s="34" t="s">
        <v>627</v>
      </c>
      <c r="C541" s="34" t="s">
        <v>464</v>
      </c>
      <c r="D541" s="34">
        <v>19</v>
      </c>
      <c r="E541" s="34" t="s">
        <v>670</v>
      </c>
      <c r="F541" s="53" t="s">
        <v>671</v>
      </c>
      <c r="G541" s="83">
        <v>3</v>
      </c>
      <c r="H541" s="83">
        <v>190</v>
      </c>
      <c r="I541" s="83">
        <v>0</v>
      </c>
      <c r="J541" s="83">
        <v>0</v>
      </c>
      <c r="K541" s="83">
        <v>2</v>
      </c>
      <c r="L541" s="83">
        <v>0</v>
      </c>
      <c r="M541" s="83">
        <v>0</v>
      </c>
      <c r="N541" s="83">
        <v>10</v>
      </c>
      <c r="O541" s="83">
        <v>3</v>
      </c>
      <c r="P541" s="83">
        <v>2</v>
      </c>
      <c r="Q541" s="83">
        <v>0</v>
      </c>
      <c r="R541" s="83">
        <v>0</v>
      </c>
      <c r="S541" s="83">
        <v>0</v>
      </c>
      <c r="T541" s="83">
        <v>0</v>
      </c>
      <c r="U541" s="83">
        <v>205</v>
      </c>
      <c r="V541" s="83">
        <v>3</v>
      </c>
      <c r="W541" s="83">
        <v>0</v>
      </c>
      <c r="X541" s="83">
        <v>1</v>
      </c>
      <c r="Y541" s="83">
        <v>0</v>
      </c>
      <c r="Z541" s="83">
        <v>0</v>
      </c>
      <c r="AA541" s="83">
        <v>1</v>
      </c>
      <c r="AB541" s="83">
        <v>1</v>
      </c>
      <c r="AC541" s="83">
        <v>1</v>
      </c>
      <c r="AD541" s="83">
        <v>6</v>
      </c>
      <c r="AE541" s="83">
        <v>0</v>
      </c>
      <c r="AF541" s="36">
        <f t="shared" ref="AF541" si="393">G541+H541+I541+J541+K541+L541+M541+N541+O541+P541+Q541+R541+S541+T541+U541+V541+W541+X541+Y541+Z541+AA541+AB541+AC541+AD541</f>
        <v>428</v>
      </c>
      <c r="AG541" s="36">
        <f t="shared" ref="AG541" si="394">G541+H541+I541+J541+K541+L541+M541+N541+O541+P541+Q541+R541+S541+T541+U541+V541+W541+X541+Y541+Z541+AA541+AB541+AC541</f>
        <v>422</v>
      </c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</row>
    <row r="542" spans="1:55" ht="15.6" x14ac:dyDescent="0.3">
      <c r="A542" s="34" t="s">
        <v>418</v>
      </c>
      <c r="B542" s="34" t="s">
        <v>627</v>
      </c>
      <c r="C542" s="34" t="s">
        <v>464</v>
      </c>
      <c r="D542" s="34">
        <v>19</v>
      </c>
      <c r="E542" s="34" t="s">
        <v>672</v>
      </c>
      <c r="F542" s="53" t="s">
        <v>673</v>
      </c>
      <c r="G542" s="83">
        <v>1</v>
      </c>
      <c r="H542" s="83">
        <v>105</v>
      </c>
      <c r="I542" s="83">
        <v>0</v>
      </c>
      <c r="J542" s="83">
        <v>2</v>
      </c>
      <c r="K542" s="83">
        <v>1</v>
      </c>
      <c r="L542" s="83">
        <v>0</v>
      </c>
      <c r="M542" s="83">
        <v>1</v>
      </c>
      <c r="N542" s="83">
        <v>7</v>
      </c>
      <c r="O542" s="83">
        <v>0</v>
      </c>
      <c r="P542" s="83">
        <v>0</v>
      </c>
      <c r="Q542" s="83">
        <v>0</v>
      </c>
      <c r="R542" s="83">
        <v>1</v>
      </c>
      <c r="S542" s="83">
        <v>0</v>
      </c>
      <c r="T542" s="83">
        <v>1</v>
      </c>
      <c r="U542" s="83">
        <v>172</v>
      </c>
      <c r="V542" s="83">
        <v>0</v>
      </c>
      <c r="W542" s="83">
        <v>0</v>
      </c>
      <c r="X542" s="83">
        <v>1</v>
      </c>
      <c r="Y542" s="83">
        <v>1</v>
      </c>
      <c r="Z542" s="83">
        <v>2</v>
      </c>
      <c r="AA542" s="83">
        <v>0</v>
      </c>
      <c r="AB542" s="83">
        <v>1</v>
      </c>
      <c r="AC542" s="83">
        <v>0</v>
      </c>
      <c r="AD542" s="83">
        <v>4</v>
      </c>
      <c r="AE542" s="83">
        <v>0</v>
      </c>
      <c r="AF542" s="36">
        <f t="shared" ref="AF542:AF544" si="395">G542+H542+I542+J542+K542+L542+M542+N542+O542+P542+Q542+R542+S542+T542+U542+V542+W542+X542+Y542+Z542+AA542+AB542+AC542+AD542</f>
        <v>300</v>
      </c>
      <c r="AG542" s="36">
        <f t="shared" ref="AG542:AG544" si="396">G542+H542+I542+J542+K542+L542+M542+N542+O542+P542+Q542+R542+S542+T542+U542+V542+W542+X542+Y542+Z542+AA542+AB542+AC542</f>
        <v>296</v>
      </c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</row>
    <row r="543" spans="1:55" ht="15.6" x14ac:dyDescent="0.3">
      <c r="A543" s="34" t="s">
        <v>418</v>
      </c>
      <c r="B543" s="34" t="s">
        <v>627</v>
      </c>
      <c r="C543" s="34" t="s">
        <v>464</v>
      </c>
      <c r="D543" s="34">
        <v>19</v>
      </c>
      <c r="E543" s="34" t="s">
        <v>674</v>
      </c>
      <c r="F543" s="53" t="s">
        <v>675</v>
      </c>
      <c r="G543" s="83">
        <v>1</v>
      </c>
      <c r="H543" s="83">
        <v>157</v>
      </c>
      <c r="I543" s="83">
        <v>0</v>
      </c>
      <c r="J543" s="83">
        <v>0</v>
      </c>
      <c r="K543" s="83">
        <v>0</v>
      </c>
      <c r="L543" s="83">
        <v>1</v>
      </c>
      <c r="M543" s="83">
        <v>1</v>
      </c>
      <c r="N543" s="83">
        <v>7</v>
      </c>
      <c r="O543" s="83">
        <v>1</v>
      </c>
      <c r="P543" s="83">
        <v>0</v>
      </c>
      <c r="Q543" s="83">
        <v>1</v>
      </c>
      <c r="R543" s="83">
        <v>0</v>
      </c>
      <c r="S543" s="83">
        <v>1</v>
      </c>
      <c r="T543" s="83">
        <v>0</v>
      </c>
      <c r="U543" s="83">
        <v>219</v>
      </c>
      <c r="V543" s="83">
        <v>1</v>
      </c>
      <c r="W543" s="83">
        <v>0</v>
      </c>
      <c r="X543" s="83">
        <v>3</v>
      </c>
      <c r="Y543" s="83">
        <v>1</v>
      </c>
      <c r="Z543" s="83">
        <v>0</v>
      </c>
      <c r="AA543" s="83">
        <v>0</v>
      </c>
      <c r="AB543" s="83">
        <v>1</v>
      </c>
      <c r="AC543" s="83">
        <v>1</v>
      </c>
      <c r="AD543" s="83">
        <v>6</v>
      </c>
      <c r="AE543" s="83">
        <v>0</v>
      </c>
      <c r="AF543" s="36">
        <f t="shared" si="395"/>
        <v>402</v>
      </c>
      <c r="AG543" s="36">
        <f t="shared" si="396"/>
        <v>396</v>
      </c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</row>
    <row r="544" spans="1:55" ht="15.6" x14ac:dyDescent="0.3">
      <c r="A544" s="34" t="s">
        <v>418</v>
      </c>
      <c r="B544" s="34" t="s">
        <v>627</v>
      </c>
      <c r="C544" s="34" t="s">
        <v>464</v>
      </c>
      <c r="D544" s="34">
        <v>19</v>
      </c>
      <c r="E544" s="34" t="s">
        <v>676</v>
      </c>
      <c r="F544" s="53" t="s">
        <v>677</v>
      </c>
      <c r="G544" s="83">
        <v>2</v>
      </c>
      <c r="H544" s="83">
        <v>114</v>
      </c>
      <c r="I544" s="83">
        <v>3</v>
      </c>
      <c r="J544" s="83">
        <v>1</v>
      </c>
      <c r="K544" s="83">
        <v>1</v>
      </c>
      <c r="L544" s="83">
        <v>0</v>
      </c>
      <c r="M544" s="83">
        <v>3</v>
      </c>
      <c r="N544" s="83">
        <v>15</v>
      </c>
      <c r="O544" s="83">
        <v>0</v>
      </c>
      <c r="P544" s="83">
        <v>2</v>
      </c>
      <c r="Q544" s="83">
        <v>0</v>
      </c>
      <c r="R544" s="83">
        <v>0</v>
      </c>
      <c r="S544" s="83">
        <v>0</v>
      </c>
      <c r="T544" s="83">
        <v>1</v>
      </c>
      <c r="U544" s="83">
        <v>263</v>
      </c>
      <c r="V544" s="83">
        <v>3</v>
      </c>
      <c r="W544" s="83">
        <v>1</v>
      </c>
      <c r="X544" s="83">
        <v>0</v>
      </c>
      <c r="Y544" s="83">
        <v>3</v>
      </c>
      <c r="Z544" s="83">
        <v>2</v>
      </c>
      <c r="AA544" s="83">
        <v>1</v>
      </c>
      <c r="AB544" s="83">
        <v>1</v>
      </c>
      <c r="AC544" s="83">
        <v>0</v>
      </c>
      <c r="AD544" s="83">
        <v>8</v>
      </c>
      <c r="AE544" s="83">
        <v>0</v>
      </c>
      <c r="AF544" s="36">
        <f t="shared" si="395"/>
        <v>424</v>
      </c>
      <c r="AG544" s="36">
        <f t="shared" si="396"/>
        <v>416</v>
      </c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</row>
    <row r="545" spans="1:55" s="17" customFormat="1" ht="18" x14ac:dyDescent="0.35">
      <c r="A545" s="40"/>
      <c r="B545" s="41"/>
      <c r="C545" s="41"/>
      <c r="D545" s="41"/>
      <c r="E545" s="41" t="s">
        <v>91</v>
      </c>
      <c r="F545" s="41" t="s">
        <v>331</v>
      </c>
      <c r="G545" s="41">
        <f>SUM(G541:G544)</f>
        <v>7</v>
      </c>
      <c r="H545" s="41">
        <f t="shared" ref="H545:Q545" si="397">SUM(H541:H544)</f>
        <v>566</v>
      </c>
      <c r="I545" s="41">
        <f t="shared" si="397"/>
        <v>3</v>
      </c>
      <c r="J545" s="41">
        <f t="shared" si="397"/>
        <v>3</v>
      </c>
      <c r="K545" s="41">
        <f t="shared" si="397"/>
        <v>4</v>
      </c>
      <c r="L545" s="41">
        <f t="shared" si="397"/>
        <v>1</v>
      </c>
      <c r="M545" s="41">
        <f t="shared" si="397"/>
        <v>5</v>
      </c>
      <c r="N545" s="41">
        <f t="shared" si="397"/>
        <v>39</v>
      </c>
      <c r="O545" s="41">
        <f t="shared" si="397"/>
        <v>4</v>
      </c>
      <c r="P545" s="41">
        <f t="shared" si="397"/>
        <v>4</v>
      </c>
      <c r="Q545" s="41">
        <f t="shared" si="397"/>
        <v>1</v>
      </c>
      <c r="R545" s="41">
        <f t="shared" ref="R545" si="398">SUM(R541:R544)</f>
        <v>1</v>
      </c>
      <c r="S545" s="41">
        <f t="shared" ref="S545" si="399">SUM(S541:S544)</f>
        <v>1</v>
      </c>
      <c r="T545" s="41">
        <f t="shared" ref="T545" si="400">SUM(T541:T544)</f>
        <v>2</v>
      </c>
      <c r="U545" s="41">
        <f t="shared" ref="U545" si="401">SUM(U541:U544)</f>
        <v>859</v>
      </c>
      <c r="V545" s="41">
        <f t="shared" ref="V545" si="402">SUM(V541:V544)</f>
        <v>7</v>
      </c>
      <c r="W545" s="41">
        <f t="shared" ref="W545" si="403">SUM(W541:W544)</f>
        <v>1</v>
      </c>
      <c r="X545" s="41">
        <f t="shared" ref="X545" si="404">SUM(X541:X544)</f>
        <v>5</v>
      </c>
      <c r="Y545" s="41">
        <f t="shared" ref="Y545" si="405">SUM(Y541:Y544)</f>
        <v>5</v>
      </c>
      <c r="Z545" s="41">
        <f t="shared" ref="Z545" si="406">SUM(Z541:Z544)</f>
        <v>4</v>
      </c>
      <c r="AA545" s="41">
        <f t="shared" ref="AA545" si="407">SUM(AA541:AA544)</f>
        <v>2</v>
      </c>
      <c r="AB545" s="42">
        <f t="shared" ref="AB545" si="408">SUM(AB541:AB544)</f>
        <v>4</v>
      </c>
      <c r="AC545" s="48">
        <f t="shared" ref="AC545" si="409">SUM(AC541:AC544)</f>
        <v>2</v>
      </c>
      <c r="AD545" s="48">
        <f t="shared" ref="AD545" si="410">SUM(AD541:AD544)</f>
        <v>24</v>
      </c>
      <c r="AE545" s="48">
        <f t="shared" ref="AE545" si="411">SUM(AE541:AE544)</f>
        <v>0</v>
      </c>
      <c r="AF545" s="48">
        <f t="shared" ref="AF545" si="412">SUM(AF541:AF544)</f>
        <v>1554</v>
      </c>
      <c r="AG545" s="48">
        <f t="shared" ref="AG545" si="413">SUM(AG541:AG544)</f>
        <v>1530</v>
      </c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</row>
    <row r="546" spans="1:55" s="59" customFormat="1" ht="15.6" x14ac:dyDescent="0.3">
      <c r="A546" s="106"/>
      <c r="B546" s="107"/>
      <c r="C546" s="107"/>
      <c r="D546" s="107"/>
      <c r="E546" s="107"/>
      <c r="F546" s="108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63"/>
      <c r="AG546" s="64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</row>
    <row r="547" spans="1:55" ht="15.6" x14ac:dyDescent="0.3">
      <c r="A547" s="34" t="s">
        <v>418</v>
      </c>
      <c r="B547" s="34" t="s">
        <v>627</v>
      </c>
      <c r="C547" s="34" t="s">
        <v>464</v>
      </c>
      <c r="D547" s="34">
        <v>20</v>
      </c>
      <c r="E547" s="34" t="s">
        <v>678</v>
      </c>
      <c r="F547" s="53" t="s">
        <v>679</v>
      </c>
      <c r="G547" s="83">
        <v>3</v>
      </c>
      <c r="H547" s="83">
        <v>107</v>
      </c>
      <c r="I547" s="83">
        <v>4</v>
      </c>
      <c r="J547" s="83">
        <v>0</v>
      </c>
      <c r="K547" s="83">
        <v>0</v>
      </c>
      <c r="L547" s="83">
        <v>0</v>
      </c>
      <c r="M547" s="83">
        <v>0</v>
      </c>
      <c r="N547" s="83">
        <v>7</v>
      </c>
      <c r="O547" s="83">
        <v>0</v>
      </c>
      <c r="P547" s="83">
        <v>1</v>
      </c>
      <c r="Q547" s="83">
        <v>0</v>
      </c>
      <c r="R547" s="83">
        <v>0</v>
      </c>
      <c r="S547" s="83">
        <v>0</v>
      </c>
      <c r="T547" s="83">
        <v>0</v>
      </c>
      <c r="U547" s="83">
        <v>152</v>
      </c>
      <c r="V547" s="83">
        <v>2</v>
      </c>
      <c r="W547" s="83">
        <v>0</v>
      </c>
      <c r="X547" s="83">
        <v>1</v>
      </c>
      <c r="Y547" s="83">
        <v>0</v>
      </c>
      <c r="Z547" s="83">
        <v>0</v>
      </c>
      <c r="AA547" s="83">
        <v>0</v>
      </c>
      <c r="AB547" s="83">
        <v>1</v>
      </c>
      <c r="AC547" s="83">
        <v>0</v>
      </c>
      <c r="AD547" s="83">
        <v>1</v>
      </c>
      <c r="AE547" s="83">
        <v>0</v>
      </c>
      <c r="AF547" s="36">
        <f t="shared" ref="AF547" si="414">G547+H547+I547+J547+K547+L547+M547+N547+O547+P547+Q547+R547+S547+T547+U547+V547+W547+X547+Y547+Z547+AA547+AB547+AC547+AD547</f>
        <v>279</v>
      </c>
      <c r="AG547" s="36">
        <f t="shared" ref="AG547" si="415">G547+H547+I547+J547+K547+L547+M547+N547+O547+P547+Q547+R547+S547+T547+U547+V547+W547+X547+Y547+Z547+AA547+AB547+AC547</f>
        <v>278</v>
      </c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</row>
    <row r="548" spans="1:55" ht="15.6" x14ac:dyDescent="0.3">
      <c r="A548" s="34" t="s">
        <v>418</v>
      </c>
      <c r="B548" s="34" t="s">
        <v>627</v>
      </c>
      <c r="C548" s="34" t="s">
        <v>464</v>
      </c>
      <c r="D548" s="34">
        <v>20</v>
      </c>
      <c r="E548" s="34" t="s">
        <v>680</v>
      </c>
      <c r="F548" s="53" t="s">
        <v>681</v>
      </c>
      <c r="G548" s="83">
        <v>2</v>
      </c>
      <c r="H548" s="83">
        <v>44</v>
      </c>
      <c r="I548" s="83">
        <v>0</v>
      </c>
      <c r="J548" s="83">
        <v>0</v>
      </c>
      <c r="K548" s="83">
        <v>0</v>
      </c>
      <c r="L548" s="83">
        <v>1</v>
      </c>
      <c r="M548" s="83">
        <v>0</v>
      </c>
      <c r="N548" s="83">
        <v>1</v>
      </c>
      <c r="O548" s="83">
        <v>0</v>
      </c>
      <c r="P548" s="83">
        <v>0</v>
      </c>
      <c r="Q548" s="83">
        <v>0</v>
      </c>
      <c r="R548" s="83">
        <v>1</v>
      </c>
      <c r="S548" s="83">
        <v>0</v>
      </c>
      <c r="T548" s="83">
        <v>0</v>
      </c>
      <c r="U548" s="83">
        <v>77</v>
      </c>
      <c r="V548" s="83">
        <v>0</v>
      </c>
      <c r="W548" s="83">
        <v>0</v>
      </c>
      <c r="X548" s="83">
        <v>0</v>
      </c>
      <c r="Y548" s="83">
        <v>0</v>
      </c>
      <c r="Z548" s="83">
        <v>0</v>
      </c>
      <c r="AA548" s="83">
        <v>0</v>
      </c>
      <c r="AB548" s="83">
        <v>0</v>
      </c>
      <c r="AC548" s="83">
        <v>0</v>
      </c>
      <c r="AD548" s="83">
        <v>3</v>
      </c>
      <c r="AE548" s="83">
        <v>0</v>
      </c>
      <c r="AF548" s="36">
        <f t="shared" ref="AF548:AF551" si="416">G548+H548+I548+J548+K548+L548+M548+N548+O548+P548+Q548+R548+S548+T548+U548+V548+W548+X548+Y548+Z548+AA548+AB548+AC548+AD548</f>
        <v>129</v>
      </c>
      <c r="AG548" s="36">
        <f t="shared" ref="AG548:AG551" si="417">G548+H548+I548+J548+K548+L548+M548+N548+O548+P548+Q548+R548+S548+T548+U548+V548+W548+X548+Y548+Z548+AA548+AB548+AC548</f>
        <v>126</v>
      </c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</row>
    <row r="549" spans="1:55" ht="15.6" x14ac:dyDescent="0.3">
      <c r="A549" s="34" t="s">
        <v>418</v>
      </c>
      <c r="B549" s="34" t="s">
        <v>627</v>
      </c>
      <c r="C549" s="34" t="s">
        <v>464</v>
      </c>
      <c r="D549" s="34">
        <v>20</v>
      </c>
      <c r="E549" s="34" t="s">
        <v>682</v>
      </c>
      <c r="F549" s="53" t="s">
        <v>683</v>
      </c>
      <c r="G549" s="83">
        <v>2</v>
      </c>
      <c r="H549" s="83">
        <v>79</v>
      </c>
      <c r="I549" s="83">
        <v>3</v>
      </c>
      <c r="J549" s="83">
        <v>0</v>
      </c>
      <c r="K549" s="83">
        <v>2</v>
      </c>
      <c r="L549" s="83">
        <v>2</v>
      </c>
      <c r="M549" s="83">
        <v>0</v>
      </c>
      <c r="N549" s="83">
        <v>4</v>
      </c>
      <c r="O549" s="83">
        <v>2</v>
      </c>
      <c r="P549" s="83">
        <v>0</v>
      </c>
      <c r="Q549" s="83">
        <v>1</v>
      </c>
      <c r="R549" s="83">
        <v>1</v>
      </c>
      <c r="S549" s="83">
        <v>0</v>
      </c>
      <c r="T549" s="83">
        <v>2</v>
      </c>
      <c r="U549" s="83">
        <v>397</v>
      </c>
      <c r="V549" s="83">
        <v>2</v>
      </c>
      <c r="W549" s="83">
        <v>1</v>
      </c>
      <c r="X549" s="83">
        <v>1</v>
      </c>
      <c r="Y549" s="83">
        <v>1</v>
      </c>
      <c r="Z549" s="83">
        <v>1</v>
      </c>
      <c r="AA549" s="83">
        <v>0</v>
      </c>
      <c r="AB549" s="83">
        <v>2</v>
      </c>
      <c r="AC549" s="83">
        <v>1</v>
      </c>
      <c r="AD549" s="83">
        <v>15</v>
      </c>
      <c r="AE549" s="83">
        <v>0</v>
      </c>
      <c r="AF549" s="36">
        <f t="shared" si="416"/>
        <v>519</v>
      </c>
      <c r="AG549" s="36">
        <f t="shared" si="417"/>
        <v>504</v>
      </c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</row>
    <row r="550" spans="1:55" ht="15.6" x14ac:dyDescent="0.3">
      <c r="A550" s="34" t="s">
        <v>418</v>
      </c>
      <c r="B550" s="34" t="s">
        <v>627</v>
      </c>
      <c r="C550" s="34" t="s">
        <v>464</v>
      </c>
      <c r="D550" s="34">
        <v>20</v>
      </c>
      <c r="E550" s="34" t="s">
        <v>684</v>
      </c>
      <c r="F550" s="53" t="s">
        <v>685</v>
      </c>
      <c r="G550" s="83">
        <v>2</v>
      </c>
      <c r="H550" s="83">
        <v>114</v>
      </c>
      <c r="I550" s="83">
        <v>2</v>
      </c>
      <c r="J550" s="83">
        <v>1</v>
      </c>
      <c r="K550" s="83">
        <v>0</v>
      </c>
      <c r="L550" s="83">
        <v>1</v>
      </c>
      <c r="M550" s="83">
        <v>2</v>
      </c>
      <c r="N550" s="83">
        <v>3</v>
      </c>
      <c r="O550" s="83">
        <v>0</v>
      </c>
      <c r="P550" s="83">
        <v>2</v>
      </c>
      <c r="Q550" s="83">
        <v>0</v>
      </c>
      <c r="R550" s="83">
        <v>0</v>
      </c>
      <c r="S550" s="83">
        <v>0</v>
      </c>
      <c r="T550" s="83">
        <v>0</v>
      </c>
      <c r="U550" s="83">
        <v>216</v>
      </c>
      <c r="V550" s="83">
        <v>1</v>
      </c>
      <c r="W550" s="83">
        <v>0</v>
      </c>
      <c r="X550" s="83">
        <v>0</v>
      </c>
      <c r="Y550" s="83">
        <v>0</v>
      </c>
      <c r="Z550" s="83">
        <v>0</v>
      </c>
      <c r="AA550" s="83">
        <v>0</v>
      </c>
      <c r="AB550" s="83">
        <v>0</v>
      </c>
      <c r="AC550" s="83">
        <v>0</v>
      </c>
      <c r="AD550" s="83">
        <v>8</v>
      </c>
      <c r="AE550" s="83">
        <v>0</v>
      </c>
      <c r="AF550" s="36">
        <f t="shared" si="416"/>
        <v>352</v>
      </c>
      <c r="AG550" s="36">
        <f t="shared" si="417"/>
        <v>344</v>
      </c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</row>
    <row r="551" spans="1:55" ht="15.6" x14ac:dyDescent="0.3">
      <c r="A551" s="34" t="s">
        <v>418</v>
      </c>
      <c r="B551" s="34" t="s">
        <v>627</v>
      </c>
      <c r="C551" s="34" t="s">
        <v>464</v>
      </c>
      <c r="D551" s="34">
        <v>20</v>
      </c>
      <c r="E551" s="34" t="s">
        <v>686</v>
      </c>
      <c r="F551" s="53" t="s">
        <v>687</v>
      </c>
      <c r="G551" s="83">
        <v>2</v>
      </c>
      <c r="H551" s="83">
        <v>69</v>
      </c>
      <c r="I551" s="83">
        <v>2</v>
      </c>
      <c r="J551" s="83">
        <v>0</v>
      </c>
      <c r="K551" s="83">
        <v>0</v>
      </c>
      <c r="L551" s="83">
        <v>3</v>
      </c>
      <c r="M551" s="83">
        <v>1</v>
      </c>
      <c r="N551" s="83">
        <v>5</v>
      </c>
      <c r="O551" s="83">
        <v>0</v>
      </c>
      <c r="P551" s="83">
        <v>0</v>
      </c>
      <c r="Q551" s="83">
        <v>1</v>
      </c>
      <c r="R551" s="83">
        <v>0</v>
      </c>
      <c r="S551" s="83">
        <v>0</v>
      </c>
      <c r="T551" s="83">
        <v>0</v>
      </c>
      <c r="U551" s="83">
        <v>122</v>
      </c>
      <c r="V551" s="83">
        <v>3</v>
      </c>
      <c r="W551" s="83">
        <v>0</v>
      </c>
      <c r="X551" s="83">
        <v>0</v>
      </c>
      <c r="Y551" s="83">
        <v>0</v>
      </c>
      <c r="Z551" s="83">
        <v>0</v>
      </c>
      <c r="AA551" s="83">
        <v>0</v>
      </c>
      <c r="AB551" s="83">
        <v>0</v>
      </c>
      <c r="AC551" s="83">
        <v>0</v>
      </c>
      <c r="AD551" s="83">
        <v>3</v>
      </c>
      <c r="AE551" s="83">
        <v>0</v>
      </c>
      <c r="AF551" s="36">
        <f t="shared" si="416"/>
        <v>211</v>
      </c>
      <c r="AG551" s="36">
        <f t="shared" si="417"/>
        <v>208</v>
      </c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</row>
    <row r="552" spans="1:55" s="17" customFormat="1" ht="18" x14ac:dyDescent="0.35">
      <c r="A552" s="40"/>
      <c r="B552" s="41"/>
      <c r="C552" s="41"/>
      <c r="D552" s="41"/>
      <c r="E552" s="41" t="s">
        <v>41</v>
      </c>
      <c r="F552" s="41" t="s">
        <v>331</v>
      </c>
      <c r="G552" s="41">
        <f>SUM(G547:G551)</f>
        <v>11</v>
      </c>
      <c r="H552" s="41">
        <f t="shared" ref="H552:AG552" si="418">SUM(H547:H551)</f>
        <v>413</v>
      </c>
      <c r="I552" s="41">
        <f t="shared" si="418"/>
        <v>11</v>
      </c>
      <c r="J552" s="41">
        <f t="shared" si="418"/>
        <v>1</v>
      </c>
      <c r="K552" s="41">
        <f t="shared" si="418"/>
        <v>2</v>
      </c>
      <c r="L552" s="41">
        <f t="shared" si="418"/>
        <v>7</v>
      </c>
      <c r="M552" s="41">
        <f t="shared" si="418"/>
        <v>3</v>
      </c>
      <c r="N552" s="41">
        <f t="shared" si="418"/>
        <v>20</v>
      </c>
      <c r="O552" s="41">
        <f t="shared" si="418"/>
        <v>2</v>
      </c>
      <c r="P552" s="41">
        <f t="shared" si="418"/>
        <v>3</v>
      </c>
      <c r="Q552" s="41">
        <f t="shared" si="418"/>
        <v>2</v>
      </c>
      <c r="R552" s="41">
        <f t="shared" si="418"/>
        <v>2</v>
      </c>
      <c r="S552" s="41">
        <f t="shared" si="418"/>
        <v>0</v>
      </c>
      <c r="T552" s="41">
        <f t="shared" si="418"/>
        <v>2</v>
      </c>
      <c r="U552" s="41">
        <f t="shared" si="418"/>
        <v>964</v>
      </c>
      <c r="V552" s="41">
        <f t="shared" si="418"/>
        <v>8</v>
      </c>
      <c r="W552" s="41">
        <f t="shared" si="418"/>
        <v>1</v>
      </c>
      <c r="X552" s="41">
        <f t="shared" si="418"/>
        <v>2</v>
      </c>
      <c r="Y552" s="41">
        <f t="shared" si="418"/>
        <v>1</v>
      </c>
      <c r="Z552" s="41">
        <f t="shared" si="418"/>
        <v>1</v>
      </c>
      <c r="AA552" s="41">
        <f t="shared" si="418"/>
        <v>0</v>
      </c>
      <c r="AB552" s="42">
        <f t="shared" si="418"/>
        <v>3</v>
      </c>
      <c r="AC552" s="48">
        <f t="shared" si="418"/>
        <v>1</v>
      </c>
      <c r="AD552" s="48">
        <f t="shared" si="418"/>
        <v>30</v>
      </c>
      <c r="AE552" s="48">
        <f t="shared" si="418"/>
        <v>0</v>
      </c>
      <c r="AF552" s="48">
        <f t="shared" si="418"/>
        <v>1490</v>
      </c>
      <c r="AG552" s="48">
        <f t="shared" si="418"/>
        <v>1460</v>
      </c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</row>
    <row r="553" spans="1:55" s="59" customFormat="1" ht="15.6" x14ac:dyDescent="0.3">
      <c r="A553" s="106"/>
      <c r="B553" s="107"/>
      <c r="C553" s="107"/>
      <c r="D553" s="107"/>
      <c r="E553" s="107"/>
      <c r="F553" s="108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63"/>
      <c r="AG553" s="64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</row>
    <row r="554" spans="1:55" ht="15.6" x14ac:dyDescent="0.3">
      <c r="A554" s="34" t="s">
        <v>418</v>
      </c>
      <c r="B554" s="34" t="s">
        <v>627</v>
      </c>
      <c r="C554" s="34" t="s">
        <v>464</v>
      </c>
      <c r="D554" s="34">
        <v>24</v>
      </c>
      <c r="E554" s="34" t="s">
        <v>688</v>
      </c>
      <c r="F554" s="53" t="s">
        <v>689</v>
      </c>
      <c r="G554" s="83">
        <v>2</v>
      </c>
      <c r="H554" s="83">
        <v>204</v>
      </c>
      <c r="I554" s="83">
        <v>6</v>
      </c>
      <c r="J554" s="83">
        <v>0</v>
      </c>
      <c r="K554" s="83">
        <v>3</v>
      </c>
      <c r="L554" s="83">
        <v>1</v>
      </c>
      <c r="M554" s="83">
        <v>0</v>
      </c>
      <c r="N554" s="83">
        <v>8</v>
      </c>
      <c r="O554" s="83">
        <v>0</v>
      </c>
      <c r="P554" s="83">
        <v>0</v>
      </c>
      <c r="Q554" s="83">
        <v>1</v>
      </c>
      <c r="R554" s="83">
        <v>0</v>
      </c>
      <c r="S554" s="83">
        <v>2</v>
      </c>
      <c r="T554" s="83">
        <v>2</v>
      </c>
      <c r="U554" s="83">
        <v>264</v>
      </c>
      <c r="V554" s="83">
        <v>3</v>
      </c>
      <c r="W554" s="83">
        <v>2</v>
      </c>
      <c r="X554" s="83">
        <v>0</v>
      </c>
      <c r="Y554" s="83">
        <v>1</v>
      </c>
      <c r="Z554" s="83">
        <v>1</v>
      </c>
      <c r="AA554" s="83">
        <v>0</v>
      </c>
      <c r="AB554" s="83">
        <v>0</v>
      </c>
      <c r="AC554" s="83">
        <v>1</v>
      </c>
      <c r="AD554" s="83">
        <v>5</v>
      </c>
      <c r="AE554" s="83">
        <v>0</v>
      </c>
      <c r="AF554" s="36">
        <f t="shared" ref="AF554" si="419">G554+H554+I554+J554+K554+L554+M554+N554+O554+P554+Q554+R554+S554+T554+U554+V554+W554+X554+Y554+Z554+AA554+AB554+AC554+AD554</f>
        <v>506</v>
      </c>
      <c r="AG554" s="36">
        <f t="shared" ref="AG554" si="420">G554+H554+I554+J554+K554+L554+M554+N554+O554+P554+Q554+R554+S554+T554+U554+V554+W554+X554+Y554+Z554+AA554+AB554+AC554</f>
        <v>501</v>
      </c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</row>
    <row r="555" spans="1:55" ht="15.6" x14ac:dyDescent="0.3">
      <c r="A555" s="34" t="s">
        <v>418</v>
      </c>
      <c r="B555" s="34" t="s">
        <v>627</v>
      </c>
      <c r="C555" s="34" t="s">
        <v>464</v>
      </c>
      <c r="D555" s="34">
        <v>24</v>
      </c>
      <c r="E555" s="34" t="s">
        <v>690</v>
      </c>
      <c r="F555" s="53" t="s">
        <v>691</v>
      </c>
      <c r="G555" s="83">
        <v>1</v>
      </c>
      <c r="H555" s="83">
        <v>108</v>
      </c>
      <c r="I555" s="83">
        <v>1</v>
      </c>
      <c r="J555" s="83">
        <v>0</v>
      </c>
      <c r="K555" s="83">
        <v>1</v>
      </c>
      <c r="L555" s="83">
        <v>0</v>
      </c>
      <c r="M555" s="83">
        <v>0</v>
      </c>
      <c r="N555" s="83">
        <v>4</v>
      </c>
      <c r="O555" s="83">
        <v>1</v>
      </c>
      <c r="P555" s="83">
        <v>0</v>
      </c>
      <c r="Q555" s="83">
        <v>1</v>
      </c>
      <c r="R555" s="83">
        <v>0</v>
      </c>
      <c r="S555" s="83">
        <v>0</v>
      </c>
      <c r="T555" s="83">
        <v>0</v>
      </c>
      <c r="U555" s="83">
        <v>126</v>
      </c>
      <c r="V555" s="83">
        <v>2</v>
      </c>
      <c r="W555" s="83">
        <v>0</v>
      </c>
      <c r="X555" s="83">
        <v>0</v>
      </c>
      <c r="Y555" s="83">
        <v>0</v>
      </c>
      <c r="Z555" s="83">
        <v>1</v>
      </c>
      <c r="AA555" s="83">
        <v>0</v>
      </c>
      <c r="AB555" s="83">
        <v>1</v>
      </c>
      <c r="AC555" s="83">
        <v>0</v>
      </c>
      <c r="AD555" s="83">
        <v>5</v>
      </c>
      <c r="AE555" s="83">
        <v>0</v>
      </c>
      <c r="AF555" s="36">
        <f t="shared" ref="AF555:AF556" si="421">G555+H555+I555+J555+K555+L555+M555+N555+O555+P555+Q555+R555+S555+T555+U555+V555+W555+X555+Y555+Z555+AA555+AB555+AC555+AD555</f>
        <v>252</v>
      </c>
      <c r="AG555" s="36">
        <f t="shared" ref="AG555:AG556" si="422">G555+H555+I555+J555+K555+L555+M555+N555+O555+P555+Q555+R555+S555+T555+U555+V555+W555+X555+Y555+Z555+AA555+AB555+AC555</f>
        <v>247</v>
      </c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</row>
    <row r="556" spans="1:55" ht="15.6" x14ac:dyDescent="0.3">
      <c r="A556" s="34" t="s">
        <v>418</v>
      </c>
      <c r="B556" s="34" t="s">
        <v>627</v>
      </c>
      <c r="C556" s="34" t="s">
        <v>464</v>
      </c>
      <c r="D556" s="34">
        <v>24</v>
      </c>
      <c r="E556" s="34" t="s">
        <v>692</v>
      </c>
      <c r="F556" s="53" t="s">
        <v>693</v>
      </c>
      <c r="G556" s="83">
        <v>0</v>
      </c>
      <c r="H556" s="83">
        <v>35</v>
      </c>
      <c r="I556" s="83">
        <v>0</v>
      </c>
      <c r="J556" s="83">
        <v>0</v>
      </c>
      <c r="K556" s="83">
        <v>0</v>
      </c>
      <c r="L556" s="83">
        <v>1</v>
      </c>
      <c r="M556" s="83">
        <v>0</v>
      </c>
      <c r="N556" s="83">
        <v>1</v>
      </c>
      <c r="O556" s="83">
        <v>0</v>
      </c>
      <c r="P556" s="83">
        <v>0</v>
      </c>
      <c r="Q556" s="83">
        <v>0</v>
      </c>
      <c r="R556" s="83">
        <v>0</v>
      </c>
      <c r="S556" s="83">
        <v>0</v>
      </c>
      <c r="T556" s="83">
        <v>0</v>
      </c>
      <c r="U556" s="83">
        <v>162</v>
      </c>
      <c r="V556" s="83">
        <v>0</v>
      </c>
      <c r="W556" s="83">
        <v>0</v>
      </c>
      <c r="X556" s="83">
        <v>0</v>
      </c>
      <c r="Y556" s="83">
        <v>2</v>
      </c>
      <c r="Z556" s="83">
        <v>0</v>
      </c>
      <c r="AA556" s="83">
        <v>1</v>
      </c>
      <c r="AB556" s="83">
        <v>0</v>
      </c>
      <c r="AC556" s="83">
        <v>1</v>
      </c>
      <c r="AD556" s="83">
        <v>3</v>
      </c>
      <c r="AE556" s="83">
        <v>0</v>
      </c>
      <c r="AF556" s="36">
        <f t="shared" si="421"/>
        <v>206</v>
      </c>
      <c r="AG556" s="36">
        <f t="shared" si="422"/>
        <v>203</v>
      </c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</row>
    <row r="557" spans="1:55" s="17" customFormat="1" ht="18" x14ac:dyDescent="0.35">
      <c r="A557" s="40"/>
      <c r="B557" s="41"/>
      <c r="C557" s="41"/>
      <c r="D557" s="41"/>
      <c r="E557" s="41" t="s">
        <v>147</v>
      </c>
      <c r="F557" s="41"/>
      <c r="G557" s="41">
        <f>SUM(G554:G556)</f>
        <v>3</v>
      </c>
      <c r="H557" s="41">
        <f t="shared" ref="H557:AG557" si="423">SUM(H554:H556)</f>
        <v>347</v>
      </c>
      <c r="I557" s="41">
        <f t="shared" si="423"/>
        <v>7</v>
      </c>
      <c r="J557" s="41">
        <f t="shared" si="423"/>
        <v>0</v>
      </c>
      <c r="K557" s="41">
        <f t="shared" si="423"/>
        <v>4</v>
      </c>
      <c r="L557" s="41">
        <f t="shared" si="423"/>
        <v>2</v>
      </c>
      <c r="M557" s="41">
        <f t="shared" si="423"/>
        <v>0</v>
      </c>
      <c r="N557" s="41">
        <f t="shared" si="423"/>
        <v>13</v>
      </c>
      <c r="O557" s="41">
        <f t="shared" si="423"/>
        <v>1</v>
      </c>
      <c r="P557" s="41">
        <f t="shared" si="423"/>
        <v>0</v>
      </c>
      <c r="Q557" s="41">
        <f t="shared" si="423"/>
        <v>2</v>
      </c>
      <c r="R557" s="41">
        <f t="shared" si="423"/>
        <v>0</v>
      </c>
      <c r="S557" s="41">
        <f t="shared" si="423"/>
        <v>2</v>
      </c>
      <c r="T557" s="41">
        <f t="shared" si="423"/>
        <v>2</v>
      </c>
      <c r="U557" s="41">
        <f t="shared" si="423"/>
        <v>552</v>
      </c>
      <c r="V557" s="41">
        <f t="shared" si="423"/>
        <v>5</v>
      </c>
      <c r="W557" s="41">
        <f t="shared" si="423"/>
        <v>2</v>
      </c>
      <c r="X557" s="41">
        <f t="shared" si="423"/>
        <v>0</v>
      </c>
      <c r="Y557" s="41">
        <f t="shared" si="423"/>
        <v>3</v>
      </c>
      <c r="Z557" s="41">
        <f t="shared" si="423"/>
        <v>2</v>
      </c>
      <c r="AA557" s="41">
        <f t="shared" si="423"/>
        <v>1</v>
      </c>
      <c r="AB557" s="42">
        <f t="shared" si="423"/>
        <v>1</v>
      </c>
      <c r="AC557" s="48">
        <f t="shared" si="423"/>
        <v>2</v>
      </c>
      <c r="AD557" s="48">
        <f t="shared" si="423"/>
        <v>13</v>
      </c>
      <c r="AE557" s="48">
        <f t="shared" si="423"/>
        <v>0</v>
      </c>
      <c r="AF557" s="48">
        <f t="shared" si="423"/>
        <v>964</v>
      </c>
      <c r="AG557" s="48">
        <f t="shared" si="423"/>
        <v>951</v>
      </c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</row>
    <row r="558" spans="1:55" s="59" customFormat="1" ht="15.6" x14ac:dyDescent="0.3">
      <c r="A558" s="86"/>
      <c r="B558" s="87"/>
      <c r="C558" s="87"/>
      <c r="D558" s="87"/>
      <c r="E558" s="87"/>
      <c r="F558" s="88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154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</row>
    <row r="559" spans="1:55" ht="18" x14ac:dyDescent="0.3">
      <c r="A559" s="153"/>
      <c r="B559" s="94"/>
      <c r="C559" s="95"/>
      <c r="D559" s="95"/>
      <c r="E559" s="95"/>
      <c r="F559" s="95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115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</row>
    <row r="560" spans="1:55" ht="18" x14ac:dyDescent="0.35">
      <c r="A560" s="46"/>
      <c r="B560" s="47"/>
      <c r="C560" s="47"/>
      <c r="D560" s="47"/>
      <c r="E560" s="47" t="s">
        <v>694</v>
      </c>
      <c r="F560" s="47"/>
      <c r="G560" s="47">
        <f>G557+G552+G545+G539+G534+G527+G519+G514</f>
        <v>63</v>
      </c>
      <c r="H560" s="47">
        <f t="shared" ref="H560:AG560" si="424">H557+H552+H545+H539+H534+H527+H519+H514</f>
        <v>4827</v>
      </c>
      <c r="I560" s="47">
        <f t="shared" si="424"/>
        <v>82</v>
      </c>
      <c r="J560" s="47">
        <f t="shared" si="424"/>
        <v>7</v>
      </c>
      <c r="K560" s="47">
        <f t="shared" si="424"/>
        <v>22</v>
      </c>
      <c r="L560" s="47">
        <f t="shared" si="424"/>
        <v>54</v>
      </c>
      <c r="M560" s="47">
        <f t="shared" si="424"/>
        <v>35</v>
      </c>
      <c r="N560" s="47">
        <f t="shared" si="424"/>
        <v>344</v>
      </c>
      <c r="O560" s="47">
        <f t="shared" si="424"/>
        <v>19</v>
      </c>
      <c r="P560" s="47">
        <f t="shared" si="424"/>
        <v>16</v>
      </c>
      <c r="Q560" s="47">
        <f t="shared" si="424"/>
        <v>11</v>
      </c>
      <c r="R560" s="47">
        <f t="shared" si="424"/>
        <v>8</v>
      </c>
      <c r="S560" s="47">
        <f t="shared" si="424"/>
        <v>12</v>
      </c>
      <c r="T560" s="47">
        <f t="shared" si="424"/>
        <v>23</v>
      </c>
      <c r="U560" s="47">
        <f t="shared" si="424"/>
        <v>6281</v>
      </c>
      <c r="V560" s="47">
        <f t="shared" si="424"/>
        <v>73</v>
      </c>
      <c r="W560" s="47">
        <f t="shared" si="424"/>
        <v>20</v>
      </c>
      <c r="X560" s="47">
        <f t="shared" si="424"/>
        <v>33</v>
      </c>
      <c r="Y560" s="47">
        <f t="shared" si="424"/>
        <v>30</v>
      </c>
      <c r="Z560" s="47">
        <f t="shared" si="424"/>
        <v>28</v>
      </c>
      <c r="AA560" s="47">
        <f t="shared" si="424"/>
        <v>24</v>
      </c>
      <c r="AB560" s="48">
        <f t="shared" si="424"/>
        <v>32</v>
      </c>
      <c r="AC560" s="48">
        <f t="shared" si="424"/>
        <v>28</v>
      </c>
      <c r="AD560" s="48">
        <f t="shared" si="424"/>
        <v>212</v>
      </c>
      <c r="AE560" s="48">
        <f t="shared" si="424"/>
        <v>1</v>
      </c>
      <c r="AF560" s="48">
        <f t="shared" si="424"/>
        <v>12284</v>
      </c>
      <c r="AG560" s="48">
        <f t="shared" si="424"/>
        <v>12072</v>
      </c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</row>
    <row r="561" spans="1:55" ht="18" x14ac:dyDescent="0.3">
      <c r="A561" s="116"/>
      <c r="B561" s="147"/>
      <c r="C561" s="148"/>
      <c r="D561" s="148"/>
      <c r="E561" s="149"/>
      <c r="F561" s="148"/>
      <c r="G561" s="150"/>
      <c r="H561" s="150"/>
      <c r="I561" s="150"/>
      <c r="J561" s="150"/>
      <c r="K561" s="150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50"/>
      <c r="AA561" s="150"/>
      <c r="AB561" s="150"/>
      <c r="AC561" s="150"/>
      <c r="AD561" s="150"/>
      <c r="AE561" s="150"/>
      <c r="AF561" s="150"/>
      <c r="AG561" s="151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</row>
    <row r="562" spans="1:55" s="15" customFormat="1" ht="21" x14ac:dyDescent="0.4">
      <c r="A562" s="120"/>
      <c r="B562" s="121"/>
      <c r="C562" s="121"/>
      <c r="D562" s="121"/>
      <c r="E562" s="122"/>
      <c r="F562" s="121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</row>
    <row r="563" spans="1:55" s="15" customFormat="1" ht="36.6" customHeight="1" x14ac:dyDescent="0.4">
      <c r="A563" s="160"/>
      <c r="B563" s="161"/>
      <c r="C563" s="189" t="s">
        <v>1347</v>
      </c>
      <c r="D563" s="190"/>
      <c r="E563" s="190"/>
      <c r="F563" s="190"/>
      <c r="G563" s="190"/>
      <c r="H563" s="190"/>
      <c r="I563" s="190"/>
      <c r="J563" s="190"/>
      <c r="K563" s="190"/>
      <c r="L563" s="190"/>
      <c r="M563" s="190"/>
      <c r="N563" s="190"/>
      <c r="O563" s="190"/>
      <c r="P563" s="190"/>
      <c r="Q563" s="190"/>
      <c r="R563" s="190"/>
      <c r="S563" s="190"/>
      <c r="T563" s="190"/>
      <c r="U563" s="190"/>
      <c r="V563" s="190"/>
      <c r="W563" s="190"/>
      <c r="X563" s="190"/>
      <c r="Y563" s="190"/>
      <c r="Z563" s="190"/>
      <c r="AA563" s="190"/>
      <c r="AB563" s="190"/>
      <c r="AC563" s="190"/>
      <c r="AD563" s="190"/>
      <c r="AE563" s="190"/>
      <c r="AF563" s="190"/>
      <c r="AG563" s="190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</row>
    <row r="564" spans="1:55" s="59" customFormat="1" ht="17.399999999999999" x14ac:dyDescent="0.35">
      <c r="A564" s="162"/>
      <c r="B564" s="163"/>
      <c r="C564" s="163"/>
      <c r="D564" s="163"/>
      <c r="E564" s="163"/>
      <c r="F564" s="164"/>
      <c r="G564" s="165"/>
      <c r="H564" s="165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  <c r="AC564" s="165"/>
      <c r="AD564" s="165"/>
      <c r="AE564" s="165"/>
      <c r="AF564" s="165"/>
      <c r="AG564" s="166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</row>
    <row r="565" spans="1:55" ht="15.6" x14ac:dyDescent="0.3">
      <c r="A565" s="34" t="s">
        <v>695</v>
      </c>
      <c r="B565" s="34" t="s">
        <v>696</v>
      </c>
      <c r="C565" s="34" t="s">
        <v>697</v>
      </c>
      <c r="D565" s="34">
        <v>10</v>
      </c>
      <c r="E565" s="34" t="s">
        <v>698</v>
      </c>
      <c r="F565" s="53" t="s">
        <v>699</v>
      </c>
      <c r="G565" s="83">
        <v>1</v>
      </c>
      <c r="H565" s="83">
        <v>127</v>
      </c>
      <c r="I565" s="83">
        <v>1</v>
      </c>
      <c r="J565" s="83">
        <v>0</v>
      </c>
      <c r="K565" s="83">
        <v>0</v>
      </c>
      <c r="L565" s="83">
        <v>2</v>
      </c>
      <c r="M565" s="83">
        <v>1</v>
      </c>
      <c r="N565" s="83">
        <v>6</v>
      </c>
      <c r="O565" s="83">
        <v>0</v>
      </c>
      <c r="P565" s="83">
        <v>1</v>
      </c>
      <c r="Q565" s="83">
        <v>0</v>
      </c>
      <c r="R565" s="83">
        <v>0</v>
      </c>
      <c r="S565" s="83">
        <v>0</v>
      </c>
      <c r="T565" s="83">
        <v>0</v>
      </c>
      <c r="U565" s="83">
        <v>79</v>
      </c>
      <c r="V565" s="83">
        <v>1</v>
      </c>
      <c r="W565" s="83">
        <v>0</v>
      </c>
      <c r="X565" s="83">
        <v>1</v>
      </c>
      <c r="Y565" s="83">
        <v>0</v>
      </c>
      <c r="Z565" s="83">
        <v>1</v>
      </c>
      <c r="AA565" s="83">
        <v>0</v>
      </c>
      <c r="AB565" s="83">
        <v>0</v>
      </c>
      <c r="AC565" s="83">
        <v>1</v>
      </c>
      <c r="AD565" s="83">
        <v>3</v>
      </c>
      <c r="AE565" s="83">
        <v>0</v>
      </c>
      <c r="AF565" s="36">
        <f t="shared" ref="AF565" si="425">G565+H565+I565+J565+K565+L565+M565+N565+O565+P565+Q565+R565+S565+T565+U565+V565+W565+X565+Y565+Z565+AA565+AB565+AC565+AD565</f>
        <v>225</v>
      </c>
      <c r="AG565" s="36">
        <f t="shared" ref="AG565" si="426">G565+H565+I565+J565+K565+L565+M565+N565+O565+P565+Q565+R565+S565+T565+U565+V565+W565+X565+Y565+Z565+AA565+AB565+AC565</f>
        <v>222</v>
      </c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</row>
    <row r="566" spans="1:55" ht="15.6" x14ac:dyDescent="0.3">
      <c r="A566" s="34" t="s">
        <v>695</v>
      </c>
      <c r="B566" s="34" t="s">
        <v>696</v>
      </c>
      <c r="C566" s="34" t="s">
        <v>697</v>
      </c>
      <c r="D566" s="34">
        <v>10</v>
      </c>
      <c r="E566" s="34" t="s">
        <v>700</v>
      </c>
      <c r="F566" s="53" t="s">
        <v>701</v>
      </c>
      <c r="G566" s="83">
        <v>1</v>
      </c>
      <c r="H566" s="83">
        <v>25</v>
      </c>
      <c r="I566" s="83">
        <v>1</v>
      </c>
      <c r="J566" s="83">
        <v>0</v>
      </c>
      <c r="K566" s="83">
        <v>0</v>
      </c>
      <c r="L566" s="83">
        <v>1</v>
      </c>
      <c r="M566" s="83">
        <v>0</v>
      </c>
      <c r="N566" s="83">
        <v>1</v>
      </c>
      <c r="O566" s="83">
        <v>0</v>
      </c>
      <c r="P566" s="83">
        <v>0</v>
      </c>
      <c r="Q566" s="83">
        <v>0</v>
      </c>
      <c r="R566" s="83">
        <v>0</v>
      </c>
      <c r="S566" s="83">
        <v>0</v>
      </c>
      <c r="T566" s="83">
        <v>0</v>
      </c>
      <c r="U566" s="83">
        <v>24</v>
      </c>
      <c r="V566" s="83">
        <v>0</v>
      </c>
      <c r="W566" s="83">
        <v>1</v>
      </c>
      <c r="X566" s="83">
        <v>2</v>
      </c>
      <c r="Y566" s="83">
        <v>0</v>
      </c>
      <c r="Z566" s="83">
        <v>0</v>
      </c>
      <c r="AA566" s="83">
        <v>0</v>
      </c>
      <c r="AB566" s="83">
        <v>1</v>
      </c>
      <c r="AC566" s="83">
        <v>0</v>
      </c>
      <c r="AD566" s="83">
        <v>1</v>
      </c>
      <c r="AE566" s="83">
        <v>0</v>
      </c>
      <c r="AF566" s="36">
        <f t="shared" ref="AF566:AF567" si="427">G566+H566+I566+J566+K566+L566+M566+N566+O566+P566+Q566+R566+S566+T566+U566+V566+W566+X566+Y566+Z566+AA566+AB566+AC566+AD566</f>
        <v>58</v>
      </c>
      <c r="AG566" s="36">
        <f t="shared" ref="AG566:AG567" si="428">G566+H566+I566+J566+K566+L566+M566+N566+O566+P566+Q566+R566+S566+T566+U566+V566+W566+X566+Y566+Z566+AA566+AB566+AC566</f>
        <v>57</v>
      </c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</row>
    <row r="567" spans="1:55" ht="15.6" x14ac:dyDescent="0.3">
      <c r="A567" s="34" t="s">
        <v>695</v>
      </c>
      <c r="B567" s="34" t="s">
        <v>696</v>
      </c>
      <c r="C567" s="34" t="s">
        <v>697</v>
      </c>
      <c r="D567" s="34">
        <v>10</v>
      </c>
      <c r="E567" s="34" t="s">
        <v>702</v>
      </c>
      <c r="F567" s="53" t="s">
        <v>703</v>
      </c>
      <c r="G567" s="83">
        <v>1</v>
      </c>
      <c r="H567" s="83">
        <v>37</v>
      </c>
      <c r="I567" s="83">
        <v>0</v>
      </c>
      <c r="J567" s="83">
        <v>0</v>
      </c>
      <c r="K567" s="83">
        <v>2</v>
      </c>
      <c r="L567" s="83">
        <v>0</v>
      </c>
      <c r="M567" s="83">
        <v>4</v>
      </c>
      <c r="N567" s="83">
        <v>2</v>
      </c>
      <c r="O567" s="83">
        <v>0</v>
      </c>
      <c r="P567" s="83">
        <v>0</v>
      </c>
      <c r="Q567" s="83">
        <v>0</v>
      </c>
      <c r="R567" s="83">
        <v>0</v>
      </c>
      <c r="S567" s="83">
        <v>0</v>
      </c>
      <c r="T567" s="83">
        <v>0</v>
      </c>
      <c r="U567" s="83">
        <v>49</v>
      </c>
      <c r="V567" s="83">
        <v>0</v>
      </c>
      <c r="W567" s="83">
        <v>0</v>
      </c>
      <c r="X567" s="83">
        <v>0</v>
      </c>
      <c r="Y567" s="83">
        <v>1</v>
      </c>
      <c r="Z567" s="83">
        <v>0</v>
      </c>
      <c r="AA567" s="83">
        <v>0</v>
      </c>
      <c r="AB567" s="83">
        <v>0</v>
      </c>
      <c r="AC567" s="83">
        <v>0</v>
      </c>
      <c r="AD567" s="83">
        <v>0</v>
      </c>
      <c r="AE567" s="83">
        <v>0</v>
      </c>
      <c r="AF567" s="36">
        <f t="shared" si="427"/>
        <v>96</v>
      </c>
      <c r="AG567" s="36">
        <f t="shared" si="428"/>
        <v>96</v>
      </c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</row>
    <row r="568" spans="1:55" ht="15.6" x14ac:dyDescent="0.3">
      <c r="A568" s="34" t="s">
        <v>695</v>
      </c>
      <c r="B568" s="34" t="s">
        <v>696</v>
      </c>
      <c r="C568" s="34" t="s">
        <v>697</v>
      </c>
      <c r="D568" s="34">
        <v>10</v>
      </c>
      <c r="E568" s="34" t="s">
        <v>704</v>
      </c>
      <c r="F568" s="53" t="s">
        <v>705</v>
      </c>
      <c r="G568" s="83">
        <v>0</v>
      </c>
      <c r="H568" s="83">
        <v>70</v>
      </c>
      <c r="I568" s="83">
        <v>1</v>
      </c>
      <c r="J568" s="83">
        <v>0</v>
      </c>
      <c r="K568" s="83">
        <v>0</v>
      </c>
      <c r="L568" s="83">
        <v>3</v>
      </c>
      <c r="M568" s="83">
        <v>1</v>
      </c>
      <c r="N568" s="83">
        <v>2</v>
      </c>
      <c r="O568" s="83">
        <v>0</v>
      </c>
      <c r="P568" s="83">
        <v>0</v>
      </c>
      <c r="Q568" s="83">
        <v>0</v>
      </c>
      <c r="R568" s="83">
        <v>0</v>
      </c>
      <c r="S568" s="83">
        <v>0</v>
      </c>
      <c r="T568" s="83">
        <v>0</v>
      </c>
      <c r="U568" s="83">
        <v>27</v>
      </c>
      <c r="V568" s="83">
        <v>1</v>
      </c>
      <c r="W568" s="83">
        <v>1</v>
      </c>
      <c r="X568" s="83">
        <v>1</v>
      </c>
      <c r="Y568" s="83">
        <v>1</v>
      </c>
      <c r="Z568" s="83">
        <v>0</v>
      </c>
      <c r="AA568" s="83">
        <v>0</v>
      </c>
      <c r="AB568" s="83">
        <v>1</v>
      </c>
      <c r="AC568" s="83">
        <v>0</v>
      </c>
      <c r="AD568" s="83">
        <v>2</v>
      </c>
      <c r="AE568" s="83">
        <v>0</v>
      </c>
      <c r="AF568" s="36">
        <f t="shared" ref="AF568:AF569" si="429">G568+H568+I568+J568+K568+L568+M568+N568+O568+P568+Q568+R568+S568+T568+U568+V568+W568+X568+Y568+Z568+AA568+AB568+AC568+AD568</f>
        <v>111</v>
      </c>
      <c r="AG568" s="36">
        <f t="shared" ref="AG568:AG569" si="430">G568+H568+I568+J568+K568+L568+M568+N568+O568+P568+Q568+R568+S568+T568+U568+V568+W568+X568+Y568+Z568+AA568+AB568+AC568</f>
        <v>109</v>
      </c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</row>
    <row r="569" spans="1:55" ht="15.6" x14ac:dyDescent="0.3">
      <c r="A569" s="34" t="s">
        <v>695</v>
      </c>
      <c r="B569" s="34" t="s">
        <v>696</v>
      </c>
      <c r="C569" s="34" t="s">
        <v>697</v>
      </c>
      <c r="D569" s="34">
        <v>10</v>
      </c>
      <c r="E569" s="34" t="s">
        <v>706</v>
      </c>
      <c r="F569" s="53" t="s">
        <v>707</v>
      </c>
      <c r="G569" s="83">
        <v>1</v>
      </c>
      <c r="H569" s="83">
        <v>83</v>
      </c>
      <c r="I569" s="83">
        <v>4</v>
      </c>
      <c r="J569" s="83">
        <v>0</v>
      </c>
      <c r="K569" s="83">
        <v>1</v>
      </c>
      <c r="L569" s="83">
        <v>1</v>
      </c>
      <c r="M569" s="83">
        <v>0</v>
      </c>
      <c r="N569" s="83">
        <v>0</v>
      </c>
      <c r="O569" s="83">
        <v>0</v>
      </c>
      <c r="P569" s="83">
        <v>0</v>
      </c>
      <c r="Q569" s="83">
        <v>0</v>
      </c>
      <c r="R569" s="83">
        <v>0</v>
      </c>
      <c r="S569" s="83">
        <v>0</v>
      </c>
      <c r="T569" s="83">
        <v>0</v>
      </c>
      <c r="U569" s="83">
        <v>56</v>
      </c>
      <c r="V569" s="83">
        <v>0</v>
      </c>
      <c r="W569" s="83">
        <v>2</v>
      </c>
      <c r="X569" s="83">
        <v>0</v>
      </c>
      <c r="Y569" s="83">
        <v>0</v>
      </c>
      <c r="Z569" s="83">
        <v>0</v>
      </c>
      <c r="AA569" s="83">
        <v>0</v>
      </c>
      <c r="AB569" s="83">
        <v>2</v>
      </c>
      <c r="AC569" s="83">
        <v>0</v>
      </c>
      <c r="AD569" s="83">
        <v>1</v>
      </c>
      <c r="AE569" s="83">
        <v>0</v>
      </c>
      <c r="AF569" s="36">
        <f t="shared" si="429"/>
        <v>151</v>
      </c>
      <c r="AG569" s="36">
        <f t="shared" si="430"/>
        <v>150</v>
      </c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</row>
    <row r="570" spans="1:55" s="17" customFormat="1" ht="18" x14ac:dyDescent="0.35">
      <c r="A570" s="40"/>
      <c r="B570" s="41"/>
      <c r="C570" s="41"/>
      <c r="D570" s="41"/>
      <c r="E570" s="41" t="s">
        <v>41</v>
      </c>
      <c r="F570" s="41"/>
      <c r="G570" s="41">
        <f>SUM(G565:G569)</f>
        <v>4</v>
      </c>
      <c r="H570" s="41">
        <f t="shared" ref="H570:AG570" si="431">SUM(H565:H569)</f>
        <v>342</v>
      </c>
      <c r="I570" s="41">
        <f t="shared" si="431"/>
        <v>7</v>
      </c>
      <c r="J570" s="41">
        <f t="shared" si="431"/>
        <v>0</v>
      </c>
      <c r="K570" s="41">
        <f t="shared" si="431"/>
        <v>3</v>
      </c>
      <c r="L570" s="41">
        <f t="shared" si="431"/>
        <v>7</v>
      </c>
      <c r="M570" s="41">
        <f t="shared" si="431"/>
        <v>6</v>
      </c>
      <c r="N570" s="41">
        <f t="shared" si="431"/>
        <v>11</v>
      </c>
      <c r="O570" s="41">
        <f t="shared" si="431"/>
        <v>0</v>
      </c>
      <c r="P570" s="41">
        <f t="shared" si="431"/>
        <v>1</v>
      </c>
      <c r="Q570" s="41">
        <f t="shared" si="431"/>
        <v>0</v>
      </c>
      <c r="R570" s="41">
        <f t="shared" si="431"/>
        <v>0</v>
      </c>
      <c r="S570" s="41">
        <f t="shared" si="431"/>
        <v>0</v>
      </c>
      <c r="T570" s="41">
        <f t="shared" si="431"/>
        <v>0</v>
      </c>
      <c r="U570" s="41">
        <f t="shared" si="431"/>
        <v>235</v>
      </c>
      <c r="V570" s="41">
        <f t="shared" si="431"/>
        <v>2</v>
      </c>
      <c r="W570" s="41">
        <f t="shared" si="431"/>
        <v>4</v>
      </c>
      <c r="X570" s="41">
        <f t="shared" si="431"/>
        <v>4</v>
      </c>
      <c r="Y570" s="41">
        <f t="shared" si="431"/>
        <v>2</v>
      </c>
      <c r="Z570" s="41">
        <f t="shared" si="431"/>
        <v>1</v>
      </c>
      <c r="AA570" s="41">
        <f t="shared" si="431"/>
        <v>0</v>
      </c>
      <c r="AB570" s="42">
        <f t="shared" si="431"/>
        <v>4</v>
      </c>
      <c r="AC570" s="48">
        <f t="shared" si="431"/>
        <v>1</v>
      </c>
      <c r="AD570" s="48">
        <f t="shared" si="431"/>
        <v>7</v>
      </c>
      <c r="AE570" s="48">
        <f t="shared" si="431"/>
        <v>0</v>
      </c>
      <c r="AF570" s="48">
        <f t="shared" si="431"/>
        <v>641</v>
      </c>
      <c r="AG570" s="48">
        <f t="shared" si="431"/>
        <v>634</v>
      </c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</row>
    <row r="571" spans="1:55" s="59" customFormat="1" ht="15.6" x14ac:dyDescent="0.3">
      <c r="A571" s="106"/>
      <c r="B571" s="107"/>
      <c r="C571" s="107"/>
      <c r="D571" s="107"/>
      <c r="E571" s="107"/>
      <c r="F571" s="108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63"/>
      <c r="AG571" s="64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</row>
    <row r="572" spans="1:55" ht="15.6" x14ac:dyDescent="0.3">
      <c r="A572" s="34" t="s">
        <v>695</v>
      </c>
      <c r="B572" s="34" t="s">
        <v>696</v>
      </c>
      <c r="C572" s="34" t="s">
        <v>697</v>
      </c>
      <c r="D572" s="34">
        <v>13</v>
      </c>
      <c r="E572" s="34" t="s">
        <v>708</v>
      </c>
      <c r="F572" s="53" t="s">
        <v>709</v>
      </c>
      <c r="G572" s="83">
        <v>0</v>
      </c>
      <c r="H572" s="83">
        <v>10</v>
      </c>
      <c r="I572" s="83">
        <v>0</v>
      </c>
      <c r="J572" s="83">
        <v>0</v>
      </c>
      <c r="K572" s="83">
        <v>0</v>
      </c>
      <c r="L572" s="83">
        <v>0</v>
      </c>
      <c r="M572" s="83">
        <v>0</v>
      </c>
      <c r="N572" s="83">
        <v>0</v>
      </c>
      <c r="O572" s="83">
        <v>0</v>
      </c>
      <c r="P572" s="83">
        <v>0</v>
      </c>
      <c r="Q572" s="83">
        <v>0</v>
      </c>
      <c r="R572" s="83">
        <v>0</v>
      </c>
      <c r="S572" s="83">
        <v>0</v>
      </c>
      <c r="T572" s="83">
        <v>0</v>
      </c>
      <c r="U572" s="83">
        <v>15</v>
      </c>
      <c r="V572" s="83">
        <v>0</v>
      </c>
      <c r="W572" s="83">
        <v>0</v>
      </c>
      <c r="X572" s="83">
        <v>0</v>
      </c>
      <c r="Y572" s="83">
        <v>0</v>
      </c>
      <c r="Z572" s="83">
        <v>0</v>
      </c>
      <c r="AA572" s="83">
        <v>0</v>
      </c>
      <c r="AB572" s="83">
        <v>0</v>
      </c>
      <c r="AC572" s="83">
        <v>0</v>
      </c>
      <c r="AD572" s="83">
        <v>0</v>
      </c>
      <c r="AE572" s="83">
        <v>0</v>
      </c>
      <c r="AF572" s="36">
        <f t="shared" ref="AF572" si="432">G572+H572+I572+J572+K572+L572+M572+N572+O572+P572+Q572+R572+S572+T572+U572+V572+W572+X572+Y572+Z572+AA572+AB572+AC572+AD572</f>
        <v>25</v>
      </c>
      <c r="AG572" s="36">
        <f t="shared" ref="AG572" si="433">G572+H572+I572+J572+K572+L572+M572+N572+O572+P572+Q572+R572+S572+T572+U572+V572+W572+X572+Y572+Z572+AA572+AB572+AC572</f>
        <v>25</v>
      </c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</row>
    <row r="573" spans="1:55" ht="15.6" x14ac:dyDescent="0.3">
      <c r="A573" s="34" t="s">
        <v>695</v>
      </c>
      <c r="B573" s="34" t="s">
        <v>696</v>
      </c>
      <c r="C573" s="34" t="s">
        <v>697</v>
      </c>
      <c r="D573" s="34">
        <v>13</v>
      </c>
      <c r="E573" s="34" t="s">
        <v>710</v>
      </c>
      <c r="F573" s="53" t="s">
        <v>711</v>
      </c>
      <c r="G573" s="83">
        <v>1</v>
      </c>
      <c r="H573" s="83">
        <v>55</v>
      </c>
      <c r="I573" s="83">
        <v>1</v>
      </c>
      <c r="J573" s="83">
        <v>0</v>
      </c>
      <c r="K573" s="83">
        <v>0</v>
      </c>
      <c r="L573" s="83">
        <v>1</v>
      </c>
      <c r="M573" s="83">
        <v>0</v>
      </c>
      <c r="N573" s="83">
        <v>2</v>
      </c>
      <c r="O573" s="83">
        <v>0</v>
      </c>
      <c r="P573" s="83">
        <v>0</v>
      </c>
      <c r="Q573" s="83">
        <v>1</v>
      </c>
      <c r="R573" s="83">
        <v>0</v>
      </c>
      <c r="S573" s="83">
        <v>0</v>
      </c>
      <c r="T573" s="83">
        <v>0</v>
      </c>
      <c r="U573" s="83">
        <v>256</v>
      </c>
      <c r="V573" s="83">
        <v>2</v>
      </c>
      <c r="W573" s="83">
        <v>1</v>
      </c>
      <c r="X573" s="83">
        <v>0</v>
      </c>
      <c r="Y573" s="83">
        <v>1</v>
      </c>
      <c r="Z573" s="83">
        <v>1</v>
      </c>
      <c r="AA573" s="83">
        <v>2</v>
      </c>
      <c r="AB573" s="83">
        <v>1</v>
      </c>
      <c r="AC573" s="83">
        <v>1</v>
      </c>
      <c r="AD573" s="83">
        <v>4</v>
      </c>
      <c r="AE573" s="83">
        <v>0</v>
      </c>
      <c r="AF573" s="36">
        <f t="shared" ref="AF573:AF578" si="434">G573+H573+I573+J573+K573+L573+M573+N573+O573+P573+Q573+R573+S573+T573+U573+V573+W573+X573+Y573+Z573+AA573+AB573+AC573+AD573</f>
        <v>330</v>
      </c>
      <c r="AG573" s="36">
        <f t="shared" ref="AG573:AG578" si="435">G573+H573+I573+J573+K573+L573+M573+N573+O573+P573+Q573+R573+S573+T573+U573+V573+W573+X573+Y573+Z573+AA573+AB573+AC573</f>
        <v>326</v>
      </c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</row>
    <row r="574" spans="1:55" ht="15.6" x14ac:dyDescent="0.3">
      <c r="A574" s="34" t="s">
        <v>695</v>
      </c>
      <c r="B574" s="34" t="s">
        <v>696</v>
      </c>
      <c r="C574" s="34" t="s">
        <v>697</v>
      </c>
      <c r="D574" s="34">
        <v>13</v>
      </c>
      <c r="E574" s="34" t="s">
        <v>712</v>
      </c>
      <c r="F574" s="53" t="s">
        <v>713</v>
      </c>
      <c r="G574" s="83">
        <v>2</v>
      </c>
      <c r="H574" s="83">
        <v>37</v>
      </c>
      <c r="I574" s="83">
        <v>3</v>
      </c>
      <c r="J574" s="83">
        <v>0</v>
      </c>
      <c r="K574" s="83">
        <v>2</v>
      </c>
      <c r="L574" s="83">
        <v>0</v>
      </c>
      <c r="M574" s="83">
        <v>1</v>
      </c>
      <c r="N574" s="83">
        <v>0</v>
      </c>
      <c r="O574" s="83">
        <v>0</v>
      </c>
      <c r="P574" s="83">
        <v>0</v>
      </c>
      <c r="Q574" s="83">
        <v>0</v>
      </c>
      <c r="R574" s="83">
        <v>0</v>
      </c>
      <c r="S574" s="83">
        <v>0</v>
      </c>
      <c r="T574" s="83">
        <v>0</v>
      </c>
      <c r="U574" s="83">
        <v>177</v>
      </c>
      <c r="V574" s="83">
        <v>0</v>
      </c>
      <c r="W574" s="83">
        <v>0</v>
      </c>
      <c r="X574" s="83">
        <v>0</v>
      </c>
      <c r="Y574" s="83">
        <v>0</v>
      </c>
      <c r="Z574" s="83">
        <v>1</v>
      </c>
      <c r="AA574" s="83">
        <v>1</v>
      </c>
      <c r="AB574" s="83">
        <v>0</v>
      </c>
      <c r="AC574" s="83">
        <v>0</v>
      </c>
      <c r="AD574" s="83">
        <v>5</v>
      </c>
      <c r="AE574" s="83">
        <v>0</v>
      </c>
      <c r="AF574" s="36">
        <f t="shared" si="434"/>
        <v>229</v>
      </c>
      <c r="AG574" s="36">
        <f t="shared" si="435"/>
        <v>224</v>
      </c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</row>
    <row r="575" spans="1:55" ht="15.6" x14ac:dyDescent="0.3">
      <c r="A575" s="34" t="s">
        <v>695</v>
      </c>
      <c r="B575" s="34" t="s">
        <v>696</v>
      </c>
      <c r="C575" s="34" t="s">
        <v>697</v>
      </c>
      <c r="D575" s="34">
        <v>13</v>
      </c>
      <c r="E575" s="34" t="s">
        <v>714</v>
      </c>
      <c r="F575" s="53" t="s">
        <v>715</v>
      </c>
      <c r="G575" s="83">
        <v>0</v>
      </c>
      <c r="H575" s="83">
        <v>5</v>
      </c>
      <c r="I575" s="83">
        <v>0</v>
      </c>
      <c r="J575" s="83">
        <v>0</v>
      </c>
      <c r="K575" s="83">
        <v>0</v>
      </c>
      <c r="L575" s="83">
        <v>0</v>
      </c>
      <c r="M575" s="83">
        <v>0</v>
      </c>
      <c r="N575" s="83">
        <v>1</v>
      </c>
      <c r="O575" s="83">
        <v>0</v>
      </c>
      <c r="P575" s="83">
        <v>0</v>
      </c>
      <c r="Q575" s="83">
        <v>0</v>
      </c>
      <c r="R575" s="83">
        <v>0</v>
      </c>
      <c r="S575" s="83">
        <v>0</v>
      </c>
      <c r="T575" s="83">
        <v>0</v>
      </c>
      <c r="U575" s="83">
        <v>68</v>
      </c>
      <c r="V575" s="83">
        <v>0</v>
      </c>
      <c r="W575" s="83">
        <v>0</v>
      </c>
      <c r="X575" s="83">
        <v>0</v>
      </c>
      <c r="Y575" s="83">
        <v>1</v>
      </c>
      <c r="Z575" s="83">
        <v>0</v>
      </c>
      <c r="AA575" s="83">
        <v>0</v>
      </c>
      <c r="AB575" s="83">
        <v>0</v>
      </c>
      <c r="AC575" s="83">
        <v>0</v>
      </c>
      <c r="AD575" s="83">
        <v>3</v>
      </c>
      <c r="AE575" s="83">
        <v>0</v>
      </c>
      <c r="AF575" s="36">
        <f t="shared" si="434"/>
        <v>78</v>
      </c>
      <c r="AG575" s="36">
        <f t="shared" si="435"/>
        <v>75</v>
      </c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</row>
    <row r="576" spans="1:55" ht="15.6" x14ac:dyDescent="0.3">
      <c r="A576" s="34" t="s">
        <v>695</v>
      </c>
      <c r="B576" s="34" t="s">
        <v>696</v>
      </c>
      <c r="C576" s="34" t="s">
        <v>697</v>
      </c>
      <c r="D576" s="34">
        <v>13</v>
      </c>
      <c r="E576" s="34" t="s">
        <v>716</v>
      </c>
      <c r="F576" s="53" t="s">
        <v>717</v>
      </c>
      <c r="G576" s="83">
        <v>1</v>
      </c>
      <c r="H576" s="83">
        <v>51</v>
      </c>
      <c r="I576" s="83">
        <v>3</v>
      </c>
      <c r="J576" s="83">
        <v>2</v>
      </c>
      <c r="K576" s="83">
        <v>1</v>
      </c>
      <c r="L576" s="83">
        <v>2</v>
      </c>
      <c r="M576" s="83">
        <v>1</v>
      </c>
      <c r="N576" s="83">
        <v>6</v>
      </c>
      <c r="O576" s="83">
        <v>0</v>
      </c>
      <c r="P576" s="83">
        <v>1</v>
      </c>
      <c r="Q576" s="83">
        <v>1</v>
      </c>
      <c r="R576" s="83">
        <v>1</v>
      </c>
      <c r="S576" s="83">
        <v>0</v>
      </c>
      <c r="T576" s="83">
        <v>3</v>
      </c>
      <c r="U576" s="83">
        <v>279</v>
      </c>
      <c r="V576" s="83">
        <v>1</v>
      </c>
      <c r="W576" s="83">
        <v>2</v>
      </c>
      <c r="X576" s="83">
        <v>1</v>
      </c>
      <c r="Y576" s="83">
        <v>2</v>
      </c>
      <c r="Z576" s="83">
        <v>1</v>
      </c>
      <c r="AA576" s="83">
        <v>0</v>
      </c>
      <c r="AB576" s="83">
        <v>2</v>
      </c>
      <c r="AC576" s="83">
        <v>1</v>
      </c>
      <c r="AD576" s="83">
        <v>8</v>
      </c>
      <c r="AE576" s="83">
        <v>0</v>
      </c>
      <c r="AF576" s="36">
        <f t="shared" si="434"/>
        <v>370</v>
      </c>
      <c r="AG576" s="36">
        <f t="shared" si="435"/>
        <v>362</v>
      </c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</row>
    <row r="577" spans="1:55" ht="15.6" x14ac:dyDescent="0.3">
      <c r="A577" s="34" t="s">
        <v>695</v>
      </c>
      <c r="B577" s="34" t="s">
        <v>696</v>
      </c>
      <c r="C577" s="34" t="s">
        <v>697</v>
      </c>
      <c r="D577" s="34">
        <v>13</v>
      </c>
      <c r="E577" s="34" t="s">
        <v>718</v>
      </c>
      <c r="F577" s="53" t="s">
        <v>719</v>
      </c>
      <c r="G577" s="83">
        <v>4</v>
      </c>
      <c r="H577" s="83">
        <v>92</v>
      </c>
      <c r="I577" s="83">
        <v>2</v>
      </c>
      <c r="J577" s="83">
        <v>1</v>
      </c>
      <c r="K577" s="83">
        <v>1</v>
      </c>
      <c r="L577" s="83">
        <v>0</v>
      </c>
      <c r="M577" s="83">
        <v>1</v>
      </c>
      <c r="N577" s="83">
        <v>5</v>
      </c>
      <c r="O577" s="83">
        <v>0</v>
      </c>
      <c r="P577" s="83">
        <v>0</v>
      </c>
      <c r="Q577" s="83">
        <v>1</v>
      </c>
      <c r="R577" s="83">
        <v>1</v>
      </c>
      <c r="S577" s="83">
        <v>0</v>
      </c>
      <c r="T577" s="83">
        <v>3</v>
      </c>
      <c r="U577" s="83">
        <v>126</v>
      </c>
      <c r="V577" s="83">
        <v>1</v>
      </c>
      <c r="W577" s="83">
        <v>0</v>
      </c>
      <c r="X577" s="83">
        <v>2</v>
      </c>
      <c r="Y577" s="83">
        <v>0</v>
      </c>
      <c r="Z577" s="83">
        <v>0</v>
      </c>
      <c r="AA577" s="83">
        <v>0</v>
      </c>
      <c r="AB577" s="83">
        <v>1</v>
      </c>
      <c r="AC577" s="83">
        <v>2</v>
      </c>
      <c r="AD577" s="83">
        <v>8</v>
      </c>
      <c r="AE577" s="83">
        <v>0</v>
      </c>
      <c r="AF577" s="36">
        <f t="shared" si="434"/>
        <v>251</v>
      </c>
      <c r="AG577" s="36">
        <f t="shared" si="435"/>
        <v>243</v>
      </c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</row>
    <row r="578" spans="1:55" ht="15.6" x14ac:dyDescent="0.3">
      <c r="A578" s="34" t="s">
        <v>695</v>
      </c>
      <c r="B578" s="34" t="s">
        <v>696</v>
      </c>
      <c r="C578" s="34" t="s">
        <v>697</v>
      </c>
      <c r="D578" s="34">
        <v>13</v>
      </c>
      <c r="E578" s="34" t="s">
        <v>720</v>
      </c>
      <c r="F578" s="53" t="s">
        <v>721</v>
      </c>
      <c r="G578" s="83">
        <v>0</v>
      </c>
      <c r="H578" s="83">
        <v>15</v>
      </c>
      <c r="I578" s="83">
        <v>0</v>
      </c>
      <c r="J578" s="83">
        <v>1</v>
      </c>
      <c r="K578" s="83">
        <v>0</v>
      </c>
      <c r="L578" s="83">
        <v>1</v>
      </c>
      <c r="M578" s="83">
        <v>0</v>
      </c>
      <c r="N578" s="83">
        <v>3</v>
      </c>
      <c r="O578" s="83">
        <v>0</v>
      </c>
      <c r="P578" s="83">
        <v>1</v>
      </c>
      <c r="Q578" s="83">
        <v>0</v>
      </c>
      <c r="R578" s="83">
        <v>0</v>
      </c>
      <c r="S578" s="83">
        <v>0</v>
      </c>
      <c r="T578" s="83">
        <v>1</v>
      </c>
      <c r="U578" s="83">
        <v>115</v>
      </c>
      <c r="V578" s="83">
        <v>0</v>
      </c>
      <c r="W578" s="83">
        <v>0</v>
      </c>
      <c r="X578" s="83">
        <v>0</v>
      </c>
      <c r="Y578" s="83">
        <v>0</v>
      </c>
      <c r="Z578" s="83">
        <v>0</v>
      </c>
      <c r="AA578" s="83">
        <v>1</v>
      </c>
      <c r="AB578" s="83">
        <v>0</v>
      </c>
      <c r="AC578" s="83">
        <v>0</v>
      </c>
      <c r="AD578" s="83">
        <v>1</v>
      </c>
      <c r="AE578" s="83">
        <v>0</v>
      </c>
      <c r="AF578" s="36">
        <f t="shared" si="434"/>
        <v>139</v>
      </c>
      <c r="AG578" s="36">
        <f t="shared" si="435"/>
        <v>138</v>
      </c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</row>
    <row r="579" spans="1:55" s="17" customFormat="1" ht="18" x14ac:dyDescent="0.35">
      <c r="A579" s="40"/>
      <c r="B579" s="41"/>
      <c r="C579" s="41"/>
      <c r="D579" s="41"/>
      <c r="E579" s="41" t="s">
        <v>417</v>
      </c>
      <c r="F579" s="41"/>
      <c r="G579" s="41">
        <f>SUM(G572:G578)</f>
        <v>8</v>
      </c>
      <c r="H579" s="41">
        <f t="shared" ref="H579:AG579" si="436">SUM(H572:H578)</f>
        <v>265</v>
      </c>
      <c r="I579" s="41">
        <f t="shared" si="436"/>
        <v>9</v>
      </c>
      <c r="J579" s="41">
        <f t="shared" si="436"/>
        <v>4</v>
      </c>
      <c r="K579" s="41">
        <f t="shared" si="436"/>
        <v>4</v>
      </c>
      <c r="L579" s="41">
        <f t="shared" si="436"/>
        <v>4</v>
      </c>
      <c r="M579" s="41">
        <f t="shared" si="436"/>
        <v>3</v>
      </c>
      <c r="N579" s="41">
        <f t="shared" si="436"/>
        <v>17</v>
      </c>
      <c r="O579" s="41">
        <f t="shared" si="436"/>
        <v>0</v>
      </c>
      <c r="P579" s="41">
        <f t="shared" si="436"/>
        <v>2</v>
      </c>
      <c r="Q579" s="41">
        <f t="shared" si="436"/>
        <v>3</v>
      </c>
      <c r="R579" s="41">
        <f t="shared" si="436"/>
        <v>2</v>
      </c>
      <c r="S579" s="41">
        <f t="shared" si="436"/>
        <v>0</v>
      </c>
      <c r="T579" s="41">
        <f t="shared" si="436"/>
        <v>7</v>
      </c>
      <c r="U579" s="41">
        <f t="shared" si="436"/>
        <v>1036</v>
      </c>
      <c r="V579" s="41">
        <f t="shared" si="436"/>
        <v>4</v>
      </c>
      <c r="W579" s="41">
        <f t="shared" si="436"/>
        <v>3</v>
      </c>
      <c r="X579" s="41">
        <f t="shared" si="436"/>
        <v>3</v>
      </c>
      <c r="Y579" s="41">
        <f t="shared" si="436"/>
        <v>4</v>
      </c>
      <c r="Z579" s="41">
        <f t="shared" si="436"/>
        <v>3</v>
      </c>
      <c r="AA579" s="41">
        <f t="shared" si="436"/>
        <v>4</v>
      </c>
      <c r="AB579" s="42">
        <f t="shared" si="436"/>
        <v>4</v>
      </c>
      <c r="AC579" s="48">
        <f t="shared" si="436"/>
        <v>4</v>
      </c>
      <c r="AD579" s="48">
        <f t="shared" si="436"/>
        <v>29</v>
      </c>
      <c r="AE579" s="48">
        <f t="shared" si="436"/>
        <v>0</v>
      </c>
      <c r="AF579" s="48">
        <f t="shared" si="436"/>
        <v>1422</v>
      </c>
      <c r="AG579" s="48">
        <f t="shared" si="436"/>
        <v>1393</v>
      </c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</row>
    <row r="580" spans="1:55" s="59" customFormat="1" ht="15.6" x14ac:dyDescent="0.3">
      <c r="A580" s="106"/>
      <c r="B580" s="107"/>
      <c r="C580" s="107"/>
      <c r="D580" s="107"/>
      <c r="E580" s="107"/>
      <c r="F580" s="108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63"/>
      <c r="AG580" s="64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</row>
    <row r="581" spans="1:55" ht="15.6" x14ac:dyDescent="0.3">
      <c r="A581" s="34" t="s">
        <v>695</v>
      </c>
      <c r="B581" s="34" t="s">
        <v>696</v>
      </c>
      <c r="C581" s="34" t="s">
        <v>697</v>
      </c>
      <c r="D581" s="34">
        <v>14</v>
      </c>
      <c r="E581" s="34" t="s">
        <v>722</v>
      </c>
      <c r="F581" s="53" t="s">
        <v>723</v>
      </c>
      <c r="G581" s="83">
        <v>0</v>
      </c>
      <c r="H581" s="83">
        <v>76</v>
      </c>
      <c r="I581" s="83">
        <v>2</v>
      </c>
      <c r="J581" s="83">
        <v>1</v>
      </c>
      <c r="K581" s="83">
        <v>0</v>
      </c>
      <c r="L581" s="83">
        <v>1</v>
      </c>
      <c r="M581" s="83">
        <v>1</v>
      </c>
      <c r="N581" s="83">
        <v>0</v>
      </c>
      <c r="O581" s="83">
        <v>0</v>
      </c>
      <c r="P581" s="83">
        <v>1</v>
      </c>
      <c r="Q581" s="83">
        <v>0</v>
      </c>
      <c r="R581" s="83">
        <v>0</v>
      </c>
      <c r="S581" s="83">
        <v>0</v>
      </c>
      <c r="T581" s="83">
        <v>0</v>
      </c>
      <c r="U581" s="83">
        <v>123</v>
      </c>
      <c r="V581" s="83">
        <v>4</v>
      </c>
      <c r="W581" s="83">
        <v>0</v>
      </c>
      <c r="X581" s="83">
        <v>0</v>
      </c>
      <c r="Y581" s="83">
        <v>0</v>
      </c>
      <c r="Z581" s="83">
        <v>1</v>
      </c>
      <c r="AA581" s="83">
        <v>0</v>
      </c>
      <c r="AB581" s="83">
        <v>0</v>
      </c>
      <c r="AC581" s="83">
        <v>0</v>
      </c>
      <c r="AD581" s="83">
        <v>1</v>
      </c>
      <c r="AE581" s="83">
        <v>0</v>
      </c>
      <c r="AF581" s="36">
        <f t="shared" ref="AF581" si="437">G581+H581+I581+J581+K581+L581+M581+N581+O581+P581+Q581+R581+S581+T581+U581+V581+W581+X581+Y581+Z581+AA581+AB581+AC581+AD581</f>
        <v>211</v>
      </c>
      <c r="AG581" s="36">
        <f t="shared" ref="AG581" si="438">G581+H581+I581+J581+K581+L581+M581+N581+O581+P581+Q581+R581+S581+T581+U581+V581+W581+X581+Y581+Z581+AA581+AB581+AC581</f>
        <v>210</v>
      </c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</row>
    <row r="582" spans="1:55" ht="15.6" x14ac:dyDescent="0.3">
      <c r="A582" s="34" t="s">
        <v>695</v>
      </c>
      <c r="B582" s="34" t="s">
        <v>696</v>
      </c>
      <c r="C582" s="34" t="s">
        <v>697</v>
      </c>
      <c r="D582" s="34">
        <v>14</v>
      </c>
      <c r="E582" s="34" t="s">
        <v>724</v>
      </c>
      <c r="F582" s="53" t="s">
        <v>725</v>
      </c>
      <c r="G582" s="83">
        <v>0</v>
      </c>
      <c r="H582" s="83">
        <v>57</v>
      </c>
      <c r="I582" s="83">
        <v>0</v>
      </c>
      <c r="J582" s="83">
        <v>0</v>
      </c>
      <c r="K582" s="83">
        <v>0</v>
      </c>
      <c r="L582" s="83">
        <v>0</v>
      </c>
      <c r="M582" s="83">
        <v>0</v>
      </c>
      <c r="N582" s="83">
        <v>0</v>
      </c>
      <c r="O582" s="83">
        <v>0</v>
      </c>
      <c r="P582" s="83">
        <v>0</v>
      </c>
      <c r="Q582" s="83">
        <v>0</v>
      </c>
      <c r="R582" s="83">
        <v>0</v>
      </c>
      <c r="S582" s="83">
        <v>0</v>
      </c>
      <c r="T582" s="83">
        <v>0</v>
      </c>
      <c r="U582" s="83">
        <v>50</v>
      </c>
      <c r="V582" s="83">
        <v>0</v>
      </c>
      <c r="W582" s="83">
        <v>0</v>
      </c>
      <c r="X582" s="83">
        <v>0</v>
      </c>
      <c r="Y582" s="83">
        <v>0</v>
      </c>
      <c r="Z582" s="83">
        <v>0</v>
      </c>
      <c r="AA582" s="83">
        <v>0</v>
      </c>
      <c r="AB582" s="83">
        <v>0</v>
      </c>
      <c r="AC582" s="83">
        <v>0</v>
      </c>
      <c r="AD582" s="83">
        <v>2</v>
      </c>
      <c r="AE582" s="83">
        <v>0</v>
      </c>
      <c r="AF582" s="36">
        <f t="shared" ref="AF582:AF584" si="439">G582+H582+I582+J582+K582+L582+M582+N582+O582+P582+Q582+R582+S582+T582+U582+V582+W582+X582+Y582+Z582+AA582+AB582+AC582+AD582</f>
        <v>109</v>
      </c>
      <c r="AG582" s="36">
        <f t="shared" ref="AG582:AG584" si="440">G582+H582+I582+J582+K582+L582+M582+N582+O582+P582+Q582+R582+S582+T582+U582+V582+W582+X582+Y582+Z582+AA582+AB582+AC582</f>
        <v>107</v>
      </c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</row>
    <row r="583" spans="1:55" ht="15.6" x14ac:dyDescent="0.3">
      <c r="A583" s="34" t="s">
        <v>695</v>
      </c>
      <c r="B583" s="34" t="s">
        <v>696</v>
      </c>
      <c r="C583" s="34" t="s">
        <v>697</v>
      </c>
      <c r="D583" s="34">
        <v>14</v>
      </c>
      <c r="E583" s="34" t="s">
        <v>726</v>
      </c>
      <c r="F583" s="53" t="s">
        <v>727</v>
      </c>
      <c r="G583" s="83">
        <v>2</v>
      </c>
      <c r="H583" s="83">
        <v>38</v>
      </c>
      <c r="I583" s="83">
        <v>1</v>
      </c>
      <c r="J583" s="83">
        <v>0</v>
      </c>
      <c r="K583" s="83">
        <v>0</v>
      </c>
      <c r="L583" s="83">
        <v>5</v>
      </c>
      <c r="M583" s="83">
        <v>1</v>
      </c>
      <c r="N583" s="83">
        <v>4</v>
      </c>
      <c r="O583" s="83">
        <v>1</v>
      </c>
      <c r="P583" s="83">
        <v>2</v>
      </c>
      <c r="Q583" s="83">
        <v>0</v>
      </c>
      <c r="R583" s="83">
        <v>0</v>
      </c>
      <c r="S583" s="83">
        <v>0</v>
      </c>
      <c r="T583" s="83">
        <v>1</v>
      </c>
      <c r="U583" s="83">
        <v>327</v>
      </c>
      <c r="V583" s="83">
        <v>1</v>
      </c>
      <c r="W583" s="83">
        <v>0</v>
      </c>
      <c r="X583" s="83">
        <v>2</v>
      </c>
      <c r="Y583" s="83">
        <v>0</v>
      </c>
      <c r="Z583" s="83">
        <v>0</v>
      </c>
      <c r="AA583" s="83">
        <v>1</v>
      </c>
      <c r="AB583" s="83">
        <v>1</v>
      </c>
      <c r="AC583" s="83">
        <v>0</v>
      </c>
      <c r="AD583" s="83">
        <v>15</v>
      </c>
      <c r="AE583" s="83">
        <v>0</v>
      </c>
      <c r="AF583" s="36">
        <f t="shared" si="439"/>
        <v>402</v>
      </c>
      <c r="AG583" s="36">
        <f t="shared" si="440"/>
        <v>387</v>
      </c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</row>
    <row r="584" spans="1:55" ht="15.6" x14ac:dyDescent="0.3">
      <c r="A584" s="34" t="s">
        <v>695</v>
      </c>
      <c r="B584" s="34" t="s">
        <v>696</v>
      </c>
      <c r="C584" s="34" t="s">
        <v>697</v>
      </c>
      <c r="D584" s="34">
        <v>14</v>
      </c>
      <c r="E584" s="34" t="s">
        <v>728</v>
      </c>
      <c r="F584" s="53" t="s">
        <v>729</v>
      </c>
      <c r="G584" s="83">
        <v>0</v>
      </c>
      <c r="H584" s="83">
        <v>42</v>
      </c>
      <c r="I584" s="83">
        <v>0</v>
      </c>
      <c r="J584" s="83">
        <v>0</v>
      </c>
      <c r="K584" s="83">
        <v>0</v>
      </c>
      <c r="L584" s="83">
        <v>0</v>
      </c>
      <c r="M584" s="83">
        <v>0</v>
      </c>
      <c r="N584" s="83">
        <v>1</v>
      </c>
      <c r="O584" s="83">
        <v>0</v>
      </c>
      <c r="P584" s="83">
        <v>0</v>
      </c>
      <c r="Q584" s="83">
        <v>0</v>
      </c>
      <c r="R584" s="83">
        <v>0</v>
      </c>
      <c r="S584" s="83">
        <v>1</v>
      </c>
      <c r="T584" s="83">
        <v>0</v>
      </c>
      <c r="U584" s="83">
        <v>30</v>
      </c>
      <c r="V584" s="83">
        <v>1</v>
      </c>
      <c r="W584" s="83">
        <v>0</v>
      </c>
      <c r="X584" s="83">
        <v>0</v>
      </c>
      <c r="Y584" s="83">
        <v>0</v>
      </c>
      <c r="Z584" s="83">
        <v>0</v>
      </c>
      <c r="AA584" s="83">
        <v>1</v>
      </c>
      <c r="AB584" s="83">
        <v>0</v>
      </c>
      <c r="AC584" s="83">
        <v>0</v>
      </c>
      <c r="AD584" s="83">
        <v>1</v>
      </c>
      <c r="AE584" s="83">
        <v>0</v>
      </c>
      <c r="AF584" s="36">
        <f t="shared" si="439"/>
        <v>77</v>
      </c>
      <c r="AG584" s="36">
        <f t="shared" si="440"/>
        <v>76</v>
      </c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</row>
    <row r="585" spans="1:55" s="17" customFormat="1" ht="18" x14ac:dyDescent="0.35">
      <c r="A585" s="40"/>
      <c r="B585" s="41"/>
      <c r="C585" s="41"/>
      <c r="D585" s="41"/>
      <c r="E585" s="41" t="s">
        <v>91</v>
      </c>
      <c r="F585" s="41"/>
      <c r="G585" s="41">
        <f>SUM(G581:G584)</f>
        <v>2</v>
      </c>
      <c r="H585" s="41">
        <f t="shared" ref="H585:AG585" si="441">SUM(H581:H584)</f>
        <v>213</v>
      </c>
      <c r="I585" s="41">
        <f t="shared" si="441"/>
        <v>3</v>
      </c>
      <c r="J585" s="41">
        <f t="shared" si="441"/>
        <v>1</v>
      </c>
      <c r="K585" s="41">
        <f t="shared" si="441"/>
        <v>0</v>
      </c>
      <c r="L585" s="41">
        <f t="shared" si="441"/>
        <v>6</v>
      </c>
      <c r="M585" s="41">
        <f t="shared" si="441"/>
        <v>2</v>
      </c>
      <c r="N585" s="41">
        <f t="shared" si="441"/>
        <v>5</v>
      </c>
      <c r="O585" s="41">
        <f t="shared" si="441"/>
        <v>1</v>
      </c>
      <c r="P585" s="41">
        <f t="shared" si="441"/>
        <v>3</v>
      </c>
      <c r="Q585" s="41">
        <f t="shared" si="441"/>
        <v>0</v>
      </c>
      <c r="R585" s="41">
        <f t="shared" si="441"/>
        <v>0</v>
      </c>
      <c r="S585" s="41">
        <f t="shared" si="441"/>
        <v>1</v>
      </c>
      <c r="T585" s="41">
        <f t="shared" si="441"/>
        <v>1</v>
      </c>
      <c r="U585" s="41">
        <f t="shared" si="441"/>
        <v>530</v>
      </c>
      <c r="V585" s="41">
        <f t="shared" si="441"/>
        <v>6</v>
      </c>
      <c r="W585" s="41">
        <f t="shared" si="441"/>
        <v>0</v>
      </c>
      <c r="X585" s="41">
        <f t="shared" si="441"/>
        <v>2</v>
      </c>
      <c r="Y585" s="41">
        <f t="shared" si="441"/>
        <v>0</v>
      </c>
      <c r="Z585" s="41">
        <f t="shared" si="441"/>
        <v>1</v>
      </c>
      <c r="AA585" s="41">
        <f t="shared" si="441"/>
        <v>2</v>
      </c>
      <c r="AB585" s="42">
        <f t="shared" si="441"/>
        <v>1</v>
      </c>
      <c r="AC585" s="48">
        <f t="shared" si="441"/>
        <v>0</v>
      </c>
      <c r="AD585" s="48">
        <f t="shared" si="441"/>
        <v>19</v>
      </c>
      <c r="AE585" s="48">
        <f t="shared" si="441"/>
        <v>0</v>
      </c>
      <c r="AF585" s="48">
        <f t="shared" si="441"/>
        <v>799</v>
      </c>
      <c r="AG585" s="48">
        <f t="shared" si="441"/>
        <v>780</v>
      </c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</row>
    <row r="586" spans="1:55" s="59" customFormat="1" ht="15.6" x14ac:dyDescent="0.3">
      <c r="A586" s="106"/>
      <c r="B586" s="107"/>
      <c r="C586" s="107"/>
      <c r="D586" s="107"/>
      <c r="E586" s="107"/>
      <c r="F586" s="108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63"/>
      <c r="AG586" s="64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</row>
    <row r="587" spans="1:55" ht="15.6" x14ac:dyDescent="0.3">
      <c r="A587" s="34" t="s">
        <v>695</v>
      </c>
      <c r="B587" s="34" t="s">
        <v>696</v>
      </c>
      <c r="C587" s="34" t="s">
        <v>697</v>
      </c>
      <c r="D587" s="34">
        <v>15</v>
      </c>
      <c r="E587" s="34" t="s">
        <v>1403</v>
      </c>
      <c r="F587" s="53" t="s">
        <v>730</v>
      </c>
      <c r="G587" s="83">
        <v>1</v>
      </c>
      <c r="H587" s="83">
        <v>344</v>
      </c>
      <c r="I587" s="83">
        <v>1</v>
      </c>
      <c r="J587" s="83">
        <v>0</v>
      </c>
      <c r="K587" s="83">
        <v>0</v>
      </c>
      <c r="L587" s="83">
        <v>4</v>
      </c>
      <c r="M587" s="83">
        <v>0</v>
      </c>
      <c r="N587" s="83">
        <v>2</v>
      </c>
      <c r="O587" s="83">
        <v>0</v>
      </c>
      <c r="P587" s="83">
        <v>0</v>
      </c>
      <c r="Q587" s="83">
        <v>0</v>
      </c>
      <c r="R587" s="83">
        <v>0</v>
      </c>
      <c r="S587" s="83">
        <v>0</v>
      </c>
      <c r="T587" s="83">
        <v>0</v>
      </c>
      <c r="U587" s="83">
        <v>228</v>
      </c>
      <c r="V587" s="83">
        <v>2</v>
      </c>
      <c r="W587" s="83">
        <v>0</v>
      </c>
      <c r="X587" s="83">
        <v>1</v>
      </c>
      <c r="Y587" s="83">
        <v>2</v>
      </c>
      <c r="Z587" s="83">
        <v>2</v>
      </c>
      <c r="AA587" s="83">
        <v>1</v>
      </c>
      <c r="AB587" s="83">
        <v>0</v>
      </c>
      <c r="AC587" s="83">
        <v>0</v>
      </c>
      <c r="AD587" s="83">
        <v>6</v>
      </c>
      <c r="AE587" s="83">
        <v>0</v>
      </c>
      <c r="AF587" s="36">
        <f t="shared" ref="AF587" si="442">G587+H587+I587+J587+K587+L587+M587+N587+O587+P587+Q587+R587+S587+T587+U587+V587+W587+X587+Y587+Z587+AA587+AB587+AC587+AD587</f>
        <v>594</v>
      </c>
      <c r="AG587" s="36">
        <f t="shared" ref="AG587" si="443">G587+H587+I587+J587+K587+L587+M587+N587+O587+P587+Q587+R587+S587+T587+U587+V587+W587+X587+Y587+Z587+AA587+AB587+AC587</f>
        <v>588</v>
      </c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</row>
    <row r="588" spans="1:55" ht="15.6" x14ac:dyDescent="0.3">
      <c r="A588" s="34" t="s">
        <v>695</v>
      </c>
      <c r="B588" s="34" t="s">
        <v>696</v>
      </c>
      <c r="C588" s="34" t="s">
        <v>697</v>
      </c>
      <c r="D588" s="34">
        <v>15</v>
      </c>
      <c r="E588" s="34" t="s">
        <v>1404</v>
      </c>
      <c r="F588" s="53" t="s">
        <v>731</v>
      </c>
      <c r="G588" s="83">
        <v>1</v>
      </c>
      <c r="H588" s="83">
        <v>341</v>
      </c>
      <c r="I588" s="83">
        <v>3</v>
      </c>
      <c r="J588" s="83">
        <v>0</v>
      </c>
      <c r="K588" s="83">
        <v>0</v>
      </c>
      <c r="L588" s="83">
        <v>0</v>
      </c>
      <c r="M588" s="83">
        <v>0</v>
      </c>
      <c r="N588" s="83">
        <v>12</v>
      </c>
      <c r="O588" s="83">
        <v>0</v>
      </c>
      <c r="P588" s="83">
        <v>10</v>
      </c>
      <c r="Q588" s="83">
        <v>2</v>
      </c>
      <c r="R588" s="83">
        <v>2</v>
      </c>
      <c r="S588" s="83">
        <v>0</v>
      </c>
      <c r="T588" s="83">
        <v>0</v>
      </c>
      <c r="U588" s="83">
        <v>208</v>
      </c>
      <c r="V588" s="83">
        <v>3</v>
      </c>
      <c r="W588" s="83">
        <v>1</v>
      </c>
      <c r="X588" s="83">
        <v>1</v>
      </c>
      <c r="Y588" s="83">
        <v>0</v>
      </c>
      <c r="Z588" s="83">
        <v>1</v>
      </c>
      <c r="AA588" s="83">
        <v>1</v>
      </c>
      <c r="AB588" s="83">
        <v>0</v>
      </c>
      <c r="AC588" s="83">
        <v>0</v>
      </c>
      <c r="AD588" s="83">
        <v>6</v>
      </c>
      <c r="AE588" s="83">
        <v>0</v>
      </c>
      <c r="AF588" s="36">
        <f t="shared" ref="AF588:AF592" si="444">G588+H588+I588+J588+K588+L588+M588+N588+O588+P588+Q588+R588+S588+T588+U588+V588+W588+X588+Y588+Z588+AA588+AB588+AC588+AD588</f>
        <v>592</v>
      </c>
      <c r="AG588" s="36">
        <f t="shared" ref="AG588:AG592" si="445">G588+H588+I588+J588+K588+L588+M588+N588+O588+P588+Q588+R588+S588+T588+U588+V588+W588+X588+Y588+Z588+AA588+AB588+AC588</f>
        <v>586</v>
      </c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</row>
    <row r="589" spans="1:55" ht="15.6" x14ac:dyDescent="0.3">
      <c r="A589" s="34" t="s">
        <v>695</v>
      </c>
      <c r="B589" s="34" t="s">
        <v>696</v>
      </c>
      <c r="C589" s="34" t="s">
        <v>697</v>
      </c>
      <c r="D589" s="34">
        <v>15</v>
      </c>
      <c r="E589" s="34" t="s">
        <v>732</v>
      </c>
      <c r="F589" s="53" t="s">
        <v>733</v>
      </c>
      <c r="G589" s="83">
        <v>0</v>
      </c>
      <c r="H589" s="83">
        <v>5</v>
      </c>
      <c r="I589" s="83">
        <v>0</v>
      </c>
      <c r="J589" s="83">
        <v>0</v>
      </c>
      <c r="K589" s="83">
        <v>0</v>
      </c>
      <c r="L589" s="83">
        <v>0</v>
      </c>
      <c r="M589" s="83">
        <v>0</v>
      </c>
      <c r="N589" s="83">
        <v>0</v>
      </c>
      <c r="O589" s="83">
        <v>0</v>
      </c>
      <c r="P589" s="83">
        <v>0</v>
      </c>
      <c r="Q589" s="83">
        <v>0</v>
      </c>
      <c r="R589" s="83">
        <v>0</v>
      </c>
      <c r="S589" s="83">
        <v>0</v>
      </c>
      <c r="T589" s="83">
        <v>0</v>
      </c>
      <c r="U589" s="83">
        <v>24</v>
      </c>
      <c r="V589" s="83">
        <v>0</v>
      </c>
      <c r="W589" s="83">
        <v>0</v>
      </c>
      <c r="X589" s="83">
        <v>0</v>
      </c>
      <c r="Y589" s="83">
        <v>0</v>
      </c>
      <c r="Z589" s="83">
        <v>0</v>
      </c>
      <c r="AA589" s="83">
        <v>0</v>
      </c>
      <c r="AB589" s="83">
        <v>0</v>
      </c>
      <c r="AC589" s="83">
        <v>0</v>
      </c>
      <c r="AD589" s="83">
        <v>0</v>
      </c>
      <c r="AE589" s="83">
        <v>0</v>
      </c>
      <c r="AF589" s="36">
        <f t="shared" si="444"/>
        <v>29</v>
      </c>
      <c r="AG589" s="36">
        <f t="shared" si="445"/>
        <v>29</v>
      </c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</row>
    <row r="590" spans="1:55" ht="15.6" x14ac:dyDescent="0.3">
      <c r="A590" s="34" t="s">
        <v>695</v>
      </c>
      <c r="B590" s="34" t="s">
        <v>696</v>
      </c>
      <c r="C590" s="34" t="s">
        <v>697</v>
      </c>
      <c r="D590" s="34">
        <v>15</v>
      </c>
      <c r="E590" s="34" t="s">
        <v>1405</v>
      </c>
      <c r="F590" s="53" t="s">
        <v>734</v>
      </c>
      <c r="G590" s="83">
        <v>0</v>
      </c>
      <c r="H590" s="83">
        <v>335</v>
      </c>
      <c r="I590" s="83">
        <v>0</v>
      </c>
      <c r="J590" s="83">
        <v>0</v>
      </c>
      <c r="K590" s="83">
        <v>0</v>
      </c>
      <c r="L590" s="83">
        <v>5</v>
      </c>
      <c r="M590" s="83">
        <v>1</v>
      </c>
      <c r="N590" s="83">
        <v>3</v>
      </c>
      <c r="O590" s="83">
        <v>0</v>
      </c>
      <c r="P590" s="83">
        <v>1</v>
      </c>
      <c r="Q590" s="83">
        <v>0</v>
      </c>
      <c r="R590" s="83">
        <v>0</v>
      </c>
      <c r="S590" s="83">
        <v>0</v>
      </c>
      <c r="T590" s="83">
        <v>1</v>
      </c>
      <c r="U590" s="83">
        <v>174</v>
      </c>
      <c r="V590" s="83">
        <v>2</v>
      </c>
      <c r="W590" s="83">
        <v>0</v>
      </c>
      <c r="X590" s="83">
        <v>0</v>
      </c>
      <c r="Y590" s="83">
        <v>1</v>
      </c>
      <c r="Z590" s="83">
        <v>0</v>
      </c>
      <c r="AA590" s="83">
        <v>0</v>
      </c>
      <c r="AB590" s="83">
        <v>0</v>
      </c>
      <c r="AC590" s="83">
        <v>0</v>
      </c>
      <c r="AD590" s="83">
        <v>7</v>
      </c>
      <c r="AE590" s="83">
        <v>0</v>
      </c>
      <c r="AF590" s="36">
        <f t="shared" si="444"/>
        <v>530</v>
      </c>
      <c r="AG590" s="36">
        <f t="shared" si="445"/>
        <v>523</v>
      </c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</row>
    <row r="591" spans="1:55" ht="15.6" x14ac:dyDescent="0.3">
      <c r="A591" s="34" t="s">
        <v>695</v>
      </c>
      <c r="B591" s="34" t="s">
        <v>696</v>
      </c>
      <c r="C591" s="34" t="s">
        <v>697</v>
      </c>
      <c r="D591" s="34">
        <v>15</v>
      </c>
      <c r="E591" s="34" t="s">
        <v>1406</v>
      </c>
      <c r="F591" s="53" t="s">
        <v>735</v>
      </c>
      <c r="G591" s="83">
        <v>0</v>
      </c>
      <c r="H591" s="83">
        <v>337</v>
      </c>
      <c r="I591" s="83">
        <v>1</v>
      </c>
      <c r="J591" s="83">
        <v>0</v>
      </c>
      <c r="K591" s="83">
        <v>0</v>
      </c>
      <c r="L591" s="83">
        <v>6</v>
      </c>
      <c r="M591" s="83">
        <v>0</v>
      </c>
      <c r="N591" s="83">
        <v>3</v>
      </c>
      <c r="O591" s="83">
        <v>0</v>
      </c>
      <c r="P591" s="83">
        <v>0</v>
      </c>
      <c r="Q591" s="83">
        <v>1</v>
      </c>
      <c r="R591" s="83">
        <v>0</v>
      </c>
      <c r="S591" s="83">
        <v>0</v>
      </c>
      <c r="T591" s="83">
        <v>0</v>
      </c>
      <c r="U591" s="83">
        <v>156</v>
      </c>
      <c r="V591" s="83">
        <v>2</v>
      </c>
      <c r="W591" s="83">
        <v>0</v>
      </c>
      <c r="X591" s="83">
        <v>0</v>
      </c>
      <c r="Y591" s="83">
        <v>0</v>
      </c>
      <c r="Z591" s="83">
        <v>0</v>
      </c>
      <c r="AA591" s="83">
        <v>0</v>
      </c>
      <c r="AB591" s="83">
        <v>0</v>
      </c>
      <c r="AC591" s="83">
        <v>0</v>
      </c>
      <c r="AD591" s="83">
        <v>4</v>
      </c>
      <c r="AE591" s="83">
        <v>0</v>
      </c>
      <c r="AF591" s="36">
        <f t="shared" si="444"/>
        <v>510</v>
      </c>
      <c r="AG591" s="36">
        <f t="shared" si="445"/>
        <v>506</v>
      </c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</row>
    <row r="592" spans="1:55" ht="15.6" x14ac:dyDescent="0.3">
      <c r="A592" s="34" t="s">
        <v>695</v>
      </c>
      <c r="B592" s="34" t="s">
        <v>696</v>
      </c>
      <c r="C592" s="34" t="s">
        <v>697</v>
      </c>
      <c r="D592" s="34">
        <v>15</v>
      </c>
      <c r="E592" s="34" t="s">
        <v>736</v>
      </c>
      <c r="F592" s="53" t="s">
        <v>737</v>
      </c>
      <c r="G592" s="83">
        <v>0</v>
      </c>
      <c r="H592" s="83">
        <v>19</v>
      </c>
      <c r="I592" s="83">
        <v>0</v>
      </c>
      <c r="J592" s="83">
        <v>0</v>
      </c>
      <c r="K592" s="83">
        <v>0</v>
      </c>
      <c r="L592" s="83">
        <v>2</v>
      </c>
      <c r="M592" s="83">
        <v>0</v>
      </c>
      <c r="N592" s="83">
        <v>0</v>
      </c>
      <c r="O592" s="83">
        <v>0</v>
      </c>
      <c r="P592" s="83">
        <v>0</v>
      </c>
      <c r="Q592" s="83">
        <v>0</v>
      </c>
      <c r="R592" s="83">
        <v>0</v>
      </c>
      <c r="S592" s="83">
        <v>0</v>
      </c>
      <c r="T592" s="83">
        <v>0</v>
      </c>
      <c r="U592" s="83">
        <v>18</v>
      </c>
      <c r="V592" s="83">
        <v>1</v>
      </c>
      <c r="W592" s="83">
        <v>0</v>
      </c>
      <c r="X592" s="83">
        <v>0</v>
      </c>
      <c r="Y592" s="83">
        <v>1</v>
      </c>
      <c r="Z592" s="83">
        <v>0</v>
      </c>
      <c r="AA592" s="83">
        <v>0</v>
      </c>
      <c r="AB592" s="83">
        <v>0</v>
      </c>
      <c r="AC592" s="83">
        <v>0</v>
      </c>
      <c r="AD592" s="83">
        <v>0</v>
      </c>
      <c r="AE592" s="83">
        <v>0</v>
      </c>
      <c r="AF592" s="36">
        <f t="shared" si="444"/>
        <v>41</v>
      </c>
      <c r="AG592" s="36">
        <f t="shared" si="445"/>
        <v>41</v>
      </c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</row>
    <row r="593" spans="1:55" s="17" customFormat="1" ht="18" x14ac:dyDescent="0.35">
      <c r="A593" s="40"/>
      <c r="B593" s="41"/>
      <c r="C593" s="41"/>
      <c r="D593" s="41"/>
      <c r="E593" s="41" t="s">
        <v>54</v>
      </c>
      <c r="F593" s="41"/>
      <c r="G593" s="41">
        <f>SUM(G587:G592)</f>
        <v>2</v>
      </c>
      <c r="H593" s="41">
        <f t="shared" ref="H593:AG593" si="446">SUM(H587:H592)</f>
        <v>1381</v>
      </c>
      <c r="I593" s="41">
        <f t="shared" si="446"/>
        <v>5</v>
      </c>
      <c r="J593" s="41">
        <f t="shared" si="446"/>
        <v>0</v>
      </c>
      <c r="K593" s="41">
        <f t="shared" si="446"/>
        <v>0</v>
      </c>
      <c r="L593" s="41">
        <f t="shared" si="446"/>
        <v>17</v>
      </c>
      <c r="M593" s="41">
        <f t="shared" si="446"/>
        <v>1</v>
      </c>
      <c r="N593" s="41">
        <f t="shared" si="446"/>
        <v>20</v>
      </c>
      <c r="O593" s="41">
        <f t="shared" si="446"/>
        <v>0</v>
      </c>
      <c r="P593" s="41">
        <f t="shared" si="446"/>
        <v>11</v>
      </c>
      <c r="Q593" s="41">
        <f t="shared" si="446"/>
        <v>3</v>
      </c>
      <c r="R593" s="41">
        <f t="shared" si="446"/>
        <v>2</v>
      </c>
      <c r="S593" s="41">
        <f t="shared" si="446"/>
        <v>0</v>
      </c>
      <c r="T593" s="41">
        <f t="shared" si="446"/>
        <v>1</v>
      </c>
      <c r="U593" s="41">
        <f t="shared" si="446"/>
        <v>808</v>
      </c>
      <c r="V593" s="41">
        <f t="shared" si="446"/>
        <v>10</v>
      </c>
      <c r="W593" s="41">
        <f t="shared" si="446"/>
        <v>1</v>
      </c>
      <c r="X593" s="41">
        <f t="shared" si="446"/>
        <v>2</v>
      </c>
      <c r="Y593" s="41">
        <f t="shared" si="446"/>
        <v>4</v>
      </c>
      <c r="Z593" s="41">
        <f t="shared" si="446"/>
        <v>3</v>
      </c>
      <c r="AA593" s="41">
        <f t="shared" si="446"/>
        <v>2</v>
      </c>
      <c r="AB593" s="42">
        <f t="shared" si="446"/>
        <v>0</v>
      </c>
      <c r="AC593" s="48">
        <f t="shared" si="446"/>
        <v>0</v>
      </c>
      <c r="AD593" s="48">
        <f t="shared" si="446"/>
        <v>23</v>
      </c>
      <c r="AE593" s="48">
        <f t="shared" si="446"/>
        <v>0</v>
      </c>
      <c r="AF593" s="48">
        <f t="shared" si="446"/>
        <v>2296</v>
      </c>
      <c r="AG593" s="48">
        <f t="shared" si="446"/>
        <v>2273</v>
      </c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</row>
    <row r="594" spans="1:55" s="59" customFormat="1" ht="15.6" x14ac:dyDescent="0.3">
      <c r="A594" s="106"/>
      <c r="B594" s="107"/>
      <c r="C594" s="107"/>
      <c r="D594" s="107"/>
      <c r="E594" s="107"/>
      <c r="F594" s="108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63"/>
      <c r="AG594" s="64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</row>
    <row r="595" spans="1:55" ht="15.6" x14ac:dyDescent="0.3">
      <c r="A595" s="34" t="s">
        <v>695</v>
      </c>
      <c r="B595" s="34" t="s">
        <v>696</v>
      </c>
      <c r="C595" s="34" t="s">
        <v>697</v>
      </c>
      <c r="D595" s="34">
        <v>16</v>
      </c>
      <c r="E595" s="34" t="s">
        <v>738</v>
      </c>
      <c r="F595" s="53" t="s">
        <v>739</v>
      </c>
      <c r="G595" s="83">
        <v>1</v>
      </c>
      <c r="H595" s="83">
        <v>106</v>
      </c>
      <c r="I595" s="83">
        <v>2</v>
      </c>
      <c r="J595" s="83">
        <v>0</v>
      </c>
      <c r="K595" s="83">
        <v>1</v>
      </c>
      <c r="L595" s="83">
        <v>5</v>
      </c>
      <c r="M595" s="83">
        <v>2</v>
      </c>
      <c r="N595" s="83">
        <v>3</v>
      </c>
      <c r="O595" s="83">
        <v>0</v>
      </c>
      <c r="P595" s="83">
        <v>0</v>
      </c>
      <c r="Q595" s="83">
        <v>1</v>
      </c>
      <c r="R595" s="83">
        <v>0</v>
      </c>
      <c r="S595" s="83">
        <v>1</v>
      </c>
      <c r="T595" s="83">
        <v>1</v>
      </c>
      <c r="U595" s="83">
        <v>373</v>
      </c>
      <c r="V595" s="83">
        <v>3</v>
      </c>
      <c r="W595" s="83">
        <v>2</v>
      </c>
      <c r="X595" s="83">
        <v>1</v>
      </c>
      <c r="Y595" s="83">
        <v>0</v>
      </c>
      <c r="Z595" s="83">
        <v>0</v>
      </c>
      <c r="AA595" s="83">
        <v>1</v>
      </c>
      <c r="AB595" s="83">
        <v>0</v>
      </c>
      <c r="AC595" s="83">
        <v>0</v>
      </c>
      <c r="AD595" s="83">
        <v>6</v>
      </c>
      <c r="AE595" s="83">
        <v>0</v>
      </c>
      <c r="AF595" s="36">
        <f t="shared" ref="AF595" si="447">G595+H595+I595+J595+K595+L595+M595+N595+O595+P595+Q595+R595+S595+T595+U595+V595+W595+X595+Y595+Z595+AA595+AB595+AC595+AD595</f>
        <v>509</v>
      </c>
      <c r="AG595" s="36">
        <f t="shared" ref="AG595" si="448">G595+H595+I595+J595+K595+L595+M595+N595+O595+P595+Q595+R595+S595+T595+U595+V595+W595+X595+Y595+Z595+AA595+AB595+AC595</f>
        <v>503</v>
      </c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</row>
    <row r="596" spans="1:55" ht="15.6" x14ac:dyDescent="0.3">
      <c r="A596" s="34" t="s">
        <v>695</v>
      </c>
      <c r="B596" s="34" t="s">
        <v>696</v>
      </c>
      <c r="C596" s="34" t="s">
        <v>697</v>
      </c>
      <c r="D596" s="34">
        <v>16</v>
      </c>
      <c r="E596" s="34" t="s">
        <v>740</v>
      </c>
      <c r="F596" s="53" t="s">
        <v>741</v>
      </c>
      <c r="G596" s="83">
        <v>2</v>
      </c>
      <c r="H596" s="83">
        <v>90</v>
      </c>
      <c r="I596" s="83">
        <v>0</v>
      </c>
      <c r="J596" s="83">
        <v>0</v>
      </c>
      <c r="K596" s="83">
        <v>0</v>
      </c>
      <c r="L596" s="83">
        <v>0</v>
      </c>
      <c r="M596" s="83">
        <v>1</v>
      </c>
      <c r="N596" s="83">
        <v>2</v>
      </c>
      <c r="O596" s="83">
        <v>0</v>
      </c>
      <c r="P596" s="83">
        <v>0</v>
      </c>
      <c r="Q596" s="83">
        <v>1</v>
      </c>
      <c r="R596" s="83">
        <v>2</v>
      </c>
      <c r="S596" s="83">
        <v>0</v>
      </c>
      <c r="T596" s="83">
        <v>1</v>
      </c>
      <c r="U596" s="83">
        <v>146</v>
      </c>
      <c r="V596" s="83">
        <v>0</v>
      </c>
      <c r="W596" s="83">
        <v>1</v>
      </c>
      <c r="X596" s="83">
        <v>0</v>
      </c>
      <c r="Y596" s="83">
        <v>0</v>
      </c>
      <c r="Z596" s="83">
        <v>0</v>
      </c>
      <c r="AA596" s="83">
        <v>0</v>
      </c>
      <c r="AB596" s="83">
        <v>0</v>
      </c>
      <c r="AC596" s="83">
        <v>0</v>
      </c>
      <c r="AD596" s="83">
        <v>8</v>
      </c>
      <c r="AE596" s="83">
        <v>0</v>
      </c>
      <c r="AF596" s="36">
        <f t="shared" ref="AF596:AF598" si="449">G596+H596+I596+J596+K596+L596+M596+N596+O596+P596+Q596+R596+S596+T596+U596+V596+W596+X596+Y596+Z596+AA596+AB596+AC596+AD596</f>
        <v>254</v>
      </c>
      <c r="AG596" s="36">
        <f t="shared" ref="AG596:AG598" si="450">G596+H596+I596+J596+K596+L596+M596+N596+O596+P596+Q596+R596+S596+T596+U596+V596+W596+X596+Y596+Z596+AA596+AB596+AC596</f>
        <v>246</v>
      </c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</row>
    <row r="597" spans="1:55" ht="15.6" x14ac:dyDescent="0.3">
      <c r="A597" s="34" t="s">
        <v>695</v>
      </c>
      <c r="B597" s="34" t="s">
        <v>696</v>
      </c>
      <c r="C597" s="34" t="s">
        <v>697</v>
      </c>
      <c r="D597" s="34">
        <v>16</v>
      </c>
      <c r="E597" s="34" t="s">
        <v>742</v>
      </c>
      <c r="F597" s="53" t="s">
        <v>743</v>
      </c>
      <c r="G597" s="83">
        <v>0</v>
      </c>
      <c r="H597" s="83">
        <v>23</v>
      </c>
      <c r="I597" s="83">
        <v>1</v>
      </c>
      <c r="J597" s="83">
        <v>0</v>
      </c>
      <c r="K597" s="83">
        <v>0</v>
      </c>
      <c r="L597" s="83">
        <v>7</v>
      </c>
      <c r="M597" s="83">
        <v>0</v>
      </c>
      <c r="N597" s="83">
        <v>1</v>
      </c>
      <c r="O597" s="83">
        <v>0</v>
      </c>
      <c r="P597" s="83">
        <v>0</v>
      </c>
      <c r="Q597" s="83">
        <v>0</v>
      </c>
      <c r="R597" s="83">
        <v>0</v>
      </c>
      <c r="S597" s="83">
        <v>0</v>
      </c>
      <c r="T597" s="83">
        <v>0</v>
      </c>
      <c r="U597" s="83">
        <v>148</v>
      </c>
      <c r="V597" s="83">
        <v>0</v>
      </c>
      <c r="W597" s="83">
        <v>0</v>
      </c>
      <c r="X597" s="83">
        <v>0</v>
      </c>
      <c r="Y597" s="83">
        <v>0</v>
      </c>
      <c r="Z597" s="83">
        <v>0</v>
      </c>
      <c r="AA597" s="83">
        <v>0</v>
      </c>
      <c r="AB597" s="83">
        <v>0</v>
      </c>
      <c r="AC597" s="83">
        <v>0</v>
      </c>
      <c r="AD597" s="83">
        <v>1</v>
      </c>
      <c r="AE597" s="83">
        <v>0</v>
      </c>
      <c r="AF597" s="36">
        <f t="shared" si="449"/>
        <v>181</v>
      </c>
      <c r="AG597" s="36">
        <f t="shared" si="450"/>
        <v>180</v>
      </c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</row>
    <row r="598" spans="1:55" ht="15.6" x14ac:dyDescent="0.3">
      <c r="A598" s="34" t="s">
        <v>695</v>
      </c>
      <c r="B598" s="34" t="s">
        <v>696</v>
      </c>
      <c r="C598" s="34" t="s">
        <v>697</v>
      </c>
      <c r="D598" s="34">
        <v>16</v>
      </c>
      <c r="E598" s="34" t="s">
        <v>744</v>
      </c>
      <c r="F598" s="53" t="s">
        <v>745</v>
      </c>
      <c r="G598" s="83">
        <v>1</v>
      </c>
      <c r="H598" s="83">
        <v>14</v>
      </c>
      <c r="I598" s="83">
        <v>0</v>
      </c>
      <c r="J598" s="83">
        <v>0</v>
      </c>
      <c r="K598" s="83">
        <v>0</v>
      </c>
      <c r="L598" s="83">
        <v>2</v>
      </c>
      <c r="M598" s="83">
        <v>1</v>
      </c>
      <c r="N598" s="83">
        <v>0</v>
      </c>
      <c r="O598" s="83">
        <v>0</v>
      </c>
      <c r="P598" s="83">
        <v>1</v>
      </c>
      <c r="Q598" s="83">
        <v>0</v>
      </c>
      <c r="R598" s="83">
        <v>0</v>
      </c>
      <c r="S598" s="83">
        <v>0</v>
      </c>
      <c r="T598" s="83">
        <v>0</v>
      </c>
      <c r="U598" s="83">
        <v>124</v>
      </c>
      <c r="V598" s="83">
        <v>0</v>
      </c>
      <c r="W598" s="83">
        <v>0</v>
      </c>
      <c r="X598" s="83">
        <v>0</v>
      </c>
      <c r="Y598" s="83">
        <v>0</v>
      </c>
      <c r="Z598" s="83">
        <v>0</v>
      </c>
      <c r="AA598" s="83">
        <v>0</v>
      </c>
      <c r="AB598" s="83">
        <v>0</v>
      </c>
      <c r="AC598" s="83">
        <v>0</v>
      </c>
      <c r="AD598" s="83">
        <v>4</v>
      </c>
      <c r="AE598" s="83">
        <v>0</v>
      </c>
      <c r="AF598" s="36">
        <f t="shared" si="449"/>
        <v>147</v>
      </c>
      <c r="AG598" s="36">
        <f t="shared" si="450"/>
        <v>143</v>
      </c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</row>
    <row r="599" spans="1:55" s="17" customFormat="1" ht="18" x14ac:dyDescent="0.35">
      <c r="A599" s="40"/>
      <c r="B599" s="41"/>
      <c r="C599" s="41"/>
      <c r="D599" s="41"/>
      <c r="E599" s="41" t="s">
        <v>91</v>
      </c>
      <c r="F599" s="41"/>
      <c r="G599" s="41">
        <f>SUM(G595:G598)</f>
        <v>4</v>
      </c>
      <c r="H599" s="41">
        <f t="shared" ref="H599:AG599" si="451">SUM(H595:H598)</f>
        <v>233</v>
      </c>
      <c r="I599" s="41">
        <f t="shared" si="451"/>
        <v>3</v>
      </c>
      <c r="J599" s="41">
        <f t="shared" si="451"/>
        <v>0</v>
      </c>
      <c r="K599" s="41">
        <f t="shared" si="451"/>
        <v>1</v>
      </c>
      <c r="L599" s="41">
        <f t="shared" si="451"/>
        <v>14</v>
      </c>
      <c r="M599" s="41">
        <f t="shared" si="451"/>
        <v>4</v>
      </c>
      <c r="N599" s="41">
        <f t="shared" si="451"/>
        <v>6</v>
      </c>
      <c r="O599" s="41">
        <f t="shared" si="451"/>
        <v>0</v>
      </c>
      <c r="P599" s="41">
        <f t="shared" si="451"/>
        <v>1</v>
      </c>
      <c r="Q599" s="41">
        <f t="shared" si="451"/>
        <v>2</v>
      </c>
      <c r="R599" s="41">
        <f t="shared" si="451"/>
        <v>2</v>
      </c>
      <c r="S599" s="41">
        <f t="shared" si="451"/>
        <v>1</v>
      </c>
      <c r="T599" s="41">
        <f t="shared" si="451"/>
        <v>2</v>
      </c>
      <c r="U599" s="41">
        <f t="shared" si="451"/>
        <v>791</v>
      </c>
      <c r="V599" s="41">
        <f t="shared" si="451"/>
        <v>3</v>
      </c>
      <c r="W599" s="41">
        <f t="shared" si="451"/>
        <v>3</v>
      </c>
      <c r="X599" s="41">
        <f t="shared" si="451"/>
        <v>1</v>
      </c>
      <c r="Y599" s="41">
        <f t="shared" si="451"/>
        <v>0</v>
      </c>
      <c r="Z599" s="41">
        <f t="shared" si="451"/>
        <v>0</v>
      </c>
      <c r="AA599" s="41">
        <f t="shared" si="451"/>
        <v>1</v>
      </c>
      <c r="AB599" s="42">
        <f t="shared" si="451"/>
        <v>0</v>
      </c>
      <c r="AC599" s="48">
        <f t="shared" si="451"/>
        <v>0</v>
      </c>
      <c r="AD599" s="48">
        <f t="shared" si="451"/>
        <v>19</v>
      </c>
      <c r="AE599" s="48">
        <f t="shared" si="451"/>
        <v>0</v>
      </c>
      <c r="AF599" s="48">
        <f t="shared" si="451"/>
        <v>1091</v>
      </c>
      <c r="AG599" s="48">
        <f t="shared" si="451"/>
        <v>1072</v>
      </c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</row>
    <row r="600" spans="1:55" s="59" customFormat="1" ht="15.6" x14ac:dyDescent="0.3">
      <c r="A600" s="106"/>
      <c r="B600" s="107"/>
      <c r="C600" s="107"/>
      <c r="D600" s="107"/>
      <c r="E600" s="107"/>
      <c r="F600" s="108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63"/>
      <c r="AG600" s="64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</row>
    <row r="601" spans="1:55" ht="15.6" x14ac:dyDescent="0.3">
      <c r="A601" s="34" t="s">
        <v>695</v>
      </c>
      <c r="B601" s="34" t="s">
        <v>696</v>
      </c>
      <c r="C601" s="34" t="s">
        <v>697</v>
      </c>
      <c r="D601" s="34">
        <v>17</v>
      </c>
      <c r="E601" s="34" t="s">
        <v>746</v>
      </c>
      <c r="F601" s="53" t="s">
        <v>747</v>
      </c>
      <c r="G601" s="83">
        <v>4</v>
      </c>
      <c r="H601" s="83">
        <v>34</v>
      </c>
      <c r="I601" s="83">
        <v>4</v>
      </c>
      <c r="J601" s="83">
        <v>1</v>
      </c>
      <c r="K601" s="83">
        <v>1</v>
      </c>
      <c r="L601" s="83">
        <v>1</v>
      </c>
      <c r="M601" s="83">
        <v>1</v>
      </c>
      <c r="N601" s="83">
        <v>1</v>
      </c>
      <c r="O601" s="83">
        <v>0</v>
      </c>
      <c r="P601" s="83">
        <v>0</v>
      </c>
      <c r="Q601" s="83">
        <v>1</v>
      </c>
      <c r="R601" s="83">
        <v>0</v>
      </c>
      <c r="S601" s="83">
        <v>0</v>
      </c>
      <c r="T601" s="83">
        <v>0</v>
      </c>
      <c r="U601" s="83">
        <v>180</v>
      </c>
      <c r="V601" s="83">
        <v>0</v>
      </c>
      <c r="W601" s="83">
        <v>1</v>
      </c>
      <c r="X601" s="83">
        <v>0</v>
      </c>
      <c r="Y601" s="83">
        <v>0</v>
      </c>
      <c r="Z601" s="83">
        <v>1</v>
      </c>
      <c r="AA601" s="83">
        <v>2</v>
      </c>
      <c r="AB601" s="83">
        <v>1</v>
      </c>
      <c r="AC601" s="83">
        <v>1</v>
      </c>
      <c r="AD601" s="83">
        <v>3</v>
      </c>
      <c r="AE601" s="83">
        <v>0</v>
      </c>
      <c r="AF601" s="36">
        <f t="shared" ref="AF601" si="452">G601+H601+I601+J601+K601+L601+M601+N601+O601+P601+Q601+R601+S601+T601+U601+V601+W601+X601+Y601+Z601+AA601+AB601+AC601+AD601</f>
        <v>237</v>
      </c>
      <c r="AG601" s="36">
        <f t="shared" ref="AG601" si="453">G601+H601+I601+J601+K601+L601+M601+N601+O601+P601+Q601+R601+S601+T601+U601+V601+W601+X601+Y601+Z601+AA601+AB601+AC601</f>
        <v>234</v>
      </c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</row>
    <row r="602" spans="1:55" ht="15.6" x14ac:dyDescent="0.3">
      <c r="A602" s="34" t="s">
        <v>695</v>
      </c>
      <c r="B602" s="34" t="s">
        <v>696</v>
      </c>
      <c r="C602" s="34" t="s">
        <v>697</v>
      </c>
      <c r="D602" s="34">
        <v>17</v>
      </c>
      <c r="E602" s="34" t="s">
        <v>748</v>
      </c>
      <c r="F602" s="53" t="s">
        <v>749</v>
      </c>
      <c r="G602" s="83">
        <v>0</v>
      </c>
      <c r="H602" s="83">
        <v>78</v>
      </c>
      <c r="I602" s="83">
        <v>0</v>
      </c>
      <c r="J602" s="83">
        <v>0</v>
      </c>
      <c r="K602" s="83">
        <v>0</v>
      </c>
      <c r="L602" s="83">
        <v>0</v>
      </c>
      <c r="M602" s="83">
        <v>0</v>
      </c>
      <c r="N602" s="83">
        <v>0</v>
      </c>
      <c r="O602" s="83">
        <v>0</v>
      </c>
      <c r="P602" s="83">
        <v>1</v>
      </c>
      <c r="Q602" s="83">
        <v>0</v>
      </c>
      <c r="R602" s="83">
        <v>0</v>
      </c>
      <c r="S602" s="83">
        <v>0</v>
      </c>
      <c r="T602" s="83">
        <v>1</v>
      </c>
      <c r="U602" s="83">
        <v>74</v>
      </c>
      <c r="V602" s="83">
        <v>1</v>
      </c>
      <c r="W602" s="83">
        <v>1</v>
      </c>
      <c r="X602" s="83">
        <v>0</v>
      </c>
      <c r="Y602" s="83">
        <v>0</v>
      </c>
      <c r="Z602" s="83">
        <v>0</v>
      </c>
      <c r="AA602" s="83">
        <v>0</v>
      </c>
      <c r="AB602" s="83">
        <v>0</v>
      </c>
      <c r="AC602" s="83">
        <v>0</v>
      </c>
      <c r="AD602" s="83">
        <v>4</v>
      </c>
      <c r="AE602" s="83">
        <v>0</v>
      </c>
      <c r="AF602" s="36">
        <f t="shared" ref="AF602:AF607" si="454">G602+H602+I602+J602+K602+L602+M602+N602+O602+P602+Q602+R602+S602+T602+U602+V602+W602+X602+Y602+Z602+AA602+AB602+AC602+AD602</f>
        <v>160</v>
      </c>
      <c r="AG602" s="36">
        <f t="shared" ref="AG602:AG607" si="455">G602+H602+I602+J602+K602+L602+M602+N602+O602+P602+Q602+R602+S602+T602+U602+V602+W602+X602+Y602+Z602+AA602+AB602+AC602</f>
        <v>156</v>
      </c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</row>
    <row r="603" spans="1:55" ht="15.6" x14ac:dyDescent="0.3">
      <c r="A603" s="34" t="s">
        <v>695</v>
      </c>
      <c r="B603" s="34" t="s">
        <v>696</v>
      </c>
      <c r="C603" s="34" t="s">
        <v>697</v>
      </c>
      <c r="D603" s="34">
        <v>17</v>
      </c>
      <c r="E603" s="34" t="s">
        <v>750</v>
      </c>
      <c r="F603" s="53" t="s">
        <v>751</v>
      </c>
      <c r="G603" s="83">
        <v>2</v>
      </c>
      <c r="H603" s="83">
        <v>214</v>
      </c>
      <c r="I603" s="83">
        <v>4</v>
      </c>
      <c r="J603" s="83">
        <v>0</v>
      </c>
      <c r="K603" s="83">
        <v>2</v>
      </c>
      <c r="L603" s="83">
        <v>2</v>
      </c>
      <c r="M603" s="83">
        <v>1</v>
      </c>
      <c r="N603" s="83">
        <v>14</v>
      </c>
      <c r="O603" s="83">
        <v>1</v>
      </c>
      <c r="P603" s="83">
        <v>1</v>
      </c>
      <c r="Q603" s="83">
        <v>1</v>
      </c>
      <c r="R603" s="83">
        <v>2</v>
      </c>
      <c r="S603" s="83">
        <v>1</v>
      </c>
      <c r="T603" s="83">
        <v>1</v>
      </c>
      <c r="U603" s="83">
        <v>203</v>
      </c>
      <c r="V603" s="83">
        <v>2</v>
      </c>
      <c r="W603" s="83">
        <v>1</v>
      </c>
      <c r="X603" s="83">
        <v>4</v>
      </c>
      <c r="Y603" s="83">
        <v>1</v>
      </c>
      <c r="Z603" s="83">
        <v>0</v>
      </c>
      <c r="AA603" s="83">
        <v>0</v>
      </c>
      <c r="AB603" s="83">
        <v>1</v>
      </c>
      <c r="AC603" s="83">
        <v>3</v>
      </c>
      <c r="AD603" s="83">
        <v>7</v>
      </c>
      <c r="AE603" s="83">
        <v>0</v>
      </c>
      <c r="AF603" s="36">
        <f t="shared" si="454"/>
        <v>468</v>
      </c>
      <c r="AG603" s="36">
        <f t="shared" si="455"/>
        <v>461</v>
      </c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</row>
    <row r="604" spans="1:55" ht="15.6" x14ac:dyDescent="0.3">
      <c r="A604" s="34" t="s">
        <v>695</v>
      </c>
      <c r="B604" s="34" t="s">
        <v>696</v>
      </c>
      <c r="C604" s="34" t="s">
        <v>697</v>
      </c>
      <c r="D604" s="34">
        <v>17</v>
      </c>
      <c r="E604" s="34" t="s">
        <v>752</v>
      </c>
      <c r="F604" s="53" t="s">
        <v>753</v>
      </c>
      <c r="G604" s="83">
        <v>0</v>
      </c>
      <c r="H604" s="83">
        <v>44</v>
      </c>
      <c r="I604" s="83">
        <v>1</v>
      </c>
      <c r="J604" s="83">
        <v>0</v>
      </c>
      <c r="K604" s="83">
        <v>1</v>
      </c>
      <c r="L604" s="83">
        <v>1</v>
      </c>
      <c r="M604" s="83">
        <v>0</v>
      </c>
      <c r="N604" s="83">
        <v>1</v>
      </c>
      <c r="O604" s="83">
        <v>0</v>
      </c>
      <c r="P604" s="83">
        <v>0</v>
      </c>
      <c r="Q604" s="83">
        <v>0</v>
      </c>
      <c r="R604" s="83">
        <v>0</v>
      </c>
      <c r="S604" s="83">
        <v>0</v>
      </c>
      <c r="T604" s="83">
        <v>1</v>
      </c>
      <c r="U604" s="83">
        <v>256</v>
      </c>
      <c r="V604" s="83">
        <v>1</v>
      </c>
      <c r="W604" s="83">
        <v>0</v>
      </c>
      <c r="X604" s="83">
        <v>1</v>
      </c>
      <c r="Y604" s="83">
        <v>0</v>
      </c>
      <c r="Z604" s="83">
        <v>1</v>
      </c>
      <c r="AA604" s="83">
        <v>1</v>
      </c>
      <c r="AB604" s="83">
        <v>2</v>
      </c>
      <c r="AC604" s="83">
        <v>0</v>
      </c>
      <c r="AD604" s="83">
        <v>8</v>
      </c>
      <c r="AE604" s="83">
        <v>0</v>
      </c>
      <c r="AF604" s="36">
        <f t="shared" si="454"/>
        <v>319</v>
      </c>
      <c r="AG604" s="36">
        <f t="shared" si="455"/>
        <v>311</v>
      </c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</row>
    <row r="605" spans="1:55" ht="15.6" x14ac:dyDescent="0.3">
      <c r="A605" s="34" t="s">
        <v>695</v>
      </c>
      <c r="B605" s="34" t="s">
        <v>696</v>
      </c>
      <c r="C605" s="34" t="s">
        <v>697</v>
      </c>
      <c r="D605" s="34">
        <v>17</v>
      </c>
      <c r="E605" s="34" t="s">
        <v>754</v>
      </c>
      <c r="F605" s="53" t="s">
        <v>755</v>
      </c>
      <c r="G605" s="83">
        <v>1</v>
      </c>
      <c r="H605" s="83">
        <v>106</v>
      </c>
      <c r="I605" s="83">
        <v>3</v>
      </c>
      <c r="J605" s="83">
        <v>0</v>
      </c>
      <c r="K605" s="83">
        <v>0</v>
      </c>
      <c r="L605" s="83">
        <v>1</v>
      </c>
      <c r="M605" s="83">
        <v>0</v>
      </c>
      <c r="N605" s="83">
        <v>4</v>
      </c>
      <c r="O605" s="83">
        <v>0</v>
      </c>
      <c r="P605" s="83">
        <v>0</v>
      </c>
      <c r="Q605" s="83">
        <v>0</v>
      </c>
      <c r="R605" s="83">
        <v>0</v>
      </c>
      <c r="S605" s="83">
        <v>0</v>
      </c>
      <c r="T605" s="83">
        <v>0</v>
      </c>
      <c r="U605" s="83">
        <v>188</v>
      </c>
      <c r="V605" s="83">
        <v>2</v>
      </c>
      <c r="W605" s="83">
        <v>0</v>
      </c>
      <c r="X605" s="83">
        <v>1</v>
      </c>
      <c r="Y605" s="83">
        <v>0</v>
      </c>
      <c r="Z605" s="83">
        <v>0</v>
      </c>
      <c r="AA605" s="83">
        <v>0</v>
      </c>
      <c r="AB605" s="83">
        <v>0</v>
      </c>
      <c r="AC605" s="83">
        <v>0</v>
      </c>
      <c r="AD605" s="83">
        <v>8</v>
      </c>
      <c r="AE605" s="83">
        <v>0</v>
      </c>
      <c r="AF605" s="36">
        <f t="shared" si="454"/>
        <v>314</v>
      </c>
      <c r="AG605" s="36">
        <f t="shared" si="455"/>
        <v>306</v>
      </c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</row>
    <row r="606" spans="1:55" ht="15.6" x14ac:dyDescent="0.3">
      <c r="A606" s="34" t="s">
        <v>695</v>
      </c>
      <c r="B606" s="34" t="s">
        <v>696</v>
      </c>
      <c r="C606" s="34" t="s">
        <v>697</v>
      </c>
      <c r="D606" s="34">
        <v>17</v>
      </c>
      <c r="E606" s="34" t="s">
        <v>756</v>
      </c>
      <c r="F606" s="53" t="s">
        <v>757</v>
      </c>
      <c r="G606" s="83">
        <v>3</v>
      </c>
      <c r="H606" s="83">
        <v>41</v>
      </c>
      <c r="I606" s="83">
        <v>0</v>
      </c>
      <c r="J606" s="83">
        <v>0</v>
      </c>
      <c r="K606" s="83">
        <v>0</v>
      </c>
      <c r="L606" s="83">
        <v>3</v>
      </c>
      <c r="M606" s="83">
        <v>0</v>
      </c>
      <c r="N606" s="83">
        <v>2</v>
      </c>
      <c r="O606" s="83">
        <v>1</v>
      </c>
      <c r="P606" s="83">
        <v>1</v>
      </c>
      <c r="Q606" s="83">
        <v>0</v>
      </c>
      <c r="R606" s="83">
        <v>0</v>
      </c>
      <c r="S606" s="83">
        <v>1</v>
      </c>
      <c r="T606" s="83">
        <v>0</v>
      </c>
      <c r="U606" s="83">
        <v>169</v>
      </c>
      <c r="V606" s="83">
        <v>2</v>
      </c>
      <c r="W606" s="83">
        <v>0</v>
      </c>
      <c r="X606" s="83">
        <v>0</v>
      </c>
      <c r="Y606" s="83">
        <v>1</v>
      </c>
      <c r="Z606" s="83">
        <v>0</v>
      </c>
      <c r="AA606" s="83">
        <v>4</v>
      </c>
      <c r="AB606" s="83">
        <v>0</v>
      </c>
      <c r="AC606" s="83">
        <v>1</v>
      </c>
      <c r="AD606" s="83">
        <v>3</v>
      </c>
      <c r="AE606" s="83">
        <v>0</v>
      </c>
      <c r="AF606" s="36">
        <f t="shared" si="454"/>
        <v>232</v>
      </c>
      <c r="AG606" s="36">
        <f t="shared" si="455"/>
        <v>229</v>
      </c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</row>
    <row r="607" spans="1:55" ht="15.6" x14ac:dyDescent="0.3">
      <c r="A607" s="34" t="s">
        <v>695</v>
      </c>
      <c r="B607" s="34" t="s">
        <v>696</v>
      </c>
      <c r="C607" s="34" t="s">
        <v>697</v>
      </c>
      <c r="D607" s="34">
        <v>17</v>
      </c>
      <c r="E607" s="34" t="s">
        <v>758</v>
      </c>
      <c r="F607" s="53" t="s">
        <v>759</v>
      </c>
      <c r="G607" s="83">
        <v>2</v>
      </c>
      <c r="H607" s="83">
        <v>42</v>
      </c>
      <c r="I607" s="83">
        <v>1</v>
      </c>
      <c r="J607" s="83">
        <v>0</v>
      </c>
      <c r="K607" s="83">
        <v>0</v>
      </c>
      <c r="L607" s="83">
        <v>0</v>
      </c>
      <c r="M607" s="83">
        <v>1</v>
      </c>
      <c r="N607" s="83">
        <v>4</v>
      </c>
      <c r="O607" s="83">
        <v>0</v>
      </c>
      <c r="P607" s="83">
        <v>0</v>
      </c>
      <c r="Q607" s="83">
        <v>0</v>
      </c>
      <c r="R607" s="83">
        <v>2</v>
      </c>
      <c r="S607" s="83">
        <v>0</v>
      </c>
      <c r="T607" s="83">
        <v>0</v>
      </c>
      <c r="U607" s="83">
        <v>119</v>
      </c>
      <c r="V607" s="83">
        <v>2</v>
      </c>
      <c r="W607" s="83">
        <v>1</v>
      </c>
      <c r="X607" s="83">
        <v>0</v>
      </c>
      <c r="Y607" s="83">
        <v>0</v>
      </c>
      <c r="Z607" s="83">
        <v>0</v>
      </c>
      <c r="AA607" s="83">
        <v>1</v>
      </c>
      <c r="AB607" s="83">
        <v>0</v>
      </c>
      <c r="AC607" s="83">
        <v>0</v>
      </c>
      <c r="AD607" s="83">
        <v>2</v>
      </c>
      <c r="AE607" s="83">
        <v>0</v>
      </c>
      <c r="AF607" s="36">
        <f t="shared" si="454"/>
        <v>177</v>
      </c>
      <c r="AG607" s="36">
        <f t="shared" si="455"/>
        <v>175</v>
      </c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</row>
    <row r="608" spans="1:55" s="17" customFormat="1" ht="18" x14ac:dyDescent="0.35">
      <c r="A608" s="40"/>
      <c r="B608" s="41"/>
      <c r="C608" s="41"/>
      <c r="D608" s="41"/>
      <c r="E608" s="41" t="s">
        <v>417</v>
      </c>
      <c r="F608" s="41"/>
      <c r="G608" s="41">
        <f>SUM(G601:G607)</f>
        <v>12</v>
      </c>
      <c r="H608" s="41">
        <f t="shared" ref="H608:AG608" si="456">SUM(H601:H607)</f>
        <v>559</v>
      </c>
      <c r="I608" s="41">
        <f t="shared" si="456"/>
        <v>13</v>
      </c>
      <c r="J608" s="41">
        <f t="shared" si="456"/>
        <v>1</v>
      </c>
      <c r="K608" s="41">
        <f t="shared" si="456"/>
        <v>4</v>
      </c>
      <c r="L608" s="41">
        <f t="shared" si="456"/>
        <v>8</v>
      </c>
      <c r="M608" s="41">
        <f t="shared" si="456"/>
        <v>3</v>
      </c>
      <c r="N608" s="41">
        <f t="shared" si="456"/>
        <v>26</v>
      </c>
      <c r="O608" s="41">
        <f t="shared" si="456"/>
        <v>2</v>
      </c>
      <c r="P608" s="41">
        <f t="shared" si="456"/>
        <v>3</v>
      </c>
      <c r="Q608" s="41">
        <f t="shared" si="456"/>
        <v>2</v>
      </c>
      <c r="R608" s="41">
        <f t="shared" si="456"/>
        <v>4</v>
      </c>
      <c r="S608" s="41">
        <f t="shared" si="456"/>
        <v>2</v>
      </c>
      <c r="T608" s="41">
        <f t="shared" si="456"/>
        <v>3</v>
      </c>
      <c r="U608" s="41">
        <f t="shared" si="456"/>
        <v>1189</v>
      </c>
      <c r="V608" s="41">
        <f t="shared" si="456"/>
        <v>10</v>
      </c>
      <c r="W608" s="41">
        <f t="shared" si="456"/>
        <v>4</v>
      </c>
      <c r="X608" s="41">
        <f t="shared" si="456"/>
        <v>6</v>
      </c>
      <c r="Y608" s="41">
        <f t="shared" si="456"/>
        <v>2</v>
      </c>
      <c r="Z608" s="41">
        <f t="shared" si="456"/>
        <v>2</v>
      </c>
      <c r="AA608" s="41">
        <f t="shared" si="456"/>
        <v>8</v>
      </c>
      <c r="AB608" s="42">
        <f t="shared" si="456"/>
        <v>4</v>
      </c>
      <c r="AC608" s="48">
        <f t="shared" si="456"/>
        <v>5</v>
      </c>
      <c r="AD608" s="48">
        <f t="shared" si="456"/>
        <v>35</v>
      </c>
      <c r="AE608" s="48">
        <f t="shared" si="456"/>
        <v>0</v>
      </c>
      <c r="AF608" s="48">
        <f t="shared" si="456"/>
        <v>1907</v>
      </c>
      <c r="AG608" s="48">
        <f t="shared" si="456"/>
        <v>1872</v>
      </c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</row>
    <row r="609" spans="1:55" s="59" customFormat="1" ht="15.6" x14ac:dyDescent="0.3">
      <c r="A609" s="106"/>
      <c r="B609" s="107"/>
      <c r="C609" s="107"/>
      <c r="D609" s="107"/>
      <c r="E609" s="107"/>
      <c r="F609" s="108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63"/>
      <c r="AG609" s="64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</row>
    <row r="610" spans="1:55" ht="15.6" x14ac:dyDescent="0.3">
      <c r="A610" s="34" t="s">
        <v>695</v>
      </c>
      <c r="B610" s="34" t="s">
        <v>696</v>
      </c>
      <c r="C610" s="34" t="s">
        <v>697</v>
      </c>
      <c r="D610" s="34">
        <v>18</v>
      </c>
      <c r="E610" s="34" t="s">
        <v>760</v>
      </c>
      <c r="F610" s="53" t="s">
        <v>761</v>
      </c>
      <c r="G610" s="83">
        <v>2</v>
      </c>
      <c r="H610" s="83">
        <v>156</v>
      </c>
      <c r="I610" s="83">
        <v>2</v>
      </c>
      <c r="J610" s="83">
        <v>0</v>
      </c>
      <c r="K610" s="83">
        <v>0</v>
      </c>
      <c r="L610" s="83">
        <v>1</v>
      </c>
      <c r="M610" s="83">
        <v>0</v>
      </c>
      <c r="N610" s="83">
        <v>5</v>
      </c>
      <c r="O610" s="83">
        <v>1</v>
      </c>
      <c r="P610" s="83">
        <v>1</v>
      </c>
      <c r="Q610" s="83">
        <v>0</v>
      </c>
      <c r="R610" s="83">
        <v>0</v>
      </c>
      <c r="S610" s="83">
        <v>0</v>
      </c>
      <c r="T610" s="83">
        <v>1</v>
      </c>
      <c r="U610" s="83">
        <v>50</v>
      </c>
      <c r="V610" s="83">
        <v>1</v>
      </c>
      <c r="W610" s="83">
        <v>0</v>
      </c>
      <c r="X610" s="83">
        <v>1</v>
      </c>
      <c r="Y610" s="83">
        <v>0</v>
      </c>
      <c r="Z610" s="83">
        <v>0</v>
      </c>
      <c r="AA610" s="83">
        <v>0</v>
      </c>
      <c r="AB610" s="83">
        <v>0</v>
      </c>
      <c r="AC610" s="83">
        <v>1</v>
      </c>
      <c r="AD610" s="83">
        <v>3</v>
      </c>
      <c r="AE610" s="83">
        <v>0</v>
      </c>
      <c r="AF610" s="36">
        <f t="shared" ref="AF610" si="457">G610+H610+I610+J610+K610+L610+M610+N610+O610+P610+Q610+R610+S610+T610+U610+V610+W610+X610+Y610+Z610+AA610+AB610+AC610+AD610</f>
        <v>225</v>
      </c>
      <c r="AG610" s="36">
        <f t="shared" ref="AG610" si="458">G610+H610+I610+J610+K610+L610+M610+N610+O610+P610+Q610+R610+S610+T610+U610+V610+W610+X610+Y610+Z610+AA610+AB610+AC610</f>
        <v>222</v>
      </c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</row>
    <row r="611" spans="1:55" ht="15.6" x14ac:dyDescent="0.3">
      <c r="A611" s="34" t="s">
        <v>695</v>
      </c>
      <c r="B611" s="34" t="s">
        <v>696</v>
      </c>
      <c r="C611" s="34" t="s">
        <v>697</v>
      </c>
      <c r="D611" s="34">
        <v>18</v>
      </c>
      <c r="E611" s="34" t="s">
        <v>762</v>
      </c>
      <c r="F611" s="53" t="s">
        <v>763</v>
      </c>
      <c r="G611" s="83">
        <v>4</v>
      </c>
      <c r="H611" s="83">
        <v>106</v>
      </c>
      <c r="I611" s="83">
        <v>2</v>
      </c>
      <c r="J611" s="83">
        <v>0</v>
      </c>
      <c r="K611" s="83">
        <v>0</v>
      </c>
      <c r="L611" s="83">
        <v>1</v>
      </c>
      <c r="M611" s="83">
        <v>0</v>
      </c>
      <c r="N611" s="83">
        <v>3</v>
      </c>
      <c r="O611" s="83">
        <v>0</v>
      </c>
      <c r="P611" s="83">
        <v>0</v>
      </c>
      <c r="Q611" s="83">
        <v>0</v>
      </c>
      <c r="R611" s="83">
        <v>0</v>
      </c>
      <c r="S611" s="83">
        <v>1</v>
      </c>
      <c r="T611" s="83">
        <v>0</v>
      </c>
      <c r="U611" s="83">
        <v>110</v>
      </c>
      <c r="V611" s="83">
        <v>0</v>
      </c>
      <c r="W611" s="83">
        <v>2</v>
      </c>
      <c r="X611" s="83">
        <v>1</v>
      </c>
      <c r="Y611" s="83">
        <v>0</v>
      </c>
      <c r="Z611" s="83">
        <v>3</v>
      </c>
      <c r="AA611" s="83">
        <v>1</v>
      </c>
      <c r="AB611" s="83">
        <v>1</v>
      </c>
      <c r="AC611" s="83">
        <v>0</v>
      </c>
      <c r="AD611" s="83">
        <v>11</v>
      </c>
      <c r="AE611" s="83">
        <v>0</v>
      </c>
      <c r="AF611" s="36">
        <f t="shared" ref="AF611:AF613" si="459">G611+H611+I611+J611+K611+L611+M611+N611+O611+P611+Q611+R611+S611+T611+U611+V611+W611+X611+Y611+Z611+AA611+AB611+AC611+AD611</f>
        <v>246</v>
      </c>
      <c r="AG611" s="36">
        <f t="shared" ref="AG611:AG613" si="460">G611+H611+I611+J611+K611+L611+M611+N611+O611+P611+Q611+R611+S611+T611+U611+V611+W611+X611+Y611+Z611+AA611+AB611+AC611</f>
        <v>235</v>
      </c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</row>
    <row r="612" spans="1:55" ht="15.6" x14ac:dyDescent="0.3">
      <c r="A612" s="34" t="s">
        <v>695</v>
      </c>
      <c r="B612" s="34" t="s">
        <v>696</v>
      </c>
      <c r="C612" s="34" t="s">
        <v>697</v>
      </c>
      <c r="D612" s="34">
        <v>18</v>
      </c>
      <c r="E612" s="34" t="s">
        <v>764</v>
      </c>
      <c r="F612" s="53" t="s">
        <v>765</v>
      </c>
      <c r="G612" s="83">
        <v>5</v>
      </c>
      <c r="H612" s="83">
        <v>197</v>
      </c>
      <c r="I612" s="83">
        <v>4</v>
      </c>
      <c r="J612" s="83">
        <v>0</v>
      </c>
      <c r="K612" s="83">
        <v>2</v>
      </c>
      <c r="L612" s="83">
        <v>3</v>
      </c>
      <c r="M612" s="83">
        <v>4</v>
      </c>
      <c r="N612" s="83">
        <v>24</v>
      </c>
      <c r="O612" s="83">
        <v>1</v>
      </c>
      <c r="P612" s="83">
        <v>1</v>
      </c>
      <c r="Q612" s="83">
        <v>0</v>
      </c>
      <c r="R612" s="83">
        <v>1</v>
      </c>
      <c r="S612" s="83">
        <v>4</v>
      </c>
      <c r="T612" s="83">
        <v>2</v>
      </c>
      <c r="U612" s="83">
        <v>189</v>
      </c>
      <c r="V612" s="83">
        <v>2</v>
      </c>
      <c r="W612" s="83">
        <v>1</v>
      </c>
      <c r="X612" s="83">
        <v>3</v>
      </c>
      <c r="Y612" s="83">
        <v>1</v>
      </c>
      <c r="Z612" s="83">
        <v>3</v>
      </c>
      <c r="AA612" s="83">
        <v>2</v>
      </c>
      <c r="AB612" s="83">
        <v>2</v>
      </c>
      <c r="AC612" s="83">
        <v>2</v>
      </c>
      <c r="AD612" s="83">
        <v>6</v>
      </c>
      <c r="AE612" s="83">
        <v>0</v>
      </c>
      <c r="AF612" s="36">
        <f t="shared" si="459"/>
        <v>459</v>
      </c>
      <c r="AG612" s="36">
        <f t="shared" si="460"/>
        <v>453</v>
      </c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</row>
    <row r="613" spans="1:55" ht="15.6" x14ac:dyDescent="0.3">
      <c r="A613" s="34" t="s">
        <v>695</v>
      </c>
      <c r="B613" s="34" t="s">
        <v>696</v>
      </c>
      <c r="C613" s="34" t="s">
        <v>697</v>
      </c>
      <c r="D613" s="34">
        <v>18</v>
      </c>
      <c r="E613" s="34" t="s">
        <v>766</v>
      </c>
      <c r="F613" s="53" t="s">
        <v>767</v>
      </c>
      <c r="G613" s="83">
        <v>1</v>
      </c>
      <c r="H613" s="83">
        <v>100</v>
      </c>
      <c r="I613" s="83">
        <v>0</v>
      </c>
      <c r="J613" s="83">
        <v>0</v>
      </c>
      <c r="K613" s="83">
        <v>0</v>
      </c>
      <c r="L613" s="83">
        <v>1</v>
      </c>
      <c r="M613" s="83">
        <v>2</v>
      </c>
      <c r="N613" s="83">
        <v>7</v>
      </c>
      <c r="O613" s="83">
        <v>0</v>
      </c>
      <c r="P613" s="83">
        <v>0</v>
      </c>
      <c r="Q613" s="83">
        <v>0</v>
      </c>
      <c r="R613" s="83">
        <v>0</v>
      </c>
      <c r="S613" s="83">
        <v>0</v>
      </c>
      <c r="T613" s="83">
        <v>0</v>
      </c>
      <c r="U613" s="83">
        <v>48</v>
      </c>
      <c r="V613" s="83">
        <v>0</v>
      </c>
      <c r="W613" s="83">
        <v>0</v>
      </c>
      <c r="X613" s="83">
        <v>1</v>
      </c>
      <c r="Y613" s="83">
        <v>0</v>
      </c>
      <c r="Z613" s="83">
        <v>0</v>
      </c>
      <c r="AA613" s="83">
        <v>0</v>
      </c>
      <c r="AB613" s="83">
        <v>0</v>
      </c>
      <c r="AC613" s="83">
        <v>0</v>
      </c>
      <c r="AD613" s="83">
        <v>7</v>
      </c>
      <c r="AE613" s="83">
        <v>0</v>
      </c>
      <c r="AF613" s="36">
        <f t="shared" si="459"/>
        <v>167</v>
      </c>
      <c r="AG613" s="36">
        <f t="shared" si="460"/>
        <v>160</v>
      </c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</row>
    <row r="614" spans="1:55" s="17" customFormat="1" ht="18" x14ac:dyDescent="0.35">
      <c r="A614" s="40"/>
      <c r="B614" s="41"/>
      <c r="C614" s="41"/>
      <c r="D614" s="41"/>
      <c r="E614" s="41" t="s">
        <v>91</v>
      </c>
      <c r="F614" s="41"/>
      <c r="G614" s="41">
        <f>SUM(G610:G613)</f>
        <v>12</v>
      </c>
      <c r="H614" s="41">
        <f t="shared" ref="H614:AG614" si="461">SUM(H610:H613)</f>
        <v>559</v>
      </c>
      <c r="I614" s="41">
        <f t="shared" si="461"/>
        <v>8</v>
      </c>
      <c r="J614" s="41">
        <f t="shared" si="461"/>
        <v>0</v>
      </c>
      <c r="K614" s="41">
        <f t="shared" si="461"/>
        <v>2</v>
      </c>
      <c r="L614" s="41">
        <f t="shared" si="461"/>
        <v>6</v>
      </c>
      <c r="M614" s="41">
        <f t="shared" si="461"/>
        <v>6</v>
      </c>
      <c r="N614" s="41">
        <f t="shared" si="461"/>
        <v>39</v>
      </c>
      <c r="O614" s="41">
        <f t="shared" si="461"/>
        <v>2</v>
      </c>
      <c r="P614" s="41">
        <f t="shared" si="461"/>
        <v>2</v>
      </c>
      <c r="Q614" s="41">
        <f t="shared" si="461"/>
        <v>0</v>
      </c>
      <c r="R614" s="41">
        <f t="shared" si="461"/>
        <v>1</v>
      </c>
      <c r="S614" s="41">
        <f t="shared" si="461"/>
        <v>5</v>
      </c>
      <c r="T614" s="41">
        <f t="shared" si="461"/>
        <v>3</v>
      </c>
      <c r="U614" s="41">
        <f t="shared" si="461"/>
        <v>397</v>
      </c>
      <c r="V614" s="41">
        <f t="shared" si="461"/>
        <v>3</v>
      </c>
      <c r="W614" s="41">
        <f t="shared" si="461"/>
        <v>3</v>
      </c>
      <c r="X614" s="41">
        <f t="shared" si="461"/>
        <v>6</v>
      </c>
      <c r="Y614" s="41">
        <f t="shared" si="461"/>
        <v>1</v>
      </c>
      <c r="Z614" s="41">
        <f t="shared" si="461"/>
        <v>6</v>
      </c>
      <c r="AA614" s="41">
        <f t="shared" si="461"/>
        <v>3</v>
      </c>
      <c r="AB614" s="42">
        <f t="shared" si="461"/>
        <v>3</v>
      </c>
      <c r="AC614" s="48">
        <f t="shared" si="461"/>
        <v>3</v>
      </c>
      <c r="AD614" s="48">
        <f t="shared" si="461"/>
        <v>27</v>
      </c>
      <c r="AE614" s="48">
        <f t="shared" si="461"/>
        <v>0</v>
      </c>
      <c r="AF614" s="48">
        <f t="shared" si="461"/>
        <v>1097</v>
      </c>
      <c r="AG614" s="48">
        <f t="shared" si="461"/>
        <v>1070</v>
      </c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</row>
    <row r="615" spans="1:55" s="59" customFormat="1" ht="15.6" x14ac:dyDescent="0.3">
      <c r="A615" s="106"/>
      <c r="B615" s="107"/>
      <c r="C615" s="107"/>
      <c r="D615" s="107"/>
      <c r="E615" s="107"/>
      <c r="F615" s="108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63"/>
      <c r="AG615" s="64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</row>
    <row r="616" spans="1:55" ht="15.6" x14ac:dyDescent="0.3">
      <c r="A616" s="34" t="s">
        <v>695</v>
      </c>
      <c r="B616" s="34" t="s">
        <v>696</v>
      </c>
      <c r="C616" s="34" t="s">
        <v>697</v>
      </c>
      <c r="D616" s="34">
        <v>19</v>
      </c>
      <c r="E616" s="34" t="s">
        <v>768</v>
      </c>
      <c r="F616" s="53" t="s">
        <v>769</v>
      </c>
      <c r="G616" s="83">
        <v>0</v>
      </c>
      <c r="H616" s="83">
        <v>28</v>
      </c>
      <c r="I616" s="83">
        <v>1</v>
      </c>
      <c r="J616" s="83">
        <v>0</v>
      </c>
      <c r="K616" s="83">
        <v>1</v>
      </c>
      <c r="L616" s="83">
        <v>1</v>
      </c>
      <c r="M616" s="83">
        <v>0</v>
      </c>
      <c r="N616" s="83">
        <v>4</v>
      </c>
      <c r="O616" s="83">
        <v>0</v>
      </c>
      <c r="P616" s="83">
        <v>0</v>
      </c>
      <c r="Q616" s="83">
        <v>1</v>
      </c>
      <c r="R616" s="83">
        <v>0</v>
      </c>
      <c r="S616" s="83">
        <v>0</v>
      </c>
      <c r="T616" s="83">
        <v>2</v>
      </c>
      <c r="U616" s="83">
        <v>239</v>
      </c>
      <c r="V616" s="83">
        <v>1</v>
      </c>
      <c r="W616" s="83">
        <v>0</v>
      </c>
      <c r="X616" s="83">
        <v>0</v>
      </c>
      <c r="Y616" s="83">
        <v>0</v>
      </c>
      <c r="Z616" s="83">
        <v>0</v>
      </c>
      <c r="AA616" s="83">
        <v>0</v>
      </c>
      <c r="AB616" s="83">
        <v>0</v>
      </c>
      <c r="AC616" s="83">
        <v>2</v>
      </c>
      <c r="AD616" s="83">
        <v>5</v>
      </c>
      <c r="AE616" s="83">
        <v>0</v>
      </c>
      <c r="AF616" s="36">
        <f t="shared" ref="AF616" si="462">G616+H616+I616+J616+K616+L616+M616+N616+O616+P616+Q616+R616+S616+T616+U616+V616+W616+X616+Y616+Z616+AA616+AB616+AC616+AD616</f>
        <v>285</v>
      </c>
      <c r="AG616" s="36">
        <f t="shared" ref="AG616" si="463">G616+H616+I616+J616+K616+L616+M616+N616+O616+P616+Q616+R616+S616+T616+U616+V616+W616+X616+Y616+Z616+AA616+AB616+AC616</f>
        <v>280</v>
      </c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</row>
    <row r="617" spans="1:55" ht="15.6" x14ac:dyDescent="0.3">
      <c r="A617" s="34" t="s">
        <v>695</v>
      </c>
      <c r="B617" s="34" t="s">
        <v>696</v>
      </c>
      <c r="C617" s="34" t="s">
        <v>697</v>
      </c>
      <c r="D617" s="34">
        <v>19</v>
      </c>
      <c r="E617" s="34" t="s">
        <v>770</v>
      </c>
      <c r="F617" s="53" t="s">
        <v>771</v>
      </c>
      <c r="G617" s="83">
        <v>5</v>
      </c>
      <c r="H617" s="83">
        <v>140</v>
      </c>
      <c r="I617" s="83">
        <v>5</v>
      </c>
      <c r="J617" s="83">
        <v>0</v>
      </c>
      <c r="K617" s="83">
        <v>0</v>
      </c>
      <c r="L617" s="83">
        <v>4</v>
      </c>
      <c r="M617" s="83">
        <v>2</v>
      </c>
      <c r="N617" s="83">
        <v>7</v>
      </c>
      <c r="O617" s="83">
        <v>0</v>
      </c>
      <c r="P617" s="83">
        <v>0</v>
      </c>
      <c r="Q617" s="83">
        <v>2</v>
      </c>
      <c r="R617" s="83">
        <v>0</v>
      </c>
      <c r="S617" s="83">
        <v>0</v>
      </c>
      <c r="T617" s="83">
        <v>0</v>
      </c>
      <c r="U617" s="83">
        <v>176</v>
      </c>
      <c r="V617" s="83">
        <v>1</v>
      </c>
      <c r="W617" s="83">
        <v>0</v>
      </c>
      <c r="X617" s="83">
        <v>1</v>
      </c>
      <c r="Y617" s="83">
        <v>0</v>
      </c>
      <c r="Z617" s="83">
        <v>0</v>
      </c>
      <c r="AA617" s="83">
        <v>0</v>
      </c>
      <c r="AB617" s="83">
        <v>1</v>
      </c>
      <c r="AC617" s="83">
        <v>0</v>
      </c>
      <c r="AD617" s="83">
        <v>0</v>
      </c>
      <c r="AE617" s="83">
        <v>0</v>
      </c>
      <c r="AF617" s="36">
        <f t="shared" ref="AF617:AF621" si="464">G617+H617+I617+J617+K617+L617+M617+N617+O617+P617+Q617+R617+S617+T617+U617+V617+W617+X617+Y617+Z617+AA617+AB617+AC617+AD617</f>
        <v>344</v>
      </c>
      <c r="AG617" s="36">
        <f t="shared" ref="AG617:AG621" si="465">G617+H617+I617+J617+K617+L617+M617+N617+O617+P617+Q617+R617+S617+T617+U617+V617+W617+X617+Y617+Z617+AA617+AB617+AC617</f>
        <v>344</v>
      </c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</row>
    <row r="618" spans="1:55" ht="15.6" x14ac:dyDescent="0.3">
      <c r="A618" s="34" t="s">
        <v>695</v>
      </c>
      <c r="B618" s="34" t="s">
        <v>696</v>
      </c>
      <c r="C618" s="34" t="s">
        <v>697</v>
      </c>
      <c r="D618" s="34">
        <v>19</v>
      </c>
      <c r="E618" s="34" t="s">
        <v>772</v>
      </c>
      <c r="F618" s="53" t="s">
        <v>773</v>
      </c>
      <c r="G618" s="83">
        <v>4</v>
      </c>
      <c r="H618" s="83">
        <v>160</v>
      </c>
      <c r="I618" s="83">
        <v>2</v>
      </c>
      <c r="J618" s="83">
        <v>1</v>
      </c>
      <c r="K618" s="83">
        <v>0</v>
      </c>
      <c r="L618" s="83">
        <v>2</v>
      </c>
      <c r="M618" s="83">
        <v>5</v>
      </c>
      <c r="N618" s="83">
        <v>11</v>
      </c>
      <c r="O618" s="83">
        <v>0</v>
      </c>
      <c r="P618" s="83">
        <v>0</v>
      </c>
      <c r="Q618" s="83">
        <v>0</v>
      </c>
      <c r="R618" s="83">
        <v>0</v>
      </c>
      <c r="S618" s="83">
        <v>0</v>
      </c>
      <c r="T618" s="83">
        <v>1</v>
      </c>
      <c r="U618" s="83">
        <v>226</v>
      </c>
      <c r="V618" s="83">
        <v>2</v>
      </c>
      <c r="W618" s="83">
        <v>0</v>
      </c>
      <c r="X618" s="83">
        <v>0</v>
      </c>
      <c r="Y618" s="83">
        <v>1</v>
      </c>
      <c r="Z618" s="83">
        <v>3</v>
      </c>
      <c r="AA618" s="83">
        <v>3</v>
      </c>
      <c r="AB618" s="83">
        <v>2</v>
      </c>
      <c r="AC618" s="83">
        <v>4</v>
      </c>
      <c r="AD618" s="83">
        <v>11</v>
      </c>
      <c r="AE618" s="83">
        <v>0</v>
      </c>
      <c r="AF618" s="36">
        <f t="shared" si="464"/>
        <v>438</v>
      </c>
      <c r="AG618" s="36">
        <f t="shared" si="465"/>
        <v>427</v>
      </c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</row>
    <row r="619" spans="1:55" ht="15.6" x14ac:dyDescent="0.3">
      <c r="A619" s="34" t="s">
        <v>695</v>
      </c>
      <c r="B619" s="34" t="s">
        <v>696</v>
      </c>
      <c r="C619" s="34" t="s">
        <v>697</v>
      </c>
      <c r="D619" s="34">
        <v>19</v>
      </c>
      <c r="E619" s="34" t="s">
        <v>774</v>
      </c>
      <c r="F619" s="53" t="s">
        <v>775</v>
      </c>
      <c r="G619" s="83">
        <v>8</v>
      </c>
      <c r="H619" s="83">
        <v>178</v>
      </c>
      <c r="I619" s="83">
        <v>7</v>
      </c>
      <c r="J619" s="83">
        <v>1</v>
      </c>
      <c r="K619" s="83">
        <v>3</v>
      </c>
      <c r="L619" s="83">
        <v>4</v>
      </c>
      <c r="M619" s="83">
        <v>3</v>
      </c>
      <c r="N619" s="83">
        <v>8</v>
      </c>
      <c r="O619" s="83">
        <v>2</v>
      </c>
      <c r="P619" s="83">
        <v>1</v>
      </c>
      <c r="Q619" s="83">
        <v>0</v>
      </c>
      <c r="R619" s="83">
        <v>0</v>
      </c>
      <c r="S619" s="83">
        <v>1</v>
      </c>
      <c r="T619" s="83">
        <v>1</v>
      </c>
      <c r="U619" s="83">
        <v>279</v>
      </c>
      <c r="V619" s="83">
        <v>3</v>
      </c>
      <c r="W619" s="83">
        <v>5</v>
      </c>
      <c r="X619" s="83">
        <v>3</v>
      </c>
      <c r="Y619" s="83">
        <v>1</v>
      </c>
      <c r="Z619" s="83">
        <v>2</v>
      </c>
      <c r="AA619" s="83">
        <v>4</v>
      </c>
      <c r="AB619" s="83">
        <v>1</v>
      </c>
      <c r="AC619" s="83">
        <v>1</v>
      </c>
      <c r="AD619" s="83">
        <v>5</v>
      </c>
      <c r="AE619" s="83">
        <v>0</v>
      </c>
      <c r="AF619" s="36">
        <f t="shared" si="464"/>
        <v>521</v>
      </c>
      <c r="AG619" s="36">
        <f t="shared" si="465"/>
        <v>516</v>
      </c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</row>
    <row r="620" spans="1:55" ht="15.6" x14ac:dyDescent="0.3">
      <c r="A620" s="34" t="s">
        <v>695</v>
      </c>
      <c r="B620" s="34" t="s">
        <v>696</v>
      </c>
      <c r="C620" s="34" t="s">
        <v>697</v>
      </c>
      <c r="D620" s="34">
        <v>19</v>
      </c>
      <c r="E620" s="34" t="s">
        <v>776</v>
      </c>
      <c r="F620" s="53" t="s">
        <v>777</v>
      </c>
      <c r="G620" s="83">
        <v>2</v>
      </c>
      <c r="H620" s="83">
        <v>146</v>
      </c>
      <c r="I620" s="83">
        <v>3</v>
      </c>
      <c r="J620" s="83">
        <v>1</v>
      </c>
      <c r="K620" s="83">
        <v>0</v>
      </c>
      <c r="L620" s="83">
        <v>3</v>
      </c>
      <c r="M620" s="83">
        <v>1</v>
      </c>
      <c r="N620" s="83">
        <v>4</v>
      </c>
      <c r="O620" s="83">
        <v>0</v>
      </c>
      <c r="P620" s="83">
        <v>0</v>
      </c>
      <c r="Q620" s="83">
        <v>0</v>
      </c>
      <c r="R620" s="83">
        <v>0</v>
      </c>
      <c r="S620" s="83">
        <v>0</v>
      </c>
      <c r="T620" s="83">
        <v>2</v>
      </c>
      <c r="U620" s="83">
        <v>205</v>
      </c>
      <c r="V620" s="83">
        <v>1</v>
      </c>
      <c r="W620" s="83">
        <v>0</v>
      </c>
      <c r="X620" s="83">
        <v>2</v>
      </c>
      <c r="Y620" s="83">
        <v>1</v>
      </c>
      <c r="Z620" s="83">
        <v>1</v>
      </c>
      <c r="AA620" s="83">
        <v>1</v>
      </c>
      <c r="AB620" s="83">
        <v>0</v>
      </c>
      <c r="AC620" s="83">
        <v>0</v>
      </c>
      <c r="AD620" s="83">
        <v>11</v>
      </c>
      <c r="AE620" s="83">
        <v>0</v>
      </c>
      <c r="AF620" s="36">
        <f t="shared" si="464"/>
        <v>384</v>
      </c>
      <c r="AG620" s="36">
        <f t="shared" si="465"/>
        <v>373</v>
      </c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</row>
    <row r="621" spans="1:55" ht="15.6" x14ac:dyDescent="0.3">
      <c r="A621" s="34" t="s">
        <v>695</v>
      </c>
      <c r="B621" s="34" t="s">
        <v>696</v>
      </c>
      <c r="C621" s="34" t="s">
        <v>697</v>
      </c>
      <c r="D621" s="34">
        <v>19</v>
      </c>
      <c r="E621" s="34" t="s">
        <v>778</v>
      </c>
      <c r="F621" s="53" t="s">
        <v>779</v>
      </c>
      <c r="G621" s="83">
        <v>5</v>
      </c>
      <c r="H621" s="83">
        <v>104</v>
      </c>
      <c r="I621" s="83">
        <v>2</v>
      </c>
      <c r="J621" s="83">
        <v>0</v>
      </c>
      <c r="K621" s="83">
        <v>1</v>
      </c>
      <c r="L621" s="83">
        <v>2</v>
      </c>
      <c r="M621" s="83">
        <v>2</v>
      </c>
      <c r="N621" s="83">
        <v>13</v>
      </c>
      <c r="O621" s="83">
        <v>0</v>
      </c>
      <c r="P621" s="83">
        <v>0</v>
      </c>
      <c r="Q621" s="83">
        <v>0</v>
      </c>
      <c r="R621" s="83">
        <v>0</v>
      </c>
      <c r="S621" s="83">
        <v>1</v>
      </c>
      <c r="T621" s="83">
        <v>0</v>
      </c>
      <c r="U621" s="83">
        <v>175</v>
      </c>
      <c r="V621" s="83">
        <v>0</v>
      </c>
      <c r="W621" s="83">
        <v>0</v>
      </c>
      <c r="X621" s="83">
        <v>1</v>
      </c>
      <c r="Y621" s="83">
        <v>0</v>
      </c>
      <c r="Z621" s="83">
        <v>0</v>
      </c>
      <c r="AA621" s="83">
        <v>0</v>
      </c>
      <c r="AB621" s="83">
        <v>1</v>
      </c>
      <c r="AC621" s="83">
        <v>0</v>
      </c>
      <c r="AD621" s="83">
        <v>4</v>
      </c>
      <c r="AE621" s="83">
        <v>0</v>
      </c>
      <c r="AF621" s="36">
        <f t="shared" si="464"/>
        <v>311</v>
      </c>
      <c r="AG621" s="36">
        <f t="shared" si="465"/>
        <v>307</v>
      </c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</row>
    <row r="622" spans="1:55" s="17" customFormat="1" ht="18" x14ac:dyDescent="0.35">
      <c r="A622" s="40"/>
      <c r="B622" s="41"/>
      <c r="C622" s="41"/>
      <c r="D622" s="41"/>
      <c r="E622" s="41" t="s">
        <v>54</v>
      </c>
      <c r="F622" s="41"/>
      <c r="G622" s="41">
        <f>SUM(G616:G621)</f>
        <v>24</v>
      </c>
      <c r="H622" s="41">
        <f t="shared" ref="H622:AG622" si="466">SUM(H616:H621)</f>
        <v>756</v>
      </c>
      <c r="I622" s="41">
        <f t="shared" si="466"/>
        <v>20</v>
      </c>
      <c r="J622" s="41">
        <f t="shared" si="466"/>
        <v>3</v>
      </c>
      <c r="K622" s="41">
        <f t="shared" si="466"/>
        <v>5</v>
      </c>
      <c r="L622" s="41">
        <f t="shared" si="466"/>
        <v>16</v>
      </c>
      <c r="M622" s="41">
        <f t="shared" si="466"/>
        <v>13</v>
      </c>
      <c r="N622" s="41">
        <f t="shared" si="466"/>
        <v>47</v>
      </c>
      <c r="O622" s="41">
        <f t="shared" si="466"/>
        <v>2</v>
      </c>
      <c r="P622" s="41">
        <f t="shared" si="466"/>
        <v>1</v>
      </c>
      <c r="Q622" s="41">
        <f t="shared" si="466"/>
        <v>3</v>
      </c>
      <c r="R622" s="41">
        <f t="shared" si="466"/>
        <v>0</v>
      </c>
      <c r="S622" s="41">
        <f t="shared" si="466"/>
        <v>2</v>
      </c>
      <c r="T622" s="41">
        <f t="shared" si="466"/>
        <v>6</v>
      </c>
      <c r="U622" s="41">
        <f t="shared" si="466"/>
        <v>1300</v>
      </c>
      <c r="V622" s="41">
        <f t="shared" si="466"/>
        <v>8</v>
      </c>
      <c r="W622" s="41">
        <f t="shared" si="466"/>
        <v>5</v>
      </c>
      <c r="X622" s="41">
        <f t="shared" si="466"/>
        <v>7</v>
      </c>
      <c r="Y622" s="41">
        <f t="shared" si="466"/>
        <v>3</v>
      </c>
      <c r="Z622" s="41">
        <f t="shared" si="466"/>
        <v>6</v>
      </c>
      <c r="AA622" s="41">
        <f t="shared" si="466"/>
        <v>8</v>
      </c>
      <c r="AB622" s="42">
        <f t="shared" si="466"/>
        <v>5</v>
      </c>
      <c r="AC622" s="48">
        <f t="shared" si="466"/>
        <v>7</v>
      </c>
      <c r="AD622" s="48">
        <f t="shared" si="466"/>
        <v>36</v>
      </c>
      <c r="AE622" s="48">
        <f t="shared" si="466"/>
        <v>0</v>
      </c>
      <c r="AF622" s="48">
        <f t="shared" si="466"/>
        <v>2283</v>
      </c>
      <c r="AG622" s="48">
        <f t="shared" si="466"/>
        <v>2247</v>
      </c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</row>
    <row r="623" spans="1:55" s="59" customFormat="1" ht="15.6" x14ac:dyDescent="0.3">
      <c r="A623" s="106"/>
      <c r="B623" s="107"/>
      <c r="C623" s="107"/>
      <c r="D623" s="107"/>
      <c r="E623" s="107"/>
      <c r="F623" s="108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63"/>
      <c r="AG623" s="64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</row>
    <row r="624" spans="1:55" ht="15.6" x14ac:dyDescent="0.3">
      <c r="A624" s="34" t="s">
        <v>695</v>
      </c>
      <c r="B624" s="34" t="s">
        <v>696</v>
      </c>
      <c r="C624" s="34" t="s">
        <v>697</v>
      </c>
      <c r="D624" s="34">
        <v>20</v>
      </c>
      <c r="E624" s="34" t="s">
        <v>780</v>
      </c>
      <c r="F624" s="53" t="s">
        <v>781</v>
      </c>
      <c r="G624" s="83">
        <v>3</v>
      </c>
      <c r="H624" s="83">
        <v>34</v>
      </c>
      <c r="I624" s="83">
        <v>0</v>
      </c>
      <c r="J624" s="83">
        <v>1</v>
      </c>
      <c r="K624" s="83">
        <v>1</v>
      </c>
      <c r="L624" s="83">
        <v>1</v>
      </c>
      <c r="M624" s="83">
        <v>1</v>
      </c>
      <c r="N624" s="83">
        <v>2</v>
      </c>
      <c r="O624" s="83">
        <v>0</v>
      </c>
      <c r="P624" s="83">
        <v>0</v>
      </c>
      <c r="Q624" s="83">
        <v>0</v>
      </c>
      <c r="R624" s="83">
        <v>0</v>
      </c>
      <c r="S624" s="83">
        <v>0</v>
      </c>
      <c r="T624" s="83">
        <v>1</v>
      </c>
      <c r="U624" s="83">
        <v>619</v>
      </c>
      <c r="V624" s="83">
        <v>3</v>
      </c>
      <c r="W624" s="83">
        <v>1</v>
      </c>
      <c r="X624" s="83">
        <v>1</v>
      </c>
      <c r="Y624" s="83">
        <v>1</v>
      </c>
      <c r="Z624" s="83">
        <v>1</v>
      </c>
      <c r="AA624" s="83">
        <v>1</v>
      </c>
      <c r="AB624" s="83">
        <v>0</v>
      </c>
      <c r="AC624" s="83">
        <v>0</v>
      </c>
      <c r="AD624" s="83">
        <v>4</v>
      </c>
      <c r="AE624" s="83">
        <v>0</v>
      </c>
      <c r="AF624" s="36">
        <f t="shared" ref="AF624" si="467">G624+H624+I624+J624+K624+L624+M624+N624+O624+P624+Q624+R624+S624+T624+U624+V624+W624+X624+Y624+Z624+AA624+AB624+AC624+AD624</f>
        <v>675</v>
      </c>
      <c r="AG624" s="36">
        <f t="shared" ref="AG624" si="468">G624+H624+I624+J624+K624+L624+M624+N624+O624+P624+Q624+R624+S624+T624+U624+V624+W624+X624+Y624+Z624+AA624+AB624+AC624</f>
        <v>671</v>
      </c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</row>
    <row r="625" spans="1:55" ht="15.6" x14ac:dyDescent="0.3">
      <c r="A625" s="34" t="s">
        <v>695</v>
      </c>
      <c r="B625" s="34" t="s">
        <v>696</v>
      </c>
      <c r="C625" s="34" t="s">
        <v>697</v>
      </c>
      <c r="D625" s="34">
        <v>20</v>
      </c>
      <c r="E625" s="34" t="s">
        <v>782</v>
      </c>
      <c r="F625" s="53" t="s">
        <v>783</v>
      </c>
      <c r="G625" s="83">
        <v>0</v>
      </c>
      <c r="H625" s="83">
        <v>40</v>
      </c>
      <c r="I625" s="83">
        <v>1</v>
      </c>
      <c r="J625" s="83">
        <v>1</v>
      </c>
      <c r="K625" s="83">
        <v>1</v>
      </c>
      <c r="L625" s="83">
        <v>1</v>
      </c>
      <c r="M625" s="83">
        <v>1</v>
      </c>
      <c r="N625" s="83">
        <v>0</v>
      </c>
      <c r="O625" s="83">
        <v>1</v>
      </c>
      <c r="P625" s="83">
        <v>0</v>
      </c>
      <c r="Q625" s="83">
        <v>0</v>
      </c>
      <c r="R625" s="83">
        <v>0</v>
      </c>
      <c r="S625" s="83">
        <v>0</v>
      </c>
      <c r="T625" s="83">
        <v>0</v>
      </c>
      <c r="U625" s="83">
        <v>541</v>
      </c>
      <c r="V625" s="83">
        <v>0</v>
      </c>
      <c r="W625" s="83">
        <v>1</v>
      </c>
      <c r="X625" s="83">
        <v>0</v>
      </c>
      <c r="Y625" s="83">
        <v>0</v>
      </c>
      <c r="Z625" s="83">
        <v>0</v>
      </c>
      <c r="AA625" s="83">
        <v>1</v>
      </c>
      <c r="AB625" s="83">
        <v>0</v>
      </c>
      <c r="AC625" s="83">
        <v>0</v>
      </c>
      <c r="AD625" s="83">
        <v>4</v>
      </c>
      <c r="AE625" s="83">
        <v>0</v>
      </c>
      <c r="AF625" s="36">
        <f t="shared" ref="AF625:AF630" si="469">G625+H625+I625+J625+K625+L625+M625+N625+O625+P625+Q625+R625+S625+T625+U625+V625+W625+X625+Y625+Z625+AA625+AB625+AC625+AD625</f>
        <v>593</v>
      </c>
      <c r="AG625" s="36">
        <f t="shared" ref="AG625:AG630" si="470">G625+H625+I625+J625+K625+L625+M625+N625+O625+P625+Q625+R625+S625+T625+U625+V625+W625+X625+Y625+Z625+AA625+AB625+AC625</f>
        <v>589</v>
      </c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</row>
    <row r="626" spans="1:55" ht="15.6" x14ac:dyDescent="0.3">
      <c r="A626" s="34" t="s">
        <v>695</v>
      </c>
      <c r="B626" s="34" t="s">
        <v>696</v>
      </c>
      <c r="C626" s="34" t="s">
        <v>697</v>
      </c>
      <c r="D626" s="34">
        <v>20</v>
      </c>
      <c r="E626" s="34" t="s">
        <v>784</v>
      </c>
      <c r="F626" s="53" t="s">
        <v>785</v>
      </c>
      <c r="G626" s="83">
        <v>1</v>
      </c>
      <c r="H626" s="83">
        <v>32</v>
      </c>
      <c r="I626" s="83">
        <v>2</v>
      </c>
      <c r="J626" s="83">
        <v>0</v>
      </c>
      <c r="K626" s="83">
        <v>0</v>
      </c>
      <c r="L626" s="83">
        <v>1</v>
      </c>
      <c r="M626" s="83">
        <v>0</v>
      </c>
      <c r="N626" s="83">
        <v>0</v>
      </c>
      <c r="O626" s="83">
        <v>0</v>
      </c>
      <c r="P626" s="83">
        <v>0</v>
      </c>
      <c r="Q626" s="83">
        <v>0</v>
      </c>
      <c r="R626" s="83">
        <v>0</v>
      </c>
      <c r="S626" s="83">
        <v>0</v>
      </c>
      <c r="T626" s="83">
        <v>0</v>
      </c>
      <c r="U626" s="83">
        <v>556</v>
      </c>
      <c r="V626" s="83">
        <v>0</v>
      </c>
      <c r="W626" s="83">
        <v>2</v>
      </c>
      <c r="X626" s="83">
        <v>1</v>
      </c>
      <c r="Y626" s="83">
        <v>0</v>
      </c>
      <c r="Z626" s="83">
        <v>1</v>
      </c>
      <c r="AA626" s="83">
        <v>2</v>
      </c>
      <c r="AB626" s="83">
        <v>0</v>
      </c>
      <c r="AC626" s="83">
        <v>0</v>
      </c>
      <c r="AD626" s="83">
        <v>9</v>
      </c>
      <c r="AE626" s="83">
        <v>0</v>
      </c>
      <c r="AF626" s="36">
        <f t="shared" si="469"/>
        <v>607</v>
      </c>
      <c r="AG626" s="36">
        <f t="shared" si="470"/>
        <v>598</v>
      </c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</row>
    <row r="627" spans="1:55" ht="15.6" x14ac:dyDescent="0.3">
      <c r="A627" s="34" t="s">
        <v>695</v>
      </c>
      <c r="B627" s="34" t="s">
        <v>696</v>
      </c>
      <c r="C627" s="34" t="s">
        <v>697</v>
      </c>
      <c r="D627" s="34">
        <v>20</v>
      </c>
      <c r="E627" s="34" t="s">
        <v>786</v>
      </c>
      <c r="F627" s="53" t="s">
        <v>787</v>
      </c>
      <c r="G627" s="83">
        <v>0</v>
      </c>
      <c r="H627" s="83">
        <v>111</v>
      </c>
      <c r="I627" s="83">
        <v>0</v>
      </c>
      <c r="J627" s="83">
        <v>0</v>
      </c>
      <c r="K627" s="83">
        <v>0</v>
      </c>
      <c r="L627" s="83">
        <v>1</v>
      </c>
      <c r="M627" s="83">
        <v>0</v>
      </c>
      <c r="N627" s="83">
        <v>17</v>
      </c>
      <c r="O627" s="83">
        <v>0</v>
      </c>
      <c r="P627" s="83">
        <v>1</v>
      </c>
      <c r="Q627" s="83">
        <v>0</v>
      </c>
      <c r="R627" s="83">
        <v>0</v>
      </c>
      <c r="S627" s="83">
        <v>0</v>
      </c>
      <c r="T627" s="83">
        <v>0</v>
      </c>
      <c r="U627" s="83">
        <v>90</v>
      </c>
      <c r="V627" s="83">
        <v>3</v>
      </c>
      <c r="W627" s="83">
        <v>4</v>
      </c>
      <c r="X627" s="83">
        <v>1</v>
      </c>
      <c r="Y627" s="83">
        <v>0</v>
      </c>
      <c r="Z627" s="83">
        <v>1</v>
      </c>
      <c r="AA627" s="83">
        <v>0</v>
      </c>
      <c r="AB627" s="83">
        <v>0</v>
      </c>
      <c r="AC627" s="83">
        <v>2</v>
      </c>
      <c r="AD627" s="83">
        <v>2</v>
      </c>
      <c r="AE627" s="83">
        <v>0</v>
      </c>
      <c r="AF627" s="36">
        <f t="shared" si="469"/>
        <v>233</v>
      </c>
      <c r="AG627" s="36">
        <f t="shared" si="470"/>
        <v>231</v>
      </c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</row>
    <row r="628" spans="1:55" ht="15.6" x14ac:dyDescent="0.3">
      <c r="A628" s="34" t="s">
        <v>695</v>
      </c>
      <c r="B628" s="34" t="s">
        <v>696</v>
      </c>
      <c r="C628" s="34" t="s">
        <v>697</v>
      </c>
      <c r="D628" s="34">
        <v>20</v>
      </c>
      <c r="E628" s="34" t="s">
        <v>788</v>
      </c>
      <c r="F628" s="53" t="s">
        <v>789</v>
      </c>
      <c r="G628" s="83">
        <v>3</v>
      </c>
      <c r="H628" s="83">
        <v>47</v>
      </c>
      <c r="I628" s="83">
        <v>1</v>
      </c>
      <c r="J628" s="83">
        <v>1</v>
      </c>
      <c r="K628" s="83">
        <v>0</v>
      </c>
      <c r="L628" s="83">
        <v>2</v>
      </c>
      <c r="M628" s="83">
        <v>3</v>
      </c>
      <c r="N628" s="83">
        <v>1</v>
      </c>
      <c r="O628" s="83">
        <v>4</v>
      </c>
      <c r="P628" s="83">
        <v>1</v>
      </c>
      <c r="Q628" s="83">
        <v>2</v>
      </c>
      <c r="R628" s="83">
        <v>0</v>
      </c>
      <c r="S628" s="83">
        <v>0</v>
      </c>
      <c r="T628" s="83">
        <v>1</v>
      </c>
      <c r="U628" s="83">
        <v>338</v>
      </c>
      <c r="V628" s="83">
        <v>5</v>
      </c>
      <c r="W628" s="83">
        <v>1</v>
      </c>
      <c r="X628" s="83">
        <v>3</v>
      </c>
      <c r="Y628" s="83">
        <v>3</v>
      </c>
      <c r="Z628" s="83">
        <v>1</v>
      </c>
      <c r="AA628" s="83">
        <v>2</v>
      </c>
      <c r="AB628" s="83">
        <v>0</v>
      </c>
      <c r="AC628" s="83">
        <v>0</v>
      </c>
      <c r="AD628" s="83">
        <v>13</v>
      </c>
      <c r="AE628" s="83">
        <v>0</v>
      </c>
      <c r="AF628" s="36">
        <f t="shared" si="469"/>
        <v>432</v>
      </c>
      <c r="AG628" s="36">
        <f t="shared" si="470"/>
        <v>419</v>
      </c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</row>
    <row r="629" spans="1:55" ht="15.6" x14ac:dyDescent="0.3">
      <c r="A629" s="34" t="s">
        <v>695</v>
      </c>
      <c r="B629" s="34" t="s">
        <v>696</v>
      </c>
      <c r="C629" s="34" t="s">
        <v>697</v>
      </c>
      <c r="D629" s="34">
        <v>20</v>
      </c>
      <c r="E629" s="34" t="s">
        <v>790</v>
      </c>
      <c r="F629" s="53" t="s">
        <v>791</v>
      </c>
      <c r="G629" s="83">
        <v>2</v>
      </c>
      <c r="H629" s="83">
        <v>100</v>
      </c>
      <c r="I629" s="83">
        <v>0</v>
      </c>
      <c r="J629" s="83">
        <v>0</v>
      </c>
      <c r="K629" s="83">
        <v>0</v>
      </c>
      <c r="L629" s="83">
        <v>1</v>
      </c>
      <c r="M629" s="83">
        <v>0</v>
      </c>
      <c r="N629" s="83">
        <v>5</v>
      </c>
      <c r="O629" s="83">
        <v>0</v>
      </c>
      <c r="P629" s="83">
        <v>2</v>
      </c>
      <c r="Q629" s="83">
        <v>0</v>
      </c>
      <c r="R629" s="83">
        <v>0</v>
      </c>
      <c r="S629" s="83">
        <v>0</v>
      </c>
      <c r="T629" s="83">
        <v>2</v>
      </c>
      <c r="U629" s="83">
        <v>148</v>
      </c>
      <c r="V629" s="83">
        <v>1</v>
      </c>
      <c r="W629" s="83">
        <v>1</v>
      </c>
      <c r="X629" s="83">
        <v>0</v>
      </c>
      <c r="Y629" s="83">
        <v>0</v>
      </c>
      <c r="Z629" s="83">
        <v>0</v>
      </c>
      <c r="AA629" s="83">
        <v>0</v>
      </c>
      <c r="AB629" s="83">
        <v>0</v>
      </c>
      <c r="AC629" s="83">
        <v>0</v>
      </c>
      <c r="AD629" s="83">
        <v>4</v>
      </c>
      <c r="AE629" s="83">
        <v>0</v>
      </c>
      <c r="AF629" s="36">
        <f t="shared" si="469"/>
        <v>266</v>
      </c>
      <c r="AG629" s="36">
        <f t="shared" si="470"/>
        <v>262</v>
      </c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</row>
    <row r="630" spans="1:55" ht="15.6" x14ac:dyDescent="0.3">
      <c r="A630" s="34" t="s">
        <v>695</v>
      </c>
      <c r="B630" s="34" t="s">
        <v>696</v>
      </c>
      <c r="C630" s="34" t="s">
        <v>697</v>
      </c>
      <c r="D630" s="34">
        <v>20</v>
      </c>
      <c r="E630" s="34" t="s">
        <v>792</v>
      </c>
      <c r="F630" s="53" t="s">
        <v>793</v>
      </c>
      <c r="G630" s="83">
        <v>1</v>
      </c>
      <c r="H630" s="83">
        <v>144</v>
      </c>
      <c r="I630" s="83">
        <v>5</v>
      </c>
      <c r="J630" s="83">
        <v>1</v>
      </c>
      <c r="K630" s="83">
        <v>1</v>
      </c>
      <c r="L630" s="83">
        <v>1</v>
      </c>
      <c r="M630" s="83">
        <v>2</v>
      </c>
      <c r="N630" s="83">
        <v>3</v>
      </c>
      <c r="O630" s="83">
        <v>3</v>
      </c>
      <c r="P630" s="83">
        <v>1</v>
      </c>
      <c r="Q630" s="83">
        <v>0</v>
      </c>
      <c r="R630" s="83">
        <v>2</v>
      </c>
      <c r="S630" s="83">
        <v>0</v>
      </c>
      <c r="T630" s="83">
        <v>1</v>
      </c>
      <c r="U630" s="83">
        <v>390</v>
      </c>
      <c r="V630" s="83">
        <v>1</v>
      </c>
      <c r="W630" s="83">
        <v>1</v>
      </c>
      <c r="X630" s="83">
        <v>1</v>
      </c>
      <c r="Y630" s="83">
        <v>1</v>
      </c>
      <c r="Z630" s="83">
        <v>2</v>
      </c>
      <c r="AA630" s="83">
        <v>1</v>
      </c>
      <c r="AB630" s="83">
        <v>1</v>
      </c>
      <c r="AC630" s="83">
        <v>0</v>
      </c>
      <c r="AD630" s="83">
        <v>18</v>
      </c>
      <c r="AE630" s="83">
        <v>0</v>
      </c>
      <c r="AF630" s="36">
        <f t="shared" si="469"/>
        <v>581</v>
      </c>
      <c r="AG630" s="36">
        <f t="shared" si="470"/>
        <v>563</v>
      </c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</row>
    <row r="631" spans="1:55" s="17" customFormat="1" ht="18" x14ac:dyDescent="0.35">
      <c r="A631" s="40"/>
      <c r="B631" s="41"/>
      <c r="C631" s="41"/>
      <c r="D631" s="41"/>
      <c r="E631" s="41" t="s">
        <v>417</v>
      </c>
      <c r="F631" s="41"/>
      <c r="G631" s="41">
        <f>SUM(G624:G630)</f>
        <v>10</v>
      </c>
      <c r="H631" s="41">
        <f t="shared" ref="H631:AG631" si="471">SUM(H624:H630)</f>
        <v>508</v>
      </c>
      <c r="I631" s="41">
        <f t="shared" si="471"/>
        <v>9</v>
      </c>
      <c r="J631" s="41">
        <f t="shared" si="471"/>
        <v>4</v>
      </c>
      <c r="K631" s="41">
        <f t="shared" si="471"/>
        <v>3</v>
      </c>
      <c r="L631" s="41">
        <f t="shared" si="471"/>
        <v>8</v>
      </c>
      <c r="M631" s="41">
        <f t="shared" si="471"/>
        <v>7</v>
      </c>
      <c r="N631" s="41">
        <f t="shared" si="471"/>
        <v>28</v>
      </c>
      <c r="O631" s="41">
        <f t="shared" si="471"/>
        <v>8</v>
      </c>
      <c r="P631" s="41">
        <f t="shared" si="471"/>
        <v>5</v>
      </c>
      <c r="Q631" s="41">
        <f t="shared" si="471"/>
        <v>2</v>
      </c>
      <c r="R631" s="41">
        <f t="shared" si="471"/>
        <v>2</v>
      </c>
      <c r="S631" s="41">
        <f t="shared" si="471"/>
        <v>0</v>
      </c>
      <c r="T631" s="41">
        <f t="shared" si="471"/>
        <v>5</v>
      </c>
      <c r="U631" s="41">
        <f t="shared" si="471"/>
        <v>2682</v>
      </c>
      <c r="V631" s="41">
        <f t="shared" si="471"/>
        <v>13</v>
      </c>
      <c r="W631" s="41">
        <f t="shared" si="471"/>
        <v>11</v>
      </c>
      <c r="X631" s="41">
        <f t="shared" si="471"/>
        <v>7</v>
      </c>
      <c r="Y631" s="41">
        <f t="shared" si="471"/>
        <v>5</v>
      </c>
      <c r="Z631" s="41">
        <f t="shared" si="471"/>
        <v>6</v>
      </c>
      <c r="AA631" s="41">
        <f t="shared" si="471"/>
        <v>7</v>
      </c>
      <c r="AB631" s="42">
        <f t="shared" si="471"/>
        <v>1</v>
      </c>
      <c r="AC631" s="48">
        <f t="shared" si="471"/>
        <v>2</v>
      </c>
      <c r="AD631" s="48">
        <f t="shared" si="471"/>
        <v>54</v>
      </c>
      <c r="AE631" s="48">
        <f t="shared" si="471"/>
        <v>0</v>
      </c>
      <c r="AF631" s="48">
        <f t="shared" si="471"/>
        <v>3387</v>
      </c>
      <c r="AG631" s="48">
        <f t="shared" si="471"/>
        <v>3333</v>
      </c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</row>
    <row r="632" spans="1:55" s="59" customFormat="1" ht="15.6" x14ac:dyDescent="0.3">
      <c r="A632" s="106"/>
      <c r="B632" s="107"/>
      <c r="C632" s="107"/>
      <c r="D632" s="107"/>
      <c r="E632" s="107"/>
      <c r="F632" s="108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63"/>
      <c r="AG632" s="64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</row>
    <row r="633" spans="1:55" ht="15.6" x14ac:dyDescent="0.3">
      <c r="A633" s="34" t="s">
        <v>695</v>
      </c>
      <c r="B633" s="34" t="s">
        <v>696</v>
      </c>
      <c r="C633" s="34" t="s">
        <v>697</v>
      </c>
      <c r="D633" s="34">
        <v>21</v>
      </c>
      <c r="E633" s="34" t="s">
        <v>794</v>
      </c>
      <c r="F633" s="53" t="s">
        <v>795</v>
      </c>
      <c r="G633" s="83">
        <v>0</v>
      </c>
      <c r="H633" s="83">
        <v>28</v>
      </c>
      <c r="I633" s="83">
        <v>2</v>
      </c>
      <c r="J633" s="83">
        <v>0</v>
      </c>
      <c r="K633" s="83">
        <v>0</v>
      </c>
      <c r="L633" s="83">
        <v>1</v>
      </c>
      <c r="M633" s="83">
        <v>0</v>
      </c>
      <c r="N633" s="83">
        <v>1</v>
      </c>
      <c r="O633" s="83">
        <v>0</v>
      </c>
      <c r="P633" s="83">
        <v>1</v>
      </c>
      <c r="Q633" s="83">
        <v>0</v>
      </c>
      <c r="R633" s="83">
        <v>0</v>
      </c>
      <c r="S633" s="83">
        <v>0</v>
      </c>
      <c r="T633" s="83">
        <v>0</v>
      </c>
      <c r="U633" s="83">
        <v>517</v>
      </c>
      <c r="V633" s="83">
        <v>0</v>
      </c>
      <c r="W633" s="83">
        <v>0</v>
      </c>
      <c r="X633" s="83">
        <v>0</v>
      </c>
      <c r="Y633" s="83">
        <v>0</v>
      </c>
      <c r="Z633" s="83">
        <v>1</v>
      </c>
      <c r="AA633" s="83">
        <v>0</v>
      </c>
      <c r="AB633" s="83">
        <v>0</v>
      </c>
      <c r="AC633" s="83">
        <v>0</v>
      </c>
      <c r="AD633" s="83">
        <v>10</v>
      </c>
      <c r="AE633" s="83">
        <v>0</v>
      </c>
      <c r="AF633" s="36">
        <f t="shared" ref="AF633" si="472">G633+H633+I633+J633+K633+L633+M633+N633+O633+P633+Q633+R633+S633+T633+U633+V633+W633+X633+Y633+Z633+AA633+AB633+AC633+AD633</f>
        <v>561</v>
      </c>
      <c r="AG633" s="36">
        <f t="shared" ref="AG633" si="473">G633+H633+I633+J633+K633+L633+M633+N633+O633+P633+Q633+R633+S633+T633+U633+V633+W633+X633+Y633+Z633+AA633+AB633+AC633</f>
        <v>551</v>
      </c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</row>
    <row r="634" spans="1:55" ht="15.6" x14ac:dyDescent="0.3">
      <c r="A634" s="34" t="s">
        <v>695</v>
      </c>
      <c r="B634" s="34" t="s">
        <v>696</v>
      </c>
      <c r="C634" s="34" t="s">
        <v>697</v>
      </c>
      <c r="D634" s="34">
        <v>21</v>
      </c>
      <c r="E634" s="34" t="s">
        <v>796</v>
      </c>
      <c r="F634" s="53" t="s">
        <v>797</v>
      </c>
      <c r="G634" s="83">
        <v>0</v>
      </c>
      <c r="H634" s="83">
        <v>6</v>
      </c>
      <c r="I634" s="83">
        <v>0</v>
      </c>
      <c r="J634" s="83">
        <v>0</v>
      </c>
      <c r="K634" s="83">
        <v>0</v>
      </c>
      <c r="L634" s="83">
        <v>0</v>
      </c>
      <c r="M634" s="83">
        <v>0</v>
      </c>
      <c r="N634" s="83">
        <v>0</v>
      </c>
      <c r="O634" s="83">
        <v>0</v>
      </c>
      <c r="P634" s="83">
        <v>0</v>
      </c>
      <c r="Q634" s="83">
        <v>1</v>
      </c>
      <c r="R634" s="83">
        <v>0</v>
      </c>
      <c r="S634" s="83">
        <v>0</v>
      </c>
      <c r="T634" s="83">
        <v>0</v>
      </c>
      <c r="U634" s="83">
        <v>88</v>
      </c>
      <c r="V634" s="83">
        <v>0</v>
      </c>
      <c r="W634" s="83">
        <v>0</v>
      </c>
      <c r="X634" s="83">
        <v>0</v>
      </c>
      <c r="Y634" s="83">
        <v>0</v>
      </c>
      <c r="Z634" s="83">
        <v>0</v>
      </c>
      <c r="AA634" s="83">
        <v>0</v>
      </c>
      <c r="AB634" s="83">
        <v>0</v>
      </c>
      <c r="AC634" s="83">
        <v>0</v>
      </c>
      <c r="AD634" s="83">
        <v>1</v>
      </c>
      <c r="AE634" s="83">
        <v>0</v>
      </c>
      <c r="AF634" s="36">
        <f t="shared" ref="AF634:AF638" si="474">G634+H634+I634+J634+K634+L634+M634+N634+O634+P634+Q634+R634+S634+T634+U634+V634+W634+X634+Y634+Z634+AA634+AB634+AC634+AD634</f>
        <v>96</v>
      </c>
      <c r="AG634" s="36">
        <f t="shared" ref="AG634:AG638" si="475">G634+H634+I634+J634+K634+L634+M634+N634+O634+P634+Q634+R634+S634+T634+U634+V634+W634+X634+Y634+Z634+AA634+AB634+AC634</f>
        <v>95</v>
      </c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</row>
    <row r="635" spans="1:55" ht="15.6" x14ac:dyDescent="0.3">
      <c r="A635" s="34" t="s">
        <v>695</v>
      </c>
      <c r="B635" s="34" t="s">
        <v>696</v>
      </c>
      <c r="C635" s="34" t="s">
        <v>697</v>
      </c>
      <c r="D635" s="34">
        <v>21</v>
      </c>
      <c r="E635" s="34" t="s">
        <v>1407</v>
      </c>
      <c r="F635" s="53" t="s">
        <v>798</v>
      </c>
      <c r="G635" s="83">
        <v>0</v>
      </c>
      <c r="H635" s="83">
        <v>30</v>
      </c>
      <c r="I635" s="83">
        <v>1</v>
      </c>
      <c r="J635" s="83">
        <v>0</v>
      </c>
      <c r="K635" s="83">
        <v>0</v>
      </c>
      <c r="L635" s="83">
        <v>1</v>
      </c>
      <c r="M635" s="83">
        <v>0</v>
      </c>
      <c r="N635" s="83">
        <v>0</v>
      </c>
      <c r="O635" s="83">
        <v>0</v>
      </c>
      <c r="P635" s="83">
        <v>1</v>
      </c>
      <c r="Q635" s="83">
        <v>0</v>
      </c>
      <c r="R635" s="83">
        <v>0</v>
      </c>
      <c r="S635" s="83">
        <v>0</v>
      </c>
      <c r="T635" s="83">
        <v>2</v>
      </c>
      <c r="U635" s="83">
        <v>419</v>
      </c>
      <c r="V635" s="83">
        <v>0</v>
      </c>
      <c r="W635" s="83">
        <v>1</v>
      </c>
      <c r="X635" s="83">
        <v>0</v>
      </c>
      <c r="Y635" s="83">
        <v>0</v>
      </c>
      <c r="Z635" s="83">
        <v>0</v>
      </c>
      <c r="AA635" s="83">
        <v>0</v>
      </c>
      <c r="AB635" s="83">
        <v>0</v>
      </c>
      <c r="AC635" s="83">
        <v>0</v>
      </c>
      <c r="AD635" s="83">
        <v>3</v>
      </c>
      <c r="AE635" s="83">
        <v>0</v>
      </c>
      <c r="AF635" s="36">
        <f t="shared" si="474"/>
        <v>458</v>
      </c>
      <c r="AG635" s="36">
        <f t="shared" si="475"/>
        <v>455</v>
      </c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</row>
    <row r="636" spans="1:55" ht="15.6" x14ac:dyDescent="0.3">
      <c r="A636" s="34" t="s">
        <v>695</v>
      </c>
      <c r="B636" s="34" t="s">
        <v>696</v>
      </c>
      <c r="C636" s="34" t="s">
        <v>697</v>
      </c>
      <c r="D636" s="34">
        <v>21</v>
      </c>
      <c r="E636" s="34" t="s">
        <v>1408</v>
      </c>
      <c r="F636" s="53" t="s">
        <v>799</v>
      </c>
      <c r="G636" s="83">
        <v>1</v>
      </c>
      <c r="H636" s="83">
        <v>27</v>
      </c>
      <c r="I636" s="83">
        <v>1</v>
      </c>
      <c r="J636" s="83">
        <v>0</v>
      </c>
      <c r="K636" s="83">
        <v>0</v>
      </c>
      <c r="L636" s="83">
        <v>0</v>
      </c>
      <c r="M636" s="83">
        <v>0</v>
      </c>
      <c r="N636" s="83">
        <v>1</v>
      </c>
      <c r="O636" s="83">
        <v>0</v>
      </c>
      <c r="P636" s="83">
        <v>0</v>
      </c>
      <c r="Q636" s="83">
        <v>1</v>
      </c>
      <c r="R636" s="83">
        <v>0</v>
      </c>
      <c r="S636" s="83">
        <v>0</v>
      </c>
      <c r="T636" s="83">
        <v>0</v>
      </c>
      <c r="U636" s="83">
        <v>416</v>
      </c>
      <c r="V636" s="83">
        <v>0</v>
      </c>
      <c r="W636" s="83">
        <v>1</v>
      </c>
      <c r="X636" s="83">
        <v>1</v>
      </c>
      <c r="Y636" s="83">
        <v>0</v>
      </c>
      <c r="Z636" s="83">
        <v>0</v>
      </c>
      <c r="AA636" s="83">
        <v>1</v>
      </c>
      <c r="AB636" s="83">
        <v>1</v>
      </c>
      <c r="AC636" s="83">
        <v>2</v>
      </c>
      <c r="AD636" s="83">
        <v>3</v>
      </c>
      <c r="AE636" s="83">
        <v>0</v>
      </c>
      <c r="AF636" s="36">
        <f t="shared" si="474"/>
        <v>456</v>
      </c>
      <c r="AG636" s="36">
        <f t="shared" si="475"/>
        <v>453</v>
      </c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</row>
    <row r="637" spans="1:55" ht="15.6" x14ac:dyDescent="0.3">
      <c r="A637" s="34" t="s">
        <v>695</v>
      </c>
      <c r="B637" s="34" t="s">
        <v>696</v>
      </c>
      <c r="C637" s="34" t="s">
        <v>697</v>
      </c>
      <c r="D637" s="34">
        <v>21</v>
      </c>
      <c r="E637" s="34" t="s">
        <v>800</v>
      </c>
      <c r="F637" s="53" t="s">
        <v>801</v>
      </c>
      <c r="G637" s="83">
        <v>0</v>
      </c>
      <c r="H637" s="83">
        <v>61</v>
      </c>
      <c r="I637" s="83">
        <v>2</v>
      </c>
      <c r="J637" s="83">
        <v>0</v>
      </c>
      <c r="K637" s="83">
        <v>0</v>
      </c>
      <c r="L637" s="83">
        <v>1</v>
      </c>
      <c r="M637" s="83">
        <v>0</v>
      </c>
      <c r="N637" s="83">
        <v>1</v>
      </c>
      <c r="O637" s="83">
        <v>0</v>
      </c>
      <c r="P637" s="83">
        <v>0</v>
      </c>
      <c r="Q637" s="83">
        <v>0</v>
      </c>
      <c r="R637" s="83">
        <v>0</v>
      </c>
      <c r="S637" s="83">
        <v>0</v>
      </c>
      <c r="T637" s="83">
        <v>0</v>
      </c>
      <c r="U637" s="83">
        <v>534</v>
      </c>
      <c r="V637" s="83">
        <v>0</v>
      </c>
      <c r="W637" s="83">
        <v>2</v>
      </c>
      <c r="X637" s="83">
        <v>0</v>
      </c>
      <c r="Y637" s="83">
        <v>0</v>
      </c>
      <c r="Z637" s="83">
        <v>1</v>
      </c>
      <c r="AA637" s="83">
        <v>0</v>
      </c>
      <c r="AB637" s="83">
        <v>0</v>
      </c>
      <c r="AC637" s="83">
        <v>0</v>
      </c>
      <c r="AD637" s="83">
        <v>9</v>
      </c>
      <c r="AE637" s="83">
        <v>0</v>
      </c>
      <c r="AF637" s="36">
        <f t="shared" si="474"/>
        <v>611</v>
      </c>
      <c r="AG637" s="36">
        <f t="shared" si="475"/>
        <v>602</v>
      </c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</row>
    <row r="638" spans="1:55" ht="15.6" x14ac:dyDescent="0.3">
      <c r="A638" s="34" t="s">
        <v>695</v>
      </c>
      <c r="B638" s="34" t="s">
        <v>696</v>
      </c>
      <c r="C638" s="34" t="s">
        <v>697</v>
      </c>
      <c r="D638" s="34">
        <v>21</v>
      </c>
      <c r="E638" s="34" t="s">
        <v>802</v>
      </c>
      <c r="F638" s="53" t="s">
        <v>803</v>
      </c>
      <c r="G638" s="83">
        <v>3</v>
      </c>
      <c r="H638" s="83">
        <v>38</v>
      </c>
      <c r="I638" s="83">
        <v>1</v>
      </c>
      <c r="J638" s="83">
        <v>0</v>
      </c>
      <c r="K638" s="83">
        <v>0</v>
      </c>
      <c r="L638" s="83">
        <v>1</v>
      </c>
      <c r="M638" s="83">
        <v>0</v>
      </c>
      <c r="N638" s="83">
        <v>3</v>
      </c>
      <c r="O638" s="83">
        <v>1</v>
      </c>
      <c r="P638" s="83">
        <v>0</v>
      </c>
      <c r="Q638" s="83">
        <v>0</v>
      </c>
      <c r="R638" s="83">
        <v>0</v>
      </c>
      <c r="S638" s="83">
        <v>0</v>
      </c>
      <c r="T638" s="83">
        <v>0</v>
      </c>
      <c r="U638" s="83">
        <v>223</v>
      </c>
      <c r="V638" s="83">
        <v>1</v>
      </c>
      <c r="W638" s="83">
        <v>0</v>
      </c>
      <c r="X638" s="83">
        <v>0</v>
      </c>
      <c r="Y638" s="83">
        <v>0</v>
      </c>
      <c r="Z638" s="83">
        <v>0</v>
      </c>
      <c r="AA638" s="83">
        <v>0</v>
      </c>
      <c r="AB638" s="83">
        <v>0</v>
      </c>
      <c r="AC638" s="83">
        <v>0</v>
      </c>
      <c r="AD638" s="83">
        <v>6</v>
      </c>
      <c r="AE638" s="83">
        <v>0</v>
      </c>
      <c r="AF638" s="36">
        <f t="shared" si="474"/>
        <v>277</v>
      </c>
      <c r="AG638" s="36">
        <f t="shared" si="475"/>
        <v>271</v>
      </c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</row>
    <row r="639" spans="1:55" s="17" customFormat="1" ht="18" x14ac:dyDescent="0.35">
      <c r="A639" s="40"/>
      <c r="B639" s="41"/>
      <c r="C639" s="41"/>
      <c r="D639" s="41"/>
      <c r="E639" s="41" t="s">
        <v>54</v>
      </c>
      <c r="F639" s="41"/>
      <c r="G639" s="41">
        <f>SUM(G633:G638)</f>
        <v>4</v>
      </c>
      <c r="H639" s="41">
        <f t="shared" ref="H639:AG639" si="476">SUM(H633:H638)</f>
        <v>190</v>
      </c>
      <c r="I639" s="41">
        <f t="shared" si="476"/>
        <v>7</v>
      </c>
      <c r="J639" s="41">
        <f t="shared" si="476"/>
        <v>0</v>
      </c>
      <c r="K639" s="41">
        <f t="shared" si="476"/>
        <v>0</v>
      </c>
      <c r="L639" s="41">
        <f t="shared" si="476"/>
        <v>4</v>
      </c>
      <c r="M639" s="41">
        <f t="shared" si="476"/>
        <v>0</v>
      </c>
      <c r="N639" s="41">
        <f t="shared" si="476"/>
        <v>6</v>
      </c>
      <c r="O639" s="41">
        <f t="shared" si="476"/>
        <v>1</v>
      </c>
      <c r="P639" s="41">
        <f t="shared" si="476"/>
        <v>2</v>
      </c>
      <c r="Q639" s="41">
        <f t="shared" si="476"/>
        <v>2</v>
      </c>
      <c r="R639" s="41">
        <f t="shared" si="476"/>
        <v>0</v>
      </c>
      <c r="S639" s="41">
        <f t="shared" si="476"/>
        <v>0</v>
      </c>
      <c r="T639" s="41">
        <f t="shared" si="476"/>
        <v>2</v>
      </c>
      <c r="U639" s="41">
        <f t="shared" si="476"/>
        <v>2197</v>
      </c>
      <c r="V639" s="41">
        <f t="shared" si="476"/>
        <v>1</v>
      </c>
      <c r="W639" s="41">
        <f t="shared" si="476"/>
        <v>4</v>
      </c>
      <c r="X639" s="41">
        <f t="shared" si="476"/>
        <v>1</v>
      </c>
      <c r="Y639" s="41">
        <f t="shared" si="476"/>
        <v>0</v>
      </c>
      <c r="Z639" s="41">
        <f t="shared" si="476"/>
        <v>2</v>
      </c>
      <c r="AA639" s="41">
        <f t="shared" si="476"/>
        <v>1</v>
      </c>
      <c r="AB639" s="42">
        <f t="shared" si="476"/>
        <v>1</v>
      </c>
      <c r="AC639" s="48">
        <f t="shared" si="476"/>
        <v>2</v>
      </c>
      <c r="AD639" s="48">
        <f t="shared" si="476"/>
        <v>32</v>
      </c>
      <c r="AE639" s="48">
        <f t="shared" si="476"/>
        <v>0</v>
      </c>
      <c r="AF639" s="48">
        <f t="shared" si="476"/>
        <v>2459</v>
      </c>
      <c r="AG639" s="48">
        <f t="shared" si="476"/>
        <v>2427</v>
      </c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</row>
    <row r="640" spans="1:55" s="59" customFormat="1" ht="15.6" x14ac:dyDescent="0.3">
      <c r="A640" s="106"/>
      <c r="B640" s="107"/>
      <c r="C640" s="107"/>
      <c r="D640" s="107"/>
      <c r="E640" s="107"/>
      <c r="F640" s="108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63"/>
      <c r="AG640" s="64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</row>
    <row r="641" spans="1:55" ht="15.6" x14ac:dyDescent="0.3">
      <c r="A641" s="34" t="s">
        <v>695</v>
      </c>
      <c r="B641" s="34" t="s">
        <v>696</v>
      </c>
      <c r="C641" s="34" t="s">
        <v>697</v>
      </c>
      <c r="D641" s="34">
        <v>22</v>
      </c>
      <c r="E641" s="34" t="s">
        <v>804</v>
      </c>
      <c r="F641" s="53" t="s">
        <v>805</v>
      </c>
      <c r="G641" s="83">
        <v>4</v>
      </c>
      <c r="H641" s="83">
        <v>145</v>
      </c>
      <c r="I641" s="83">
        <v>5</v>
      </c>
      <c r="J641" s="83">
        <v>0</v>
      </c>
      <c r="K641" s="83">
        <v>0</v>
      </c>
      <c r="L641" s="83">
        <v>1</v>
      </c>
      <c r="M641" s="83">
        <v>0</v>
      </c>
      <c r="N641" s="83">
        <v>5</v>
      </c>
      <c r="O641" s="83">
        <v>0</v>
      </c>
      <c r="P641" s="83">
        <v>1</v>
      </c>
      <c r="Q641" s="83">
        <v>1</v>
      </c>
      <c r="R641" s="83">
        <v>1</v>
      </c>
      <c r="S641" s="83">
        <v>5</v>
      </c>
      <c r="T641" s="83">
        <v>1</v>
      </c>
      <c r="U641" s="83">
        <v>456</v>
      </c>
      <c r="V641" s="83">
        <v>4</v>
      </c>
      <c r="W641" s="83">
        <v>3</v>
      </c>
      <c r="X641" s="83">
        <v>1</v>
      </c>
      <c r="Y641" s="83">
        <v>2</v>
      </c>
      <c r="Z641" s="83">
        <v>1</v>
      </c>
      <c r="AA641" s="83">
        <v>0</v>
      </c>
      <c r="AB641" s="83">
        <v>4</v>
      </c>
      <c r="AC641" s="83">
        <v>4</v>
      </c>
      <c r="AD641" s="83">
        <v>5</v>
      </c>
      <c r="AE641" s="83">
        <v>0</v>
      </c>
      <c r="AF641" s="36">
        <f t="shared" ref="AF641" si="477">G641+H641+I641+J641+K641+L641+M641+N641+O641+P641+Q641+R641+S641+T641+U641+V641+W641+X641+Y641+Z641+AA641+AB641+AC641+AD641</f>
        <v>649</v>
      </c>
      <c r="AG641" s="36">
        <f t="shared" ref="AG641" si="478">G641+H641+I641+J641+K641+L641+M641+N641+O641+P641+Q641+R641+S641+T641+U641+V641+W641+X641+Y641+Z641+AA641+AB641+AC641</f>
        <v>644</v>
      </c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</row>
    <row r="642" spans="1:55" ht="15.6" x14ac:dyDescent="0.3">
      <c r="A642" s="34" t="s">
        <v>695</v>
      </c>
      <c r="B642" s="34" t="s">
        <v>696</v>
      </c>
      <c r="C642" s="34" t="s">
        <v>697</v>
      </c>
      <c r="D642" s="34">
        <v>22</v>
      </c>
      <c r="E642" s="34" t="s">
        <v>806</v>
      </c>
      <c r="F642" s="53" t="s">
        <v>807</v>
      </c>
      <c r="G642" s="83">
        <v>1</v>
      </c>
      <c r="H642" s="83">
        <v>67</v>
      </c>
      <c r="I642" s="83">
        <v>1</v>
      </c>
      <c r="J642" s="83">
        <v>1</v>
      </c>
      <c r="K642" s="83">
        <v>0</v>
      </c>
      <c r="L642" s="83">
        <v>2</v>
      </c>
      <c r="M642" s="83">
        <v>0</v>
      </c>
      <c r="N642" s="83">
        <v>4</v>
      </c>
      <c r="O642" s="83">
        <v>1</v>
      </c>
      <c r="P642" s="83">
        <v>0</v>
      </c>
      <c r="Q642" s="83">
        <v>2</v>
      </c>
      <c r="R642" s="83">
        <v>0</v>
      </c>
      <c r="S642" s="83">
        <v>0</v>
      </c>
      <c r="T642" s="83">
        <v>1</v>
      </c>
      <c r="U642" s="83">
        <v>175</v>
      </c>
      <c r="V642" s="83">
        <v>0</v>
      </c>
      <c r="W642" s="83">
        <v>1</v>
      </c>
      <c r="X642" s="83">
        <v>0</v>
      </c>
      <c r="Y642" s="83">
        <v>1</v>
      </c>
      <c r="Z642" s="83">
        <v>0</v>
      </c>
      <c r="AA642" s="83">
        <v>2</v>
      </c>
      <c r="AB642" s="83">
        <v>1</v>
      </c>
      <c r="AC642" s="83">
        <v>0</v>
      </c>
      <c r="AD642" s="83">
        <v>4</v>
      </c>
      <c r="AE642" s="83">
        <v>0</v>
      </c>
      <c r="AF642" s="36">
        <f t="shared" ref="AF642:AF645" si="479">G642+H642+I642+J642+K642+L642+M642+N642+O642+P642+Q642+R642+S642+T642+U642+V642+W642+X642+Y642+Z642+AA642+AB642+AC642+AD642</f>
        <v>264</v>
      </c>
      <c r="AG642" s="36">
        <f t="shared" ref="AG642:AG645" si="480">G642+H642+I642+J642+K642+L642+M642+N642+O642+P642+Q642+R642+S642+T642+U642+V642+W642+X642+Y642+Z642+AA642+AB642+AC642</f>
        <v>260</v>
      </c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</row>
    <row r="643" spans="1:55" ht="15.6" x14ac:dyDescent="0.3">
      <c r="A643" s="34" t="s">
        <v>695</v>
      </c>
      <c r="B643" s="34" t="s">
        <v>696</v>
      </c>
      <c r="C643" s="34" t="s">
        <v>697</v>
      </c>
      <c r="D643" s="34">
        <v>22</v>
      </c>
      <c r="E643" s="34" t="s">
        <v>808</v>
      </c>
      <c r="F643" s="53" t="s">
        <v>809</v>
      </c>
      <c r="G643" s="83">
        <v>3</v>
      </c>
      <c r="H643" s="83">
        <v>61</v>
      </c>
      <c r="I643" s="83">
        <v>0</v>
      </c>
      <c r="J643" s="83">
        <v>0</v>
      </c>
      <c r="K643" s="83">
        <v>0</v>
      </c>
      <c r="L643" s="83">
        <v>0</v>
      </c>
      <c r="M643" s="83">
        <v>0</v>
      </c>
      <c r="N643" s="83">
        <v>3</v>
      </c>
      <c r="O643" s="83">
        <v>0</v>
      </c>
      <c r="P643" s="83">
        <v>0</v>
      </c>
      <c r="Q643" s="83">
        <v>0</v>
      </c>
      <c r="R643" s="83">
        <v>0</v>
      </c>
      <c r="S643" s="83">
        <v>1</v>
      </c>
      <c r="T643" s="83">
        <v>0</v>
      </c>
      <c r="U643" s="83">
        <v>136</v>
      </c>
      <c r="V643" s="83">
        <v>1</v>
      </c>
      <c r="W643" s="83">
        <v>1</v>
      </c>
      <c r="X643" s="83">
        <v>1</v>
      </c>
      <c r="Y643" s="83">
        <v>0</v>
      </c>
      <c r="Z643" s="83">
        <v>0</v>
      </c>
      <c r="AA643" s="83">
        <v>0</v>
      </c>
      <c r="AB643" s="83">
        <v>0</v>
      </c>
      <c r="AC643" s="83">
        <v>1</v>
      </c>
      <c r="AD643" s="83">
        <v>2</v>
      </c>
      <c r="AE643" s="83">
        <v>0</v>
      </c>
      <c r="AF643" s="36">
        <f t="shared" si="479"/>
        <v>210</v>
      </c>
      <c r="AG643" s="36">
        <f t="shared" si="480"/>
        <v>208</v>
      </c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</row>
    <row r="644" spans="1:55" ht="15.6" x14ac:dyDescent="0.3">
      <c r="A644" s="34" t="s">
        <v>695</v>
      </c>
      <c r="B644" s="34" t="s">
        <v>696</v>
      </c>
      <c r="C644" s="34" t="s">
        <v>697</v>
      </c>
      <c r="D644" s="34">
        <v>22</v>
      </c>
      <c r="E644" s="34" t="s">
        <v>810</v>
      </c>
      <c r="F644" s="53" t="s">
        <v>1409</v>
      </c>
      <c r="G644" s="83">
        <v>3</v>
      </c>
      <c r="H644" s="83">
        <v>174</v>
      </c>
      <c r="I644" s="83">
        <v>3</v>
      </c>
      <c r="J644" s="83">
        <v>0</v>
      </c>
      <c r="K644" s="83">
        <v>0</v>
      </c>
      <c r="L644" s="83">
        <v>1</v>
      </c>
      <c r="M644" s="83">
        <v>2</v>
      </c>
      <c r="N644" s="83">
        <v>8</v>
      </c>
      <c r="O644" s="83">
        <v>1</v>
      </c>
      <c r="P644" s="83">
        <v>1</v>
      </c>
      <c r="Q644" s="83">
        <v>0</v>
      </c>
      <c r="R644" s="83">
        <v>1</v>
      </c>
      <c r="S644" s="83">
        <v>1</v>
      </c>
      <c r="T644" s="83">
        <v>1</v>
      </c>
      <c r="U644" s="83">
        <v>316</v>
      </c>
      <c r="V644" s="83">
        <v>3</v>
      </c>
      <c r="W644" s="83">
        <v>2</v>
      </c>
      <c r="X644" s="83">
        <v>4</v>
      </c>
      <c r="Y644" s="83">
        <v>2</v>
      </c>
      <c r="Z644" s="83">
        <v>0</v>
      </c>
      <c r="AA644" s="83">
        <v>2</v>
      </c>
      <c r="AB644" s="83">
        <v>0</v>
      </c>
      <c r="AC644" s="83">
        <v>1</v>
      </c>
      <c r="AD644" s="83">
        <v>11</v>
      </c>
      <c r="AE644" s="83">
        <v>0</v>
      </c>
      <c r="AF644" s="36">
        <f t="shared" si="479"/>
        <v>537</v>
      </c>
      <c r="AG644" s="36">
        <f t="shared" si="480"/>
        <v>526</v>
      </c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1:55" ht="15.6" x14ac:dyDescent="0.3">
      <c r="A645" s="34" t="s">
        <v>695</v>
      </c>
      <c r="B645" s="34" t="s">
        <v>696</v>
      </c>
      <c r="C645" s="34" t="s">
        <v>697</v>
      </c>
      <c r="D645" s="34">
        <v>22</v>
      </c>
      <c r="E645" s="34" t="s">
        <v>811</v>
      </c>
      <c r="F645" s="53" t="s">
        <v>812</v>
      </c>
      <c r="G645" s="83">
        <v>3</v>
      </c>
      <c r="H645" s="83">
        <v>346</v>
      </c>
      <c r="I645" s="83">
        <v>4</v>
      </c>
      <c r="J645" s="83">
        <v>0</v>
      </c>
      <c r="K645" s="83">
        <v>1</v>
      </c>
      <c r="L645" s="83">
        <v>2</v>
      </c>
      <c r="M645" s="83">
        <v>0</v>
      </c>
      <c r="N645" s="83">
        <v>20</v>
      </c>
      <c r="O645" s="83">
        <v>0</v>
      </c>
      <c r="P645" s="83">
        <v>0</v>
      </c>
      <c r="Q645" s="83">
        <v>1</v>
      </c>
      <c r="R645" s="83">
        <v>1</v>
      </c>
      <c r="S645" s="83">
        <v>1</v>
      </c>
      <c r="T645" s="83">
        <v>2</v>
      </c>
      <c r="U645" s="83">
        <v>335</v>
      </c>
      <c r="V645" s="83">
        <v>3</v>
      </c>
      <c r="W645" s="83">
        <v>1</v>
      </c>
      <c r="X645" s="83">
        <v>4</v>
      </c>
      <c r="Y645" s="83">
        <v>1</v>
      </c>
      <c r="Z645" s="83">
        <v>3</v>
      </c>
      <c r="AA645" s="83">
        <v>3</v>
      </c>
      <c r="AB645" s="83">
        <v>0</v>
      </c>
      <c r="AC645" s="83">
        <v>2</v>
      </c>
      <c r="AD645" s="83">
        <v>14</v>
      </c>
      <c r="AE645" s="83">
        <v>0</v>
      </c>
      <c r="AF645" s="36">
        <f t="shared" si="479"/>
        <v>747</v>
      </c>
      <c r="AG645" s="36">
        <f t="shared" si="480"/>
        <v>733</v>
      </c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</row>
    <row r="646" spans="1:55" s="17" customFormat="1" ht="18" x14ac:dyDescent="0.35">
      <c r="A646" s="40"/>
      <c r="B646" s="41"/>
      <c r="C646" s="41"/>
      <c r="D646" s="41"/>
      <c r="E646" s="41" t="s">
        <v>54</v>
      </c>
      <c r="F646" s="41"/>
      <c r="G646" s="41">
        <f>SUM(G641:G645)</f>
        <v>14</v>
      </c>
      <c r="H646" s="41">
        <f t="shared" ref="H646:AG646" si="481">SUM(H641:H645)</f>
        <v>793</v>
      </c>
      <c r="I646" s="41">
        <f t="shared" si="481"/>
        <v>13</v>
      </c>
      <c r="J646" s="41">
        <f t="shared" si="481"/>
        <v>1</v>
      </c>
      <c r="K646" s="41">
        <f t="shared" si="481"/>
        <v>1</v>
      </c>
      <c r="L646" s="41">
        <f t="shared" si="481"/>
        <v>6</v>
      </c>
      <c r="M646" s="41">
        <f t="shared" si="481"/>
        <v>2</v>
      </c>
      <c r="N646" s="41">
        <f t="shared" si="481"/>
        <v>40</v>
      </c>
      <c r="O646" s="41">
        <f t="shared" si="481"/>
        <v>2</v>
      </c>
      <c r="P646" s="41">
        <f t="shared" si="481"/>
        <v>2</v>
      </c>
      <c r="Q646" s="41">
        <f t="shared" si="481"/>
        <v>4</v>
      </c>
      <c r="R646" s="41">
        <f t="shared" si="481"/>
        <v>3</v>
      </c>
      <c r="S646" s="41">
        <f t="shared" si="481"/>
        <v>8</v>
      </c>
      <c r="T646" s="41">
        <f t="shared" si="481"/>
        <v>5</v>
      </c>
      <c r="U646" s="41">
        <f t="shared" si="481"/>
        <v>1418</v>
      </c>
      <c r="V646" s="41">
        <f t="shared" si="481"/>
        <v>11</v>
      </c>
      <c r="W646" s="41">
        <f t="shared" si="481"/>
        <v>8</v>
      </c>
      <c r="X646" s="41">
        <f t="shared" si="481"/>
        <v>10</v>
      </c>
      <c r="Y646" s="41">
        <f t="shared" si="481"/>
        <v>6</v>
      </c>
      <c r="Z646" s="41">
        <f t="shared" si="481"/>
        <v>4</v>
      </c>
      <c r="AA646" s="41">
        <f t="shared" si="481"/>
        <v>7</v>
      </c>
      <c r="AB646" s="42">
        <f t="shared" si="481"/>
        <v>5</v>
      </c>
      <c r="AC646" s="48">
        <f t="shared" si="481"/>
        <v>8</v>
      </c>
      <c r="AD646" s="48">
        <f t="shared" si="481"/>
        <v>36</v>
      </c>
      <c r="AE646" s="48">
        <f t="shared" si="481"/>
        <v>0</v>
      </c>
      <c r="AF646" s="48">
        <f t="shared" si="481"/>
        <v>2407</v>
      </c>
      <c r="AG646" s="48">
        <f t="shared" si="481"/>
        <v>2371</v>
      </c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</row>
    <row r="647" spans="1:55" s="59" customFormat="1" ht="15.6" x14ac:dyDescent="0.3">
      <c r="A647" s="106"/>
      <c r="B647" s="107"/>
      <c r="C647" s="107"/>
      <c r="D647" s="107"/>
      <c r="E647" s="107"/>
      <c r="F647" s="108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63"/>
      <c r="AG647" s="64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</row>
    <row r="648" spans="1:55" ht="15.6" x14ac:dyDescent="0.3">
      <c r="A648" s="34" t="s">
        <v>695</v>
      </c>
      <c r="B648" s="34" t="s">
        <v>696</v>
      </c>
      <c r="C648" s="34" t="s">
        <v>697</v>
      </c>
      <c r="D648" s="34">
        <v>23</v>
      </c>
      <c r="E648" s="34" t="s">
        <v>813</v>
      </c>
      <c r="F648" s="53" t="s">
        <v>814</v>
      </c>
      <c r="G648" s="83">
        <v>1</v>
      </c>
      <c r="H648" s="83">
        <v>15</v>
      </c>
      <c r="I648" s="83">
        <v>0</v>
      </c>
      <c r="J648" s="83">
        <v>0</v>
      </c>
      <c r="K648" s="83">
        <v>0</v>
      </c>
      <c r="L648" s="83">
        <v>0</v>
      </c>
      <c r="M648" s="83">
        <v>0</v>
      </c>
      <c r="N648" s="83">
        <v>0</v>
      </c>
      <c r="O648" s="83">
        <v>0</v>
      </c>
      <c r="P648" s="83">
        <v>0</v>
      </c>
      <c r="Q648" s="83">
        <v>0</v>
      </c>
      <c r="R648" s="83">
        <v>0</v>
      </c>
      <c r="S648" s="83">
        <v>0</v>
      </c>
      <c r="T648" s="83">
        <v>0</v>
      </c>
      <c r="U648" s="83">
        <v>32</v>
      </c>
      <c r="V648" s="83">
        <v>2</v>
      </c>
      <c r="W648" s="83">
        <v>0</v>
      </c>
      <c r="X648" s="83">
        <v>0</v>
      </c>
      <c r="Y648" s="83">
        <v>0</v>
      </c>
      <c r="Z648" s="83">
        <v>0</v>
      </c>
      <c r="AA648" s="83">
        <v>0</v>
      </c>
      <c r="AB648" s="83">
        <v>0</v>
      </c>
      <c r="AC648" s="83">
        <v>0</v>
      </c>
      <c r="AD648" s="83">
        <v>1</v>
      </c>
      <c r="AE648" s="83">
        <v>0</v>
      </c>
      <c r="AF648" s="36">
        <f t="shared" ref="AF648" si="482">G648+H648+I648+J648+K648+L648+M648+N648+O648+P648+Q648+R648+S648+T648+U648+V648+W648+X648+Y648+Z648+AA648+AB648+AC648+AD648</f>
        <v>51</v>
      </c>
      <c r="AG648" s="36">
        <f t="shared" ref="AG648" si="483">G648+H648+I648+J648+K648+L648+M648+N648+O648+P648+Q648+R648+S648+T648+U648+V648+W648+X648+Y648+Z648+AA648+AB648+AC648</f>
        <v>50</v>
      </c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</row>
    <row r="649" spans="1:55" ht="15.6" x14ac:dyDescent="0.3">
      <c r="A649" s="34" t="s">
        <v>695</v>
      </c>
      <c r="B649" s="34" t="s">
        <v>696</v>
      </c>
      <c r="C649" s="34" t="s">
        <v>697</v>
      </c>
      <c r="D649" s="34">
        <v>23</v>
      </c>
      <c r="E649" s="34" t="s">
        <v>815</v>
      </c>
      <c r="F649" s="53" t="s">
        <v>816</v>
      </c>
      <c r="G649" s="83">
        <v>0</v>
      </c>
      <c r="H649" s="83">
        <v>55</v>
      </c>
      <c r="I649" s="83">
        <v>1</v>
      </c>
      <c r="J649" s="83">
        <v>0</v>
      </c>
      <c r="K649" s="83">
        <v>0</v>
      </c>
      <c r="L649" s="83">
        <v>0</v>
      </c>
      <c r="M649" s="83">
        <v>0</v>
      </c>
      <c r="N649" s="83">
        <v>4</v>
      </c>
      <c r="O649" s="83">
        <v>0</v>
      </c>
      <c r="P649" s="83">
        <v>0</v>
      </c>
      <c r="Q649" s="83">
        <v>0</v>
      </c>
      <c r="R649" s="83">
        <v>0</v>
      </c>
      <c r="S649" s="83">
        <v>1</v>
      </c>
      <c r="T649" s="83">
        <v>0</v>
      </c>
      <c r="U649" s="83">
        <v>64</v>
      </c>
      <c r="V649" s="83">
        <v>0</v>
      </c>
      <c r="W649" s="83">
        <v>0</v>
      </c>
      <c r="X649" s="83">
        <v>0</v>
      </c>
      <c r="Y649" s="83">
        <v>0</v>
      </c>
      <c r="Z649" s="83">
        <v>0</v>
      </c>
      <c r="AA649" s="83">
        <v>0</v>
      </c>
      <c r="AB649" s="83">
        <v>0</v>
      </c>
      <c r="AC649" s="83">
        <v>0</v>
      </c>
      <c r="AD649" s="83">
        <v>10</v>
      </c>
      <c r="AE649" s="83">
        <v>0</v>
      </c>
      <c r="AF649" s="36">
        <f t="shared" ref="AF649:AF652" si="484">G649+H649+I649+J649+K649+L649+M649+N649+O649+P649+Q649+R649+S649+T649+U649+V649+W649+X649+Y649+Z649+AA649+AB649+AC649+AD649</f>
        <v>135</v>
      </c>
      <c r="AG649" s="36">
        <f t="shared" ref="AG649:AG652" si="485">G649+H649+I649+J649+K649+L649+M649+N649+O649+P649+Q649+R649+S649+T649+U649+V649+W649+X649+Y649+Z649+AA649+AB649+AC649</f>
        <v>125</v>
      </c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</row>
    <row r="650" spans="1:55" ht="15.6" x14ac:dyDescent="0.3">
      <c r="A650" s="34" t="s">
        <v>695</v>
      </c>
      <c r="B650" s="34" t="s">
        <v>696</v>
      </c>
      <c r="C650" s="34" t="s">
        <v>697</v>
      </c>
      <c r="D650" s="34">
        <v>23</v>
      </c>
      <c r="E650" s="34" t="s">
        <v>817</v>
      </c>
      <c r="F650" s="53" t="s">
        <v>818</v>
      </c>
      <c r="G650" s="83">
        <v>0</v>
      </c>
      <c r="H650" s="83">
        <v>37</v>
      </c>
      <c r="I650" s="83">
        <v>1</v>
      </c>
      <c r="J650" s="83">
        <v>0</v>
      </c>
      <c r="K650" s="83">
        <v>0</v>
      </c>
      <c r="L650" s="83">
        <v>1</v>
      </c>
      <c r="M650" s="83">
        <v>1</v>
      </c>
      <c r="N650" s="83">
        <v>2</v>
      </c>
      <c r="O650" s="83">
        <v>0</v>
      </c>
      <c r="P650" s="83">
        <v>0</v>
      </c>
      <c r="Q650" s="83">
        <v>0</v>
      </c>
      <c r="R650" s="83">
        <v>0</v>
      </c>
      <c r="S650" s="83">
        <v>0</v>
      </c>
      <c r="T650" s="83">
        <v>0</v>
      </c>
      <c r="U650" s="83">
        <v>60</v>
      </c>
      <c r="V650" s="83">
        <v>1</v>
      </c>
      <c r="W650" s="83">
        <v>1</v>
      </c>
      <c r="X650" s="83">
        <v>0</v>
      </c>
      <c r="Y650" s="83">
        <v>0</v>
      </c>
      <c r="Z650" s="83">
        <v>0</v>
      </c>
      <c r="AA650" s="83">
        <v>0</v>
      </c>
      <c r="AB650" s="83">
        <v>1</v>
      </c>
      <c r="AC650" s="83">
        <v>0</v>
      </c>
      <c r="AD650" s="83">
        <v>0</v>
      </c>
      <c r="AE650" s="83">
        <v>0</v>
      </c>
      <c r="AF650" s="36">
        <f t="shared" si="484"/>
        <v>105</v>
      </c>
      <c r="AG650" s="36">
        <f t="shared" si="485"/>
        <v>105</v>
      </c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</row>
    <row r="651" spans="1:55" ht="15.6" x14ac:dyDescent="0.3">
      <c r="A651" s="34" t="s">
        <v>695</v>
      </c>
      <c r="B651" s="34" t="s">
        <v>696</v>
      </c>
      <c r="C651" s="34" t="s">
        <v>697</v>
      </c>
      <c r="D651" s="34">
        <v>23</v>
      </c>
      <c r="E651" s="34" t="s">
        <v>819</v>
      </c>
      <c r="F651" s="53" t="s">
        <v>820</v>
      </c>
      <c r="G651" s="83">
        <v>3</v>
      </c>
      <c r="H651" s="83">
        <v>309</v>
      </c>
      <c r="I651" s="83">
        <v>3</v>
      </c>
      <c r="J651" s="83">
        <v>0</v>
      </c>
      <c r="K651" s="83">
        <v>0</v>
      </c>
      <c r="L651" s="83">
        <v>1</v>
      </c>
      <c r="M651" s="83">
        <v>1</v>
      </c>
      <c r="N651" s="83">
        <v>3</v>
      </c>
      <c r="O651" s="83">
        <v>0</v>
      </c>
      <c r="P651" s="83">
        <v>0</v>
      </c>
      <c r="Q651" s="83">
        <v>0</v>
      </c>
      <c r="R651" s="83">
        <v>0</v>
      </c>
      <c r="S651" s="83">
        <v>0</v>
      </c>
      <c r="T651" s="83">
        <v>0</v>
      </c>
      <c r="U651" s="83">
        <v>211</v>
      </c>
      <c r="V651" s="83">
        <v>1</v>
      </c>
      <c r="W651" s="83">
        <v>1</v>
      </c>
      <c r="X651" s="83">
        <v>0</v>
      </c>
      <c r="Y651" s="83">
        <v>1</v>
      </c>
      <c r="Z651" s="83">
        <v>1</v>
      </c>
      <c r="AA651" s="83">
        <v>1</v>
      </c>
      <c r="AB651" s="83">
        <v>0</v>
      </c>
      <c r="AC651" s="83">
        <v>0</v>
      </c>
      <c r="AD651" s="83">
        <v>5</v>
      </c>
      <c r="AE651" s="83">
        <v>0</v>
      </c>
      <c r="AF651" s="36">
        <f t="shared" si="484"/>
        <v>541</v>
      </c>
      <c r="AG651" s="36">
        <f t="shared" si="485"/>
        <v>536</v>
      </c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</row>
    <row r="652" spans="1:55" ht="15.6" x14ac:dyDescent="0.3">
      <c r="A652" s="34" t="s">
        <v>695</v>
      </c>
      <c r="B652" s="34" t="s">
        <v>696</v>
      </c>
      <c r="C652" s="34" t="s">
        <v>697</v>
      </c>
      <c r="D652" s="34">
        <v>23</v>
      </c>
      <c r="E652" s="34" t="s">
        <v>821</v>
      </c>
      <c r="F652" s="53" t="s">
        <v>822</v>
      </c>
      <c r="G652" s="83">
        <v>4</v>
      </c>
      <c r="H652" s="83">
        <v>319</v>
      </c>
      <c r="I652" s="83">
        <v>1</v>
      </c>
      <c r="J652" s="83">
        <v>2</v>
      </c>
      <c r="K652" s="83">
        <v>0</v>
      </c>
      <c r="L652" s="83">
        <v>1</v>
      </c>
      <c r="M652" s="83">
        <v>0</v>
      </c>
      <c r="N652" s="83">
        <v>14</v>
      </c>
      <c r="O652" s="83">
        <v>2</v>
      </c>
      <c r="P652" s="83">
        <v>0</v>
      </c>
      <c r="Q652" s="83">
        <v>0</v>
      </c>
      <c r="R652" s="83">
        <v>0</v>
      </c>
      <c r="S652" s="83">
        <v>0</v>
      </c>
      <c r="T652" s="83">
        <v>2</v>
      </c>
      <c r="U652" s="83">
        <v>244</v>
      </c>
      <c r="V652" s="83">
        <v>1</v>
      </c>
      <c r="W652" s="83">
        <v>3</v>
      </c>
      <c r="X652" s="83">
        <v>1</v>
      </c>
      <c r="Y652" s="83">
        <v>2</v>
      </c>
      <c r="Z652" s="83">
        <v>2</v>
      </c>
      <c r="AA652" s="83">
        <v>3</v>
      </c>
      <c r="AB652" s="83">
        <v>2</v>
      </c>
      <c r="AC652" s="83">
        <v>0</v>
      </c>
      <c r="AD652" s="83">
        <v>12</v>
      </c>
      <c r="AE652" s="83">
        <v>0</v>
      </c>
      <c r="AF652" s="36">
        <f t="shared" si="484"/>
        <v>615</v>
      </c>
      <c r="AG652" s="36">
        <f t="shared" si="485"/>
        <v>603</v>
      </c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</row>
    <row r="653" spans="1:55" s="17" customFormat="1" ht="18" x14ac:dyDescent="0.35">
      <c r="A653" s="40"/>
      <c r="B653" s="41"/>
      <c r="C653" s="41"/>
      <c r="D653" s="41"/>
      <c r="E653" s="41" t="s">
        <v>41</v>
      </c>
      <c r="F653" s="41"/>
      <c r="G653" s="41">
        <f>SUM(G648:G652)</f>
        <v>8</v>
      </c>
      <c r="H653" s="41">
        <f t="shared" ref="H653:AG653" si="486">SUM(H648:H652)</f>
        <v>735</v>
      </c>
      <c r="I653" s="41">
        <f t="shared" si="486"/>
        <v>6</v>
      </c>
      <c r="J653" s="41">
        <f t="shared" si="486"/>
        <v>2</v>
      </c>
      <c r="K653" s="41">
        <f t="shared" si="486"/>
        <v>0</v>
      </c>
      <c r="L653" s="41">
        <f t="shared" si="486"/>
        <v>3</v>
      </c>
      <c r="M653" s="41">
        <f t="shared" si="486"/>
        <v>2</v>
      </c>
      <c r="N653" s="41">
        <f t="shared" si="486"/>
        <v>23</v>
      </c>
      <c r="O653" s="41">
        <f t="shared" si="486"/>
        <v>2</v>
      </c>
      <c r="P653" s="41">
        <f t="shared" si="486"/>
        <v>0</v>
      </c>
      <c r="Q653" s="41">
        <f t="shared" si="486"/>
        <v>0</v>
      </c>
      <c r="R653" s="41">
        <f t="shared" si="486"/>
        <v>0</v>
      </c>
      <c r="S653" s="41">
        <f t="shared" si="486"/>
        <v>1</v>
      </c>
      <c r="T653" s="41">
        <f t="shared" si="486"/>
        <v>2</v>
      </c>
      <c r="U653" s="41">
        <f t="shared" si="486"/>
        <v>611</v>
      </c>
      <c r="V653" s="41">
        <f t="shared" si="486"/>
        <v>5</v>
      </c>
      <c r="W653" s="41">
        <f t="shared" si="486"/>
        <v>5</v>
      </c>
      <c r="X653" s="41">
        <f t="shared" si="486"/>
        <v>1</v>
      </c>
      <c r="Y653" s="41">
        <f t="shared" si="486"/>
        <v>3</v>
      </c>
      <c r="Z653" s="41">
        <f t="shared" si="486"/>
        <v>3</v>
      </c>
      <c r="AA653" s="41">
        <f t="shared" si="486"/>
        <v>4</v>
      </c>
      <c r="AB653" s="42">
        <f t="shared" si="486"/>
        <v>3</v>
      </c>
      <c r="AC653" s="48">
        <f t="shared" si="486"/>
        <v>0</v>
      </c>
      <c r="AD653" s="48">
        <f t="shared" si="486"/>
        <v>28</v>
      </c>
      <c r="AE653" s="48">
        <f t="shared" si="486"/>
        <v>0</v>
      </c>
      <c r="AF653" s="48">
        <f t="shared" si="486"/>
        <v>1447</v>
      </c>
      <c r="AG653" s="48">
        <f t="shared" si="486"/>
        <v>1419</v>
      </c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</row>
    <row r="654" spans="1:55" s="59" customFormat="1" ht="15.6" x14ac:dyDescent="0.3">
      <c r="A654" s="86"/>
      <c r="B654" s="87"/>
      <c r="C654" s="87"/>
      <c r="D654" s="87"/>
      <c r="E654" s="87"/>
      <c r="F654" s="88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  <c r="AF654" s="90"/>
      <c r="AG654" s="91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</row>
    <row r="655" spans="1:55" ht="18" x14ac:dyDescent="0.3">
      <c r="A655" s="153"/>
      <c r="B655" s="94"/>
      <c r="C655" s="95"/>
      <c r="D655" s="95"/>
      <c r="E655" s="95"/>
      <c r="F655" s="95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7"/>
      <c r="AG655" s="98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</row>
    <row r="656" spans="1:55" ht="18" x14ac:dyDescent="0.35">
      <c r="A656" s="46"/>
      <c r="B656" s="47"/>
      <c r="C656" s="47"/>
      <c r="D656" s="47"/>
      <c r="E656" s="47" t="s">
        <v>823</v>
      </c>
      <c r="F656" s="47"/>
      <c r="G656" s="47">
        <f>G653+G646+G639+G631+G622+G614+G608+G599+G593+G585+G579+G570</f>
        <v>104</v>
      </c>
      <c r="H656" s="47">
        <f t="shared" ref="H656:AG656" si="487">H653+H646+H639+H631+H622+H614+H608+H599+H593+H585+H579+H570</f>
        <v>6534</v>
      </c>
      <c r="I656" s="47">
        <f t="shared" si="487"/>
        <v>103</v>
      </c>
      <c r="J656" s="47">
        <f t="shared" si="487"/>
        <v>16</v>
      </c>
      <c r="K656" s="47">
        <f t="shared" si="487"/>
        <v>23</v>
      </c>
      <c r="L656" s="47">
        <f t="shared" si="487"/>
        <v>99</v>
      </c>
      <c r="M656" s="47">
        <f t="shared" si="487"/>
        <v>49</v>
      </c>
      <c r="N656" s="47">
        <f t="shared" si="487"/>
        <v>268</v>
      </c>
      <c r="O656" s="47">
        <f t="shared" si="487"/>
        <v>20</v>
      </c>
      <c r="P656" s="47">
        <f t="shared" si="487"/>
        <v>33</v>
      </c>
      <c r="Q656" s="47">
        <f t="shared" si="487"/>
        <v>21</v>
      </c>
      <c r="R656" s="47">
        <f t="shared" si="487"/>
        <v>16</v>
      </c>
      <c r="S656" s="47">
        <f t="shared" si="487"/>
        <v>20</v>
      </c>
      <c r="T656" s="47">
        <f t="shared" si="487"/>
        <v>37</v>
      </c>
      <c r="U656" s="47">
        <f t="shared" si="487"/>
        <v>13194</v>
      </c>
      <c r="V656" s="47">
        <f t="shared" si="487"/>
        <v>76</v>
      </c>
      <c r="W656" s="47">
        <f t="shared" si="487"/>
        <v>51</v>
      </c>
      <c r="X656" s="47">
        <f t="shared" si="487"/>
        <v>50</v>
      </c>
      <c r="Y656" s="47">
        <f t="shared" si="487"/>
        <v>30</v>
      </c>
      <c r="Z656" s="47">
        <f t="shared" si="487"/>
        <v>37</v>
      </c>
      <c r="AA656" s="47">
        <f t="shared" si="487"/>
        <v>47</v>
      </c>
      <c r="AB656" s="48">
        <f t="shared" si="487"/>
        <v>31</v>
      </c>
      <c r="AC656" s="48">
        <f t="shared" si="487"/>
        <v>32</v>
      </c>
      <c r="AD656" s="48">
        <f t="shared" si="487"/>
        <v>345</v>
      </c>
      <c r="AE656" s="48">
        <f t="shared" si="487"/>
        <v>0</v>
      </c>
      <c r="AF656" s="48">
        <f t="shared" si="487"/>
        <v>21236</v>
      </c>
      <c r="AG656" s="48">
        <f t="shared" si="487"/>
        <v>20891</v>
      </c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</row>
    <row r="657" spans="1:55" ht="18" x14ac:dyDescent="0.3">
      <c r="A657" s="125"/>
      <c r="B657" s="101"/>
      <c r="C657" s="102"/>
      <c r="D657" s="102"/>
      <c r="E657" s="102"/>
      <c r="F657" s="102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  <c r="AE657" s="103"/>
      <c r="AF657" s="104"/>
      <c r="AG657" s="105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</row>
    <row r="658" spans="1:55" s="59" customFormat="1" ht="17.399999999999999" x14ac:dyDescent="0.35">
      <c r="A658" s="162"/>
      <c r="B658" s="163"/>
      <c r="C658" s="163"/>
      <c r="D658" s="163"/>
      <c r="E658" s="163"/>
      <c r="F658" s="164"/>
      <c r="G658" s="165"/>
      <c r="H658" s="165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  <c r="AA658" s="165"/>
      <c r="AB658" s="165"/>
      <c r="AC658" s="165"/>
      <c r="AD658" s="165"/>
      <c r="AE658" s="165"/>
      <c r="AF658" s="167"/>
      <c r="AG658" s="16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</row>
    <row r="659" spans="1:55" ht="15.6" x14ac:dyDescent="0.3">
      <c r="A659" s="34" t="s">
        <v>695</v>
      </c>
      <c r="B659" s="34" t="s">
        <v>824</v>
      </c>
      <c r="C659" s="34" t="s">
        <v>697</v>
      </c>
      <c r="D659" s="34">
        <v>1</v>
      </c>
      <c r="E659" s="34" t="s">
        <v>825</v>
      </c>
      <c r="F659" s="53" t="s">
        <v>826</v>
      </c>
      <c r="G659" s="83">
        <v>4</v>
      </c>
      <c r="H659" s="83">
        <v>144</v>
      </c>
      <c r="I659" s="83">
        <v>2</v>
      </c>
      <c r="J659" s="83">
        <v>0</v>
      </c>
      <c r="K659" s="83">
        <v>1</v>
      </c>
      <c r="L659" s="83">
        <v>3</v>
      </c>
      <c r="M659" s="83">
        <v>0</v>
      </c>
      <c r="N659" s="83">
        <v>10</v>
      </c>
      <c r="O659" s="83">
        <v>0</v>
      </c>
      <c r="P659" s="83">
        <v>2</v>
      </c>
      <c r="Q659" s="83">
        <v>0</v>
      </c>
      <c r="R659" s="83">
        <v>0</v>
      </c>
      <c r="S659" s="83">
        <v>1</v>
      </c>
      <c r="T659" s="83">
        <v>2</v>
      </c>
      <c r="U659" s="83">
        <v>134</v>
      </c>
      <c r="V659" s="83">
        <v>1</v>
      </c>
      <c r="W659" s="83">
        <v>2</v>
      </c>
      <c r="X659" s="83">
        <v>4</v>
      </c>
      <c r="Y659" s="83">
        <v>1</v>
      </c>
      <c r="Z659" s="83">
        <v>1</v>
      </c>
      <c r="AA659" s="83">
        <v>0</v>
      </c>
      <c r="AB659" s="83">
        <v>4</v>
      </c>
      <c r="AC659" s="83">
        <v>1</v>
      </c>
      <c r="AD659" s="83">
        <v>7</v>
      </c>
      <c r="AE659" s="83">
        <v>0</v>
      </c>
      <c r="AF659" s="36">
        <f t="shared" ref="AF659" si="488">G659+H659+I659+J659+K659+L659+M659+N659+O659+P659+Q659+R659+S659+T659+U659+V659+W659+X659+Y659+Z659+AA659+AB659+AC659+AD659</f>
        <v>324</v>
      </c>
      <c r="AG659" s="36">
        <f t="shared" ref="AG659" si="489">G659+H659+I659+J659+K659+L659+M659+N659+O659+P659+Q659+R659+S659+T659+U659+V659+W659+X659+Y659+Z659+AA659+AB659+AC659</f>
        <v>317</v>
      </c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</row>
    <row r="660" spans="1:55" ht="15.6" x14ac:dyDescent="0.3">
      <c r="A660" s="34" t="s">
        <v>695</v>
      </c>
      <c r="B660" s="34" t="s">
        <v>824</v>
      </c>
      <c r="C660" s="34" t="s">
        <v>697</v>
      </c>
      <c r="D660" s="34">
        <v>1</v>
      </c>
      <c r="E660" s="34" t="s">
        <v>827</v>
      </c>
      <c r="F660" s="53" t="s">
        <v>828</v>
      </c>
      <c r="G660" s="83">
        <v>3</v>
      </c>
      <c r="H660" s="83">
        <v>304</v>
      </c>
      <c r="I660" s="83">
        <v>3</v>
      </c>
      <c r="J660" s="83">
        <v>1</v>
      </c>
      <c r="K660" s="83">
        <v>2</v>
      </c>
      <c r="L660" s="83">
        <v>9</v>
      </c>
      <c r="M660" s="83">
        <v>2</v>
      </c>
      <c r="N660" s="83">
        <v>17</v>
      </c>
      <c r="O660" s="83">
        <v>0</v>
      </c>
      <c r="P660" s="83">
        <v>0</v>
      </c>
      <c r="Q660" s="83">
        <v>0</v>
      </c>
      <c r="R660" s="83">
        <v>0</v>
      </c>
      <c r="S660" s="83">
        <v>0</v>
      </c>
      <c r="T660" s="83">
        <v>1</v>
      </c>
      <c r="U660" s="83">
        <v>302</v>
      </c>
      <c r="V660" s="83">
        <v>9</v>
      </c>
      <c r="W660" s="83">
        <v>2</v>
      </c>
      <c r="X660" s="83">
        <v>7</v>
      </c>
      <c r="Y660" s="83">
        <v>1</v>
      </c>
      <c r="Z660" s="83">
        <v>0</v>
      </c>
      <c r="AA660" s="83">
        <v>4</v>
      </c>
      <c r="AB660" s="83">
        <v>1</v>
      </c>
      <c r="AC660" s="83">
        <v>1</v>
      </c>
      <c r="AD660" s="83">
        <v>11</v>
      </c>
      <c r="AE660" s="83">
        <v>0</v>
      </c>
      <c r="AF660" s="36">
        <f t="shared" ref="AF660:AF661" si="490">G660+H660+I660+J660+K660+L660+M660+N660+O660+P660+Q660+R660+S660+T660+U660+V660+W660+X660+Y660+Z660+AA660+AB660+AC660+AD660</f>
        <v>680</v>
      </c>
      <c r="AG660" s="36">
        <f t="shared" ref="AG660:AG661" si="491">G660+H660+I660+J660+K660+L660+M660+N660+O660+P660+Q660+R660+S660+T660+U660+V660+W660+X660+Y660+Z660+AA660+AB660+AC660</f>
        <v>669</v>
      </c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</row>
    <row r="661" spans="1:55" ht="15.6" x14ac:dyDescent="0.3">
      <c r="A661" s="34" t="s">
        <v>695</v>
      </c>
      <c r="B661" s="34" t="s">
        <v>824</v>
      </c>
      <c r="C661" s="34" t="s">
        <v>697</v>
      </c>
      <c r="D661" s="34">
        <v>1</v>
      </c>
      <c r="E661" s="34" t="s">
        <v>829</v>
      </c>
      <c r="F661" s="53" t="s">
        <v>830</v>
      </c>
      <c r="G661" s="83">
        <v>3</v>
      </c>
      <c r="H661" s="83">
        <v>177</v>
      </c>
      <c r="I661" s="83">
        <v>0</v>
      </c>
      <c r="J661" s="83">
        <v>0</v>
      </c>
      <c r="K661" s="83">
        <v>1</v>
      </c>
      <c r="L661" s="83">
        <v>3</v>
      </c>
      <c r="M661" s="83">
        <v>1</v>
      </c>
      <c r="N661" s="83">
        <v>2</v>
      </c>
      <c r="O661" s="83">
        <v>0</v>
      </c>
      <c r="P661" s="83">
        <v>0</v>
      </c>
      <c r="Q661" s="83">
        <v>1</v>
      </c>
      <c r="R661" s="83">
        <v>0</v>
      </c>
      <c r="S661" s="83">
        <v>0</v>
      </c>
      <c r="T661" s="83">
        <v>0</v>
      </c>
      <c r="U661" s="83">
        <v>162</v>
      </c>
      <c r="V661" s="83">
        <v>1</v>
      </c>
      <c r="W661" s="83">
        <v>2</v>
      </c>
      <c r="X661" s="83">
        <v>1</v>
      </c>
      <c r="Y661" s="83">
        <v>3</v>
      </c>
      <c r="Z661" s="83">
        <v>1</v>
      </c>
      <c r="AA661" s="83">
        <v>3</v>
      </c>
      <c r="AB661" s="83">
        <v>0</v>
      </c>
      <c r="AC661" s="83">
        <v>0</v>
      </c>
      <c r="AD661" s="83">
        <v>7</v>
      </c>
      <c r="AE661" s="83">
        <v>0</v>
      </c>
      <c r="AF661" s="36">
        <f t="shared" si="490"/>
        <v>368</v>
      </c>
      <c r="AG661" s="36">
        <f t="shared" si="491"/>
        <v>361</v>
      </c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</row>
    <row r="662" spans="1:55" s="17" customFormat="1" ht="18" x14ac:dyDescent="0.35">
      <c r="A662" s="40"/>
      <c r="B662" s="41"/>
      <c r="C662" s="41"/>
      <c r="D662" s="41"/>
      <c r="E662" s="41" t="s">
        <v>147</v>
      </c>
      <c r="F662" s="41"/>
      <c r="G662" s="41">
        <f>SUM(G659:G661)</f>
        <v>10</v>
      </c>
      <c r="H662" s="41">
        <f t="shared" ref="H662:AG662" si="492">SUM(H659:H661)</f>
        <v>625</v>
      </c>
      <c r="I662" s="41">
        <f t="shared" si="492"/>
        <v>5</v>
      </c>
      <c r="J662" s="41">
        <f t="shared" si="492"/>
        <v>1</v>
      </c>
      <c r="K662" s="41">
        <f t="shared" si="492"/>
        <v>4</v>
      </c>
      <c r="L662" s="41">
        <f t="shared" si="492"/>
        <v>15</v>
      </c>
      <c r="M662" s="41">
        <f t="shared" si="492"/>
        <v>3</v>
      </c>
      <c r="N662" s="41">
        <f t="shared" si="492"/>
        <v>29</v>
      </c>
      <c r="O662" s="41">
        <f t="shared" si="492"/>
        <v>0</v>
      </c>
      <c r="P662" s="41">
        <f t="shared" si="492"/>
        <v>2</v>
      </c>
      <c r="Q662" s="41">
        <f t="shared" si="492"/>
        <v>1</v>
      </c>
      <c r="R662" s="41">
        <f t="shared" si="492"/>
        <v>0</v>
      </c>
      <c r="S662" s="41">
        <f t="shared" si="492"/>
        <v>1</v>
      </c>
      <c r="T662" s="41">
        <f t="shared" si="492"/>
        <v>3</v>
      </c>
      <c r="U662" s="41">
        <f t="shared" si="492"/>
        <v>598</v>
      </c>
      <c r="V662" s="41">
        <f t="shared" si="492"/>
        <v>11</v>
      </c>
      <c r="W662" s="41">
        <f t="shared" si="492"/>
        <v>6</v>
      </c>
      <c r="X662" s="41">
        <f t="shared" si="492"/>
        <v>12</v>
      </c>
      <c r="Y662" s="41">
        <f t="shared" si="492"/>
        <v>5</v>
      </c>
      <c r="Z662" s="41">
        <f t="shared" si="492"/>
        <v>2</v>
      </c>
      <c r="AA662" s="41">
        <f t="shared" si="492"/>
        <v>7</v>
      </c>
      <c r="AB662" s="42">
        <f t="shared" si="492"/>
        <v>5</v>
      </c>
      <c r="AC662" s="48">
        <f t="shared" si="492"/>
        <v>2</v>
      </c>
      <c r="AD662" s="48">
        <f t="shared" si="492"/>
        <v>25</v>
      </c>
      <c r="AE662" s="48">
        <f t="shared" si="492"/>
        <v>0</v>
      </c>
      <c r="AF662" s="48">
        <f t="shared" si="492"/>
        <v>1372</v>
      </c>
      <c r="AG662" s="48">
        <f t="shared" si="492"/>
        <v>1347</v>
      </c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</row>
    <row r="663" spans="1:55" s="59" customFormat="1" ht="15.6" x14ac:dyDescent="0.3">
      <c r="A663" s="106"/>
      <c r="B663" s="107"/>
      <c r="C663" s="107"/>
      <c r="D663" s="107"/>
      <c r="E663" s="107"/>
      <c r="F663" s="108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63"/>
      <c r="AG663" s="64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</row>
    <row r="664" spans="1:55" ht="15.6" x14ac:dyDescent="0.3">
      <c r="A664" s="34" t="s">
        <v>695</v>
      </c>
      <c r="B664" s="34" t="s">
        <v>824</v>
      </c>
      <c r="C664" s="34" t="s">
        <v>697</v>
      </c>
      <c r="D664" s="34">
        <v>2</v>
      </c>
      <c r="E664" s="34" t="s">
        <v>1410</v>
      </c>
      <c r="F664" s="53" t="s">
        <v>831</v>
      </c>
      <c r="G664" s="83">
        <v>1</v>
      </c>
      <c r="H664" s="83">
        <v>138</v>
      </c>
      <c r="I664" s="83">
        <v>5</v>
      </c>
      <c r="J664" s="83">
        <v>0</v>
      </c>
      <c r="K664" s="83">
        <v>1</v>
      </c>
      <c r="L664" s="83">
        <v>3</v>
      </c>
      <c r="M664" s="83">
        <v>0</v>
      </c>
      <c r="N664" s="83">
        <v>3</v>
      </c>
      <c r="O664" s="83">
        <v>1</v>
      </c>
      <c r="P664" s="83">
        <v>0</v>
      </c>
      <c r="Q664" s="83">
        <v>0</v>
      </c>
      <c r="R664" s="83">
        <v>1</v>
      </c>
      <c r="S664" s="83">
        <v>0</v>
      </c>
      <c r="T664" s="83">
        <v>0</v>
      </c>
      <c r="U664" s="83">
        <v>307</v>
      </c>
      <c r="V664" s="83">
        <v>2</v>
      </c>
      <c r="W664" s="83">
        <v>0</v>
      </c>
      <c r="X664" s="83">
        <v>1</v>
      </c>
      <c r="Y664" s="83">
        <v>0</v>
      </c>
      <c r="Z664" s="83">
        <v>3</v>
      </c>
      <c r="AA664" s="83">
        <v>2</v>
      </c>
      <c r="AB664" s="83">
        <v>1</v>
      </c>
      <c r="AC664" s="83">
        <v>0</v>
      </c>
      <c r="AD664" s="83">
        <v>4</v>
      </c>
      <c r="AE664" s="83">
        <v>0</v>
      </c>
      <c r="AF664" s="36">
        <f t="shared" ref="AF664" si="493">G664+H664+I664+J664+K664+L664+M664+N664+O664+P664+Q664+R664+S664+T664+U664+V664+W664+X664+Y664+Z664+AA664+AB664+AC664+AD664</f>
        <v>473</v>
      </c>
      <c r="AG664" s="36">
        <f t="shared" ref="AG664" si="494">G664+H664+I664+J664+K664+L664+M664+N664+O664+P664+Q664+R664+S664+T664+U664+V664+W664+X664+Y664+Z664+AA664+AB664+AC664</f>
        <v>469</v>
      </c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</row>
    <row r="665" spans="1:55" ht="15.6" x14ac:dyDescent="0.3">
      <c r="A665" s="34" t="s">
        <v>695</v>
      </c>
      <c r="B665" s="34" t="s">
        <v>824</v>
      </c>
      <c r="C665" s="34" t="s">
        <v>697</v>
      </c>
      <c r="D665" s="34">
        <v>2</v>
      </c>
      <c r="E665" s="34" t="s">
        <v>1411</v>
      </c>
      <c r="F665" s="53" t="s">
        <v>832</v>
      </c>
      <c r="G665" s="83">
        <v>6</v>
      </c>
      <c r="H665" s="83">
        <v>128</v>
      </c>
      <c r="I665" s="83">
        <v>7</v>
      </c>
      <c r="J665" s="83">
        <v>2</v>
      </c>
      <c r="K665" s="83">
        <v>0</v>
      </c>
      <c r="L665" s="83">
        <v>2</v>
      </c>
      <c r="M665" s="83">
        <v>3</v>
      </c>
      <c r="N665" s="83">
        <v>9</v>
      </c>
      <c r="O665" s="83">
        <v>0</v>
      </c>
      <c r="P665" s="83">
        <v>0</v>
      </c>
      <c r="Q665" s="83">
        <v>0</v>
      </c>
      <c r="R665" s="83">
        <v>0</v>
      </c>
      <c r="S665" s="83">
        <v>0</v>
      </c>
      <c r="T665" s="83">
        <v>0</v>
      </c>
      <c r="U665" s="83">
        <v>273</v>
      </c>
      <c r="V665" s="83">
        <v>4</v>
      </c>
      <c r="W665" s="83">
        <v>0</v>
      </c>
      <c r="X665" s="83">
        <v>1</v>
      </c>
      <c r="Y665" s="83">
        <v>0</v>
      </c>
      <c r="Z665" s="83">
        <v>1</v>
      </c>
      <c r="AA665" s="83">
        <v>3</v>
      </c>
      <c r="AB665" s="83">
        <v>0</v>
      </c>
      <c r="AC665" s="83">
        <v>0</v>
      </c>
      <c r="AD665" s="83">
        <v>7</v>
      </c>
      <c r="AE665" s="83">
        <v>0</v>
      </c>
      <c r="AF665" s="36">
        <f t="shared" ref="AF665:AF666" si="495">G665+H665+I665+J665+K665+L665+M665+N665+O665+P665+Q665+R665+S665+T665+U665+V665+W665+X665+Y665+Z665+AA665+AB665+AC665+AD665</f>
        <v>446</v>
      </c>
      <c r="AG665" s="36">
        <f t="shared" ref="AG665:AG666" si="496">G665+H665+I665+J665+K665+L665+M665+N665+O665+P665+Q665+R665+S665+T665+U665+V665+W665+X665+Y665+Z665+AA665+AB665+AC665</f>
        <v>439</v>
      </c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</row>
    <row r="666" spans="1:55" ht="15.6" x14ac:dyDescent="0.3">
      <c r="A666" s="34" t="s">
        <v>695</v>
      </c>
      <c r="B666" s="34" t="s">
        <v>824</v>
      </c>
      <c r="C666" s="34" t="s">
        <v>697</v>
      </c>
      <c r="D666" s="34">
        <v>2</v>
      </c>
      <c r="E666" s="34" t="s">
        <v>833</v>
      </c>
      <c r="F666" s="53" t="s">
        <v>834</v>
      </c>
      <c r="G666" s="83">
        <v>5</v>
      </c>
      <c r="H666" s="83">
        <v>196</v>
      </c>
      <c r="I666" s="83">
        <v>9</v>
      </c>
      <c r="J666" s="83">
        <v>0</v>
      </c>
      <c r="K666" s="83">
        <v>0</v>
      </c>
      <c r="L666" s="83">
        <v>6</v>
      </c>
      <c r="M666" s="83">
        <v>2</v>
      </c>
      <c r="N666" s="83">
        <v>5</v>
      </c>
      <c r="O666" s="83">
        <v>1</v>
      </c>
      <c r="P666" s="83">
        <v>0</v>
      </c>
      <c r="Q666" s="83">
        <v>2</v>
      </c>
      <c r="R666" s="83">
        <v>0</v>
      </c>
      <c r="S666" s="83">
        <v>1</v>
      </c>
      <c r="T666" s="83">
        <v>3</v>
      </c>
      <c r="U666" s="83">
        <v>376</v>
      </c>
      <c r="V666" s="83">
        <v>2</v>
      </c>
      <c r="W666" s="83">
        <v>4</v>
      </c>
      <c r="X666" s="83">
        <v>2</v>
      </c>
      <c r="Y666" s="83">
        <v>1</v>
      </c>
      <c r="Z666" s="83">
        <v>1</v>
      </c>
      <c r="AA666" s="83">
        <v>6</v>
      </c>
      <c r="AB666" s="83">
        <v>0</v>
      </c>
      <c r="AC666" s="83">
        <v>0</v>
      </c>
      <c r="AD666" s="83">
        <v>14</v>
      </c>
      <c r="AE666" s="83">
        <v>0</v>
      </c>
      <c r="AF666" s="36">
        <f t="shared" si="495"/>
        <v>636</v>
      </c>
      <c r="AG666" s="36">
        <f t="shared" si="496"/>
        <v>622</v>
      </c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</row>
    <row r="667" spans="1:55" s="17" customFormat="1" ht="18" x14ac:dyDescent="0.35">
      <c r="A667" s="40"/>
      <c r="B667" s="41"/>
      <c r="C667" s="41"/>
      <c r="D667" s="41"/>
      <c r="E667" s="41" t="s">
        <v>147</v>
      </c>
      <c r="F667" s="41"/>
      <c r="G667" s="41">
        <f>SUM(G664:G666)</f>
        <v>12</v>
      </c>
      <c r="H667" s="41">
        <f t="shared" ref="H667:AG667" si="497">SUM(H664:H666)</f>
        <v>462</v>
      </c>
      <c r="I667" s="41">
        <f t="shared" si="497"/>
        <v>21</v>
      </c>
      <c r="J667" s="41">
        <f t="shared" si="497"/>
        <v>2</v>
      </c>
      <c r="K667" s="41">
        <f t="shared" si="497"/>
        <v>1</v>
      </c>
      <c r="L667" s="41">
        <f t="shared" si="497"/>
        <v>11</v>
      </c>
      <c r="M667" s="41">
        <f t="shared" si="497"/>
        <v>5</v>
      </c>
      <c r="N667" s="41">
        <f t="shared" si="497"/>
        <v>17</v>
      </c>
      <c r="O667" s="41">
        <f t="shared" si="497"/>
        <v>2</v>
      </c>
      <c r="P667" s="41">
        <f t="shared" si="497"/>
        <v>0</v>
      </c>
      <c r="Q667" s="41">
        <f t="shared" si="497"/>
        <v>2</v>
      </c>
      <c r="R667" s="41">
        <f t="shared" si="497"/>
        <v>1</v>
      </c>
      <c r="S667" s="41">
        <f t="shared" si="497"/>
        <v>1</v>
      </c>
      <c r="T667" s="41">
        <f t="shared" si="497"/>
        <v>3</v>
      </c>
      <c r="U667" s="41">
        <f t="shared" si="497"/>
        <v>956</v>
      </c>
      <c r="V667" s="41">
        <f t="shared" si="497"/>
        <v>8</v>
      </c>
      <c r="W667" s="41">
        <f t="shared" si="497"/>
        <v>4</v>
      </c>
      <c r="X667" s="41">
        <f t="shared" si="497"/>
        <v>4</v>
      </c>
      <c r="Y667" s="41">
        <f t="shared" si="497"/>
        <v>1</v>
      </c>
      <c r="Z667" s="41">
        <f t="shared" si="497"/>
        <v>5</v>
      </c>
      <c r="AA667" s="41">
        <f t="shared" si="497"/>
        <v>11</v>
      </c>
      <c r="AB667" s="42">
        <f t="shared" si="497"/>
        <v>1</v>
      </c>
      <c r="AC667" s="48">
        <f t="shared" si="497"/>
        <v>0</v>
      </c>
      <c r="AD667" s="48">
        <f t="shared" si="497"/>
        <v>25</v>
      </c>
      <c r="AE667" s="48">
        <f t="shared" si="497"/>
        <v>0</v>
      </c>
      <c r="AF667" s="48">
        <f t="shared" si="497"/>
        <v>1555</v>
      </c>
      <c r="AG667" s="48">
        <f t="shared" si="497"/>
        <v>1530</v>
      </c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</row>
    <row r="668" spans="1:55" s="59" customFormat="1" ht="15.6" x14ac:dyDescent="0.3">
      <c r="A668" s="106"/>
      <c r="B668" s="107"/>
      <c r="C668" s="107"/>
      <c r="D668" s="107"/>
      <c r="E668" s="107"/>
      <c r="F668" s="108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63"/>
      <c r="AG668" s="64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</row>
    <row r="669" spans="1:55" ht="15.6" x14ac:dyDescent="0.3">
      <c r="A669" s="34" t="s">
        <v>695</v>
      </c>
      <c r="B669" s="34" t="s">
        <v>824</v>
      </c>
      <c r="C669" s="34" t="s">
        <v>697</v>
      </c>
      <c r="D669" s="34">
        <v>3</v>
      </c>
      <c r="E669" s="34" t="s">
        <v>835</v>
      </c>
      <c r="F669" s="53" t="s">
        <v>836</v>
      </c>
      <c r="G669" s="83">
        <v>0</v>
      </c>
      <c r="H669" s="83">
        <v>116</v>
      </c>
      <c r="I669" s="83">
        <v>2</v>
      </c>
      <c r="J669" s="83">
        <v>0</v>
      </c>
      <c r="K669" s="83">
        <v>0</v>
      </c>
      <c r="L669" s="83">
        <v>4</v>
      </c>
      <c r="M669" s="83">
        <v>1</v>
      </c>
      <c r="N669" s="83">
        <v>7</v>
      </c>
      <c r="O669" s="83">
        <v>0</v>
      </c>
      <c r="P669" s="83">
        <v>0</v>
      </c>
      <c r="Q669" s="83">
        <v>0</v>
      </c>
      <c r="R669" s="83">
        <v>0</v>
      </c>
      <c r="S669" s="83">
        <v>0</v>
      </c>
      <c r="T669" s="83">
        <v>0</v>
      </c>
      <c r="U669" s="83">
        <v>104</v>
      </c>
      <c r="V669" s="83">
        <v>0</v>
      </c>
      <c r="W669" s="83">
        <v>2</v>
      </c>
      <c r="X669" s="83">
        <v>0</v>
      </c>
      <c r="Y669" s="83">
        <v>1</v>
      </c>
      <c r="Z669" s="83">
        <v>0</v>
      </c>
      <c r="AA669" s="83">
        <v>0</v>
      </c>
      <c r="AB669" s="83">
        <v>0</v>
      </c>
      <c r="AC669" s="83">
        <v>0</v>
      </c>
      <c r="AD669" s="83">
        <v>2</v>
      </c>
      <c r="AE669" s="83">
        <v>0</v>
      </c>
      <c r="AF669" s="36">
        <f t="shared" ref="AF669" si="498">G669+H669+I669+J669+K669+L669+M669+N669+O669+P669+Q669+R669+S669+T669+U669+V669+W669+X669+Y669+Z669+AA669+AB669+AC669+AD669</f>
        <v>239</v>
      </c>
      <c r="AG669" s="36">
        <f t="shared" ref="AG669" si="499">G669+H669+I669+J669+K669+L669+M669+N669+O669+P669+Q669+R669+S669+T669+U669+V669+W669+X669+Y669+Z669+AA669+AB669+AC669</f>
        <v>237</v>
      </c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</row>
    <row r="670" spans="1:55" ht="15.6" x14ac:dyDescent="0.3">
      <c r="A670" s="34" t="s">
        <v>695</v>
      </c>
      <c r="B670" s="34" t="s">
        <v>824</v>
      </c>
      <c r="C670" s="34" t="s">
        <v>697</v>
      </c>
      <c r="D670" s="34">
        <v>3</v>
      </c>
      <c r="E670" s="34" t="s">
        <v>837</v>
      </c>
      <c r="F670" s="53" t="s">
        <v>838</v>
      </c>
      <c r="G670" s="83">
        <v>0</v>
      </c>
      <c r="H670" s="83">
        <v>182</v>
      </c>
      <c r="I670" s="83">
        <v>2</v>
      </c>
      <c r="J670" s="83">
        <v>0</v>
      </c>
      <c r="K670" s="83">
        <v>0</v>
      </c>
      <c r="L670" s="83">
        <v>4</v>
      </c>
      <c r="M670" s="83">
        <v>0</v>
      </c>
      <c r="N670" s="83">
        <v>4</v>
      </c>
      <c r="O670" s="83">
        <v>0</v>
      </c>
      <c r="P670" s="83">
        <v>0</v>
      </c>
      <c r="Q670" s="83">
        <v>0</v>
      </c>
      <c r="R670" s="83">
        <v>0</v>
      </c>
      <c r="S670" s="83">
        <v>0</v>
      </c>
      <c r="T670" s="83">
        <v>1</v>
      </c>
      <c r="U670" s="83">
        <v>60</v>
      </c>
      <c r="V670" s="83">
        <v>2</v>
      </c>
      <c r="W670" s="83">
        <v>0</v>
      </c>
      <c r="X670" s="83">
        <v>0</v>
      </c>
      <c r="Y670" s="83">
        <v>0</v>
      </c>
      <c r="Z670" s="83">
        <v>0</v>
      </c>
      <c r="AA670" s="83">
        <v>2</v>
      </c>
      <c r="AB670" s="83">
        <v>0</v>
      </c>
      <c r="AC670" s="83">
        <v>0</v>
      </c>
      <c r="AD670" s="83">
        <v>7</v>
      </c>
      <c r="AE670" s="83">
        <v>0</v>
      </c>
      <c r="AF670" s="36">
        <f t="shared" ref="AF670:AF673" si="500">G670+H670+I670+J670+K670+L670+M670+N670+O670+P670+Q670+R670+S670+T670+U670+V670+W670+X670+Y670+Z670+AA670+AB670+AC670+AD670</f>
        <v>264</v>
      </c>
      <c r="AG670" s="36">
        <f t="shared" ref="AG670:AG673" si="501">G670+H670+I670+J670+K670+L670+M670+N670+O670+P670+Q670+R670+S670+T670+U670+V670+W670+X670+Y670+Z670+AA670+AB670+AC670</f>
        <v>257</v>
      </c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</row>
    <row r="671" spans="1:55" ht="15.6" x14ac:dyDescent="0.3">
      <c r="A671" s="34" t="s">
        <v>695</v>
      </c>
      <c r="B671" s="34" t="s">
        <v>824</v>
      </c>
      <c r="C671" s="34" t="s">
        <v>697</v>
      </c>
      <c r="D671" s="34">
        <v>3</v>
      </c>
      <c r="E671" s="34" t="s">
        <v>839</v>
      </c>
      <c r="F671" s="53" t="s">
        <v>840</v>
      </c>
      <c r="G671" s="83">
        <v>3</v>
      </c>
      <c r="H671" s="83">
        <v>99</v>
      </c>
      <c r="I671" s="83">
        <v>2</v>
      </c>
      <c r="J671" s="83">
        <v>0</v>
      </c>
      <c r="K671" s="83">
        <v>1</v>
      </c>
      <c r="L671" s="83">
        <v>2</v>
      </c>
      <c r="M671" s="83">
        <v>0</v>
      </c>
      <c r="N671" s="83">
        <v>9</v>
      </c>
      <c r="O671" s="83">
        <v>1</v>
      </c>
      <c r="P671" s="83">
        <v>0</v>
      </c>
      <c r="Q671" s="83">
        <v>0</v>
      </c>
      <c r="R671" s="83">
        <v>0</v>
      </c>
      <c r="S671" s="83">
        <v>0</v>
      </c>
      <c r="T671" s="83">
        <v>0</v>
      </c>
      <c r="U671" s="83">
        <v>108</v>
      </c>
      <c r="V671" s="83">
        <v>3</v>
      </c>
      <c r="W671" s="83">
        <v>1</v>
      </c>
      <c r="X671" s="83">
        <v>0</v>
      </c>
      <c r="Y671" s="83">
        <v>2</v>
      </c>
      <c r="Z671" s="83">
        <v>1</v>
      </c>
      <c r="AA671" s="83">
        <v>0</v>
      </c>
      <c r="AB671" s="83">
        <v>1</v>
      </c>
      <c r="AC671" s="83">
        <v>0</v>
      </c>
      <c r="AD671" s="83">
        <v>1</v>
      </c>
      <c r="AE671" s="83">
        <v>0</v>
      </c>
      <c r="AF671" s="36">
        <f t="shared" si="500"/>
        <v>234</v>
      </c>
      <c r="AG671" s="36">
        <f t="shared" si="501"/>
        <v>233</v>
      </c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</row>
    <row r="672" spans="1:55" ht="15.6" x14ac:dyDescent="0.3">
      <c r="A672" s="34" t="s">
        <v>695</v>
      </c>
      <c r="B672" s="34" t="s">
        <v>824</v>
      </c>
      <c r="C672" s="34" t="s">
        <v>697</v>
      </c>
      <c r="D672" s="34">
        <v>3</v>
      </c>
      <c r="E672" s="34" t="s">
        <v>841</v>
      </c>
      <c r="F672" s="53" t="s">
        <v>842</v>
      </c>
      <c r="G672" s="83">
        <v>5</v>
      </c>
      <c r="H672" s="83">
        <v>201</v>
      </c>
      <c r="I672" s="83">
        <v>2</v>
      </c>
      <c r="J672" s="83">
        <v>1</v>
      </c>
      <c r="K672" s="83">
        <v>1</v>
      </c>
      <c r="L672" s="83">
        <v>0</v>
      </c>
      <c r="M672" s="83">
        <v>1</v>
      </c>
      <c r="N672" s="83">
        <v>26</v>
      </c>
      <c r="O672" s="83">
        <v>0</v>
      </c>
      <c r="P672" s="83">
        <v>0</v>
      </c>
      <c r="Q672" s="83">
        <v>1</v>
      </c>
      <c r="R672" s="83">
        <v>0</v>
      </c>
      <c r="S672" s="83">
        <v>1</v>
      </c>
      <c r="T672" s="83">
        <v>1</v>
      </c>
      <c r="U672" s="83">
        <v>98</v>
      </c>
      <c r="V672" s="83">
        <v>3</v>
      </c>
      <c r="W672" s="83">
        <v>0</v>
      </c>
      <c r="X672" s="83">
        <v>0</v>
      </c>
      <c r="Y672" s="83">
        <v>2</v>
      </c>
      <c r="Z672" s="83">
        <v>0</v>
      </c>
      <c r="AA672" s="83">
        <v>0</v>
      </c>
      <c r="AB672" s="83">
        <v>0</v>
      </c>
      <c r="AC672" s="83">
        <v>1</v>
      </c>
      <c r="AD672" s="83">
        <v>5</v>
      </c>
      <c r="AE672" s="83">
        <v>0</v>
      </c>
      <c r="AF672" s="36">
        <f t="shared" si="500"/>
        <v>349</v>
      </c>
      <c r="AG672" s="36">
        <f t="shared" si="501"/>
        <v>344</v>
      </c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</row>
    <row r="673" spans="1:55" ht="15.6" x14ac:dyDescent="0.3">
      <c r="A673" s="34" t="s">
        <v>695</v>
      </c>
      <c r="B673" s="34" t="s">
        <v>824</v>
      </c>
      <c r="C673" s="34" t="s">
        <v>697</v>
      </c>
      <c r="D673" s="34">
        <v>3</v>
      </c>
      <c r="E673" s="34" t="s">
        <v>843</v>
      </c>
      <c r="F673" s="53" t="s">
        <v>844</v>
      </c>
      <c r="G673" s="83">
        <v>1</v>
      </c>
      <c r="H673" s="83">
        <v>425</v>
      </c>
      <c r="I673" s="83">
        <v>2</v>
      </c>
      <c r="J673" s="83">
        <v>0</v>
      </c>
      <c r="K673" s="83">
        <v>2</v>
      </c>
      <c r="L673" s="83">
        <v>20</v>
      </c>
      <c r="M673" s="83">
        <v>2</v>
      </c>
      <c r="N673" s="83">
        <v>10</v>
      </c>
      <c r="O673" s="83">
        <v>1</v>
      </c>
      <c r="P673" s="83">
        <v>1</v>
      </c>
      <c r="Q673" s="83">
        <v>0</v>
      </c>
      <c r="R673" s="83">
        <v>1</v>
      </c>
      <c r="S673" s="83">
        <v>0</v>
      </c>
      <c r="T673" s="83">
        <v>0</v>
      </c>
      <c r="U673" s="83">
        <v>136</v>
      </c>
      <c r="V673" s="83">
        <v>2</v>
      </c>
      <c r="W673" s="83">
        <v>0</v>
      </c>
      <c r="X673" s="83">
        <v>1</v>
      </c>
      <c r="Y673" s="83">
        <v>3</v>
      </c>
      <c r="Z673" s="83">
        <v>1</v>
      </c>
      <c r="AA673" s="83">
        <v>0</v>
      </c>
      <c r="AB673" s="83">
        <v>1</v>
      </c>
      <c r="AC673" s="83">
        <v>1</v>
      </c>
      <c r="AD673" s="83">
        <v>3</v>
      </c>
      <c r="AE673" s="83">
        <v>0</v>
      </c>
      <c r="AF673" s="36">
        <f t="shared" si="500"/>
        <v>613</v>
      </c>
      <c r="AG673" s="36">
        <f t="shared" si="501"/>
        <v>610</v>
      </c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</row>
    <row r="674" spans="1:55" s="17" customFormat="1" ht="18" x14ac:dyDescent="0.35">
      <c r="A674" s="40"/>
      <c r="B674" s="41"/>
      <c r="C674" s="41"/>
      <c r="D674" s="41"/>
      <c r="E674" s="41" t="s">
        <v>41</v>
      </c>
      <c r="F674" s="41"/>
      <c r="G674" s="41">
        <f>SUM(G669:G673)</f>
        <v>9</v>
      </c>
      <c r="H674" s="41">
        <f t="shared" ref="H674:AG674" si="502">SUM(H669:H673)</f>
        <v>1023</v>
      </c>
      <c r="I674" s="41">
        <f t="shared" si="502"/>
        <v>10</v>
      </c>
      <c r="J674" s="41">
        <f t="shared" si="502"/>
        <v>1</v>
      </c>
      <c r="K674" s="41">
        <f t="shared" si="502"/>
        <v>4</v>
      </c>
      <c r="L674" s="41">
        <f t="shared" si="502"/>
        <v>30</v>
      </c>
      <c r="M674" s="41">
        <f t="shared" si="502"/>
        <v>4</v>
      </c>
      <c r="N674" s="41">
        <f t="shared" si="502"/>
        <v>56</v>
      </c>
      <c r="O674" s="41">
        <f t="shared" si="502"/>
        <v>2</v>
      </c>
      <c r="P674" s="41">
        <f t="shared" si="502"/>
        <v>1</v>
      </c>
      <c r="Q674" s="41">
        <f t="shared" si="502"/>
        <v>1</v>
      </c>
      <c r="R674" s="41">
        <f t="shared" si="502"/>
        <v>1</v>
      </c>
      <c r="S674" s="41">
        <f t="shared" si="502"/>
        <v>1</v>
      </c>
      <c r="T674" s="41">
        <f t="shared" si="502"/>
        <v>2</v>
      </c>
      <c r="U674" s="41">
        <f t="shared" si="502"/>
        <v>506</v>
      </c>
      <c r="V674" s="41">
        <f t="shared" si="502"/>
        <v>10</v>
      </c>
      <c r="W674" s="41">
        <f t="shared" si="502"/>
        <v>3</v>
      </c>
      <c r="X674" s="41">
        <f t="shared" si="502"/>
        <v>1</v>
      </c>
      <c r="Y674" s="41">
        <f t="shared" si="502"/>
        <v>8</v>
      </c>
      <c r="Z674" s="41">
        <f t="shared" si="502"/>
        <v>2</v>
      </c>
      <c r="AA674" s="41">
        <f t="shared" si="502"/>
        <v>2</v>
      </c>
      <c r="AB674" s="42">
        <f t="shared" si="502"/>
        <v>2</v>
      </c>
      <c r="AC674" s="48">
        <f t="shared" si="502"/>
        <v>2</v>
      </c>
      <c r="AD674" s="48">
        <f t="shared" si="502"/>
        <v>18</v>
      </c>
      <c r="AE674" s="48">
        <f t="shared" si="502"/>
        <v>0</v>
      </c>
      <c r="AF674" s="48">
        <f t="shared" si="502"/>
        <v>1699</v>
      </c>
      <c r="AG674" s="48">
        <f t="shared" si="502"/>
        <v>1681</v>
      </c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</row>
    <row r="675" spans="1:55" s="59" customFormat="1" ht="15.6" x14ac:dyDescent="0.3">
      <c r="A675" s="106"/>
      <c r="B675" s="107"/>
      <c r="C675" s="107"/>
      <c r="D675" s="107"/>
      <c r="E675" s="107"/>
      <c r="F675" s="108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63"/>
      <c r="AG675" s="64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</row>
    <row r="676" spans="1:55" ht="15.6" x14ac:dyDescent="0.3">
      <c r="A676" s="34" t="s">
        <v>695</v>
      </c>
      <c r="B676" s="34" t="s">
        <v>824</v>
      </c>
      <c r="C676" s="34" t="s">
        <v>697</v>
      </c>
      <c r="D676" s="34">
        <v>4</v>
      </c>
      <c r="E676" s="34" t="s">
        <v>845</v>
      </c>
      <c r="F676" s="53" t="s">
        <v>846</v>
      </c>
      <c r="G676" s="83">
        <v>1</v>
      </c>
      <c r="H676" s="83">
        <v>82</v>
      </c>
      <c r="I676" s="83">
        <v>3</v>
      </c>
      <c r="J676" s="83">
        <v>0</v>
      </c>
      <c r="K676" s="83">
        <v>1</v>
      </c>
      <c r="L676" s="83">
        <v>0</v>
      </c>
      <c r="M676" s="83">
        <v>1</v>
      </c>
      <c r="N676" s="83">
        <v>7</v>
      </c>
      <c r="O676" s="83">
        <v>0</v>
      </c>
      <c r="P676" s="83">
        <v>0</v>
      </c>
      <c r="Q676" s="83">
        <v>1</v>
      </c>
      <c r="R676" s="83">
        <v>1</v>
      </c>
      <c r="S676" s="83">
        <v>0</v>
      </c>
      <c r="T676" s="83">
        <v>1</v>
      </c>
      <c r="U676" s="83">
        <v>144</v>
      </c>
      <c r="V676" s="83">
        <v>2</v>
      </c>
      <c r="W676" s="83">
        <v>0</v>
      </c>
      <c r="X676" s="83">
        <v>1</v>
      </c>
      <c r="Y676" s="83">
        <v>0</v>
      </c>
      <c r="Z676" s="83">
        <v>0</v>
      </c>
      <c r="AA676" s="83">
        <v>0</v>
      </c>
      <c r="AB676" s="83">
        <v>0</v>
      </c>
      <c r="AC676" s="83">
        <v>0</v>
      </c>
      <c r="AD676" s="83">
        <v>3</v>
      </c>
      <c r="AE676" s="83">
        <v>0</v>
      </c>
      <c r="AF676" s="36">
        <f t="shared" ref="AF676" si="503">G676+H676+I676+J676+K676+L676+M676+N676+O676+P676+Q676+R676+S676+T676+U676+V676+W676+X676+Y676+Z676+AA676+AB676+AC676+AD676</f>
        <v>248</v>
      </c>
      <c r="AG676" s="36">
        <f t="shared" ref="AG676" si="504">G676+H676+I676+J676+K676+L676+M676+N676+O676+P676+Q676+R676+S676+T676+U676+V676+W676+X676+Y676+Z676+AA676+AB676+AC676</f>
        <v>245</v>
      </c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</row>
    <row r="677" spans="1:55" ht="15.6" x14ac:dyDescent="0.3">
      <c r="A677" s="34" t="s">
        <v>695</v>
      </c>
      <c r="B677" s="34" t="s">
        <v>824</v>
      </c>
      <c r="C677" s="34" t="s">
        <v>697</v>
      </c>
      <c r="D677" s="34">
        <v>4</v>
      </c>
      <c r="E677" s="34" t="s">
        <v>847</v>
      </c>
      <c r="F677" s="53" t="s">
        <v>848</v>
      </c>
      <c r="G677" s="83">
        <v>3</v>
      </c>
      <c r="H677" s="83">
        <v>162</v>
      </c>
      <c r="I677" s="83">
        <v>1</v>
      </c>
      <c r="J677" s="83">
        <v>0</v>
      </c>
      <c r="K677" s="83">
        <v>2</v>
      </c>
      <c r="L677" s="83">
        <v>1</v>
      </c>
      <c r="M677" s="83">
        <v>0</v>
      </c>
      <c r="N677" s="83">
        <v>8</v>
      </c>
      <c r="O677" s="83">
        <v>0</v>
      </c>
      <c r="P677" s="83">
        <v>0</v>
      </c>
      <c r="Q677" s="83">
        <v>0</v>
      </c>
      <c r="R677" s="83">
        <v>0</v>
      </c>
      <c r="S677" s="83">
        <v>0</v>
      </c>
      <c r="T677" s="83">
        <v>0</v>
      </c>
      <c r="U677" s="83">
        <v>183</v>
      </c>
      <c r="V677" s="83">
        <v>2</v>
      </c>
      <c r="W677" s="83">
        <v>0</v>
      </c>
      <c r="X677" s="83">
        <v>1</v>
      </c>
      <c r="Y677" s="83">
        <v>0</v>
      </c>
      <c r="Z677" s="83">
        <v>1</v>
      </c>
      <c r="AA677" s="83">
        <v>1</v>
      </c>
      <c r="AB677" s="83">
        <v>2</v>
      </c>
      <c r="AC677" s="83">
        <v>1</v>
      </c>
      <c r="AD677" s="83">
        <v>5</v>
      </c>
      <c r="AE677" s="83">
        <v>0</v>
      </c>
      <c r="AF677" s="36">
        <f t="shared" ref="AF677:AF679" si="505">G677+H677+I677+J677+K677+L677+M677+N677+O677+P677+Q677+R677+S677+T677+U677+V677+W677+X677+Y677+Z677+AA677+AB677+AC677+AD677</f>
        <v>373</v>
      </c>
      <c r="AG677" s="36">
        <f t="shared" ref="AG677:AG679" si="506">G677+H677+I677+J677+K677+L677+M677+N677+O677+P677+Q677+R677+S677+T677+U677+V677+W677+X677+Y677+Z677+AA677+AB677+AC677</f>
        <v>368</v>
      </c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</row>
    <row r="678" spans="1:55" ht="15.6" x14ac:dyDescent="0.3">
      <c r="A678" s="34" t="s">
        <v>695</v>
      </c>
      <c r="B678" s="34" t="s">
        <v>824</v>
      </c>
      <c r="C678" s="34" t="s">
        <v>697</v>
      </c>
      <c r="D678" s="34">
        <v>4</v>
      </c>
      <c r="E678" s="34" t="s">
        <v>849</v>
      </c>
      <c r="F678" s="53" t="s">
        <v>850</v>
      </c>
      <c r="G678" s="83">
        <v>3</v>
      </c>
      <c r="H678" s="83">
        <v>200</v>
      </c>
      <c r="I678" s="83">
        <v>5</v>
      </c>
      <c r="J678" s="83">
        <v>0</v>
      </c>
      <c r="K678" s="83">
        <v>2</v>
      </c>
      <c r="L678" s="83">
        <v>12</v>
      </c>
      <c r="M678" s="83">
        <v>1</v>
      </c>
      <c r="N678" s="83">
        <v>12</v>
      </c>
      <c r="O678" s="83">
        <v>0</v>
      </c>
      <c r="P678" s="83">
        <v>0</v>
      </c>
      <c r="Q678" s="83">
        <v>1</v>
      </c>
      <c r="R678" s="83">
        <v>0</v>
      </c>
      <c r="S678" s="83">
        <v>0</v>
      </c>
      <c r="T678" s="83">
        <v>5</v>
      </c>
      <c r="U678" s="83">
        <v>155</v>
      </c>
      <c r="V678" s="83">
        <v>3</v>
      </c>
      <c r="W678" s="83">
        <v>1</v>
      </c>
      <c r="X678" s="83">
        <v>2</v>
      </c>
      <c r="Y678" s="83">
        <v>2</v>
      </c>
      <c r="Z678" s="83">
        <v>4</v>
      </c>
      <c r="AA678" s="83">
        <v>1</v>
      </c>
      <c r="AB678" s="83">
        <v>1</v>
      </c>
      <c r="AC678" s="83">
        <v>0</v>
      </c>
      <c r="AD678" s="83">
        <v>13</v>
      </c>
      <c r="AE678" s="83">
        <v>0</v>
      </c>
      <c r="AF678" s="36">
        <f t="shared" si="505"/>
        <v>423</v>
      </c>
      <c r="AG678" s="36">
        <f t="shared" si="506"/>
        <v>410</v>
      </c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</row>
    <row r="679" spans="1:55" ht="15.6" x14ac:dyDescent="0.3">
      <c r="A679" s="34" t="s">
        <v>695</v>
      </c>
      <c r="B679" s="34" t="s">
        <v>824</v>
      </c>
      <c r="C679" s="34" t="s">
        <v>697</v>
      </c>
      <c r="D679" s="34">
        <v>4</v>
      </c>
      <c r="E679" s="34" t="s">
        <v>851</v>
      </c>
      <c r="F679" s="53" t="s">
        <v>852</v>
      </c>
      <c r="G679" s="83">
        <v>1</v>
      </c>
      <c r="H679" s="83">
        <v>128</v>
      </c>
      <c r="I679" s="83">
        <v>1</v>
      </c>
      <c r="J679" s="83">
        <v>1</v>
      </c>
      <c r="K679" s="83">
        <v>0</v>
      </c>
      <c r="L679" s="83">
        <v>4</v>
      </c>
      <c r="M679" s="83">
        <v>0</v>
      </c>
      <c r="N679" s="83">
        <v>7</v>
      </c>
      <c r="O679" s="83">
        <v>0</v>
      </c>
      <c r="P679" s="83">
        <v>0</v>
      </c>
      <c r="Q679" s="83">
        <v>1</v>
      </c>
      <c r="R679" s="83">
        <v>0</v>
      </c>
      <c r="S679" s="83">
        <v>0</v>
      </c>
      <c r="T679" s="83">
        <v>0</v>
      </c>
      <c r="U679" s="83">
        <v>85</v>
      </c>
      <c r="V679" s="83">
        <v>1</v>
      </c>
      <c r="W679" s="83">
        <v>0</v>
      </c>
      <c r="X679" s="83">
        <v>3</v>
      </c>
      <c r="Y679" s="83">
        <v>0</v>
      </c>
      <c r="Z679" s="83">
        <v>0</v>
      </c>
      <c r="AA679" s="83">
        <v>1</v>
      </c>
      <c r="AB679" s="83">
        <v>1</v>
      </c>
      <c r="AC679" s="83">
        <v>1</v>
      </c>
      <c r="AD679" s="83">
        <v>1</v>
      </c>
      <c r="AE679" s="83">
        <v>0</v>
      </c>
      <c r="AF679" s="36">
        <f t="shared" si="505"/>
        <v>236</v>
      </c>
      <c r="AG679" s="36">
        <f t="shared" si="506"/>
        <v>235</v>
      </c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</row>
    <row r="680" spans="1:55" s="17" customFormat="1" ht="18" x14ac:dyDescent="0.35">
      <c r="A680" s="40"/>
      <c r="B680" s="41"/>
      <c r="C680" s="41"/>
      <c r="D680" s="41"/>
      <c r="E680" s="41" t="s">
        <v>91</v>
      </c>
      <c r="F680" s="41"/>
      <c r="G680" s="41">
        <f>SUM(G676:G679)</f>
        <v>8</v>
      </c>
      <c r="H680" s="41">
        <f t="shared" ref="H680:AG680" si="507">SUM(H676:H679)</f>
        <v>572</v>
      </c>
      <c r="I680" s="41">
        <f t="shared" si="507"/>
        <v>10</v>
      </c>
      <c r="J680" s="41">
        <f t="shared" si="507"/>
        <v>1</v>
      </c>
      <c r="K680" s="41">
        <f t="shared" si="507"/>
        <v>5</v>
      </c>
      <c r="L680" s="41">
        <f t="shared" si="507"/>
        <v>17</v>
      </c>
      <c r="M680" s="41">
        <f t="shared" si="507"/>
        <v>2</v>
      </c>
      <c r="N680" s="41">
        <f t="shared" si="507"/>
        <v>34</v>
      </c>
      <c r="O680" s="41">
        <f t="shared" si="507"/>
        <v>0</v>
      </c>
      <c r="P680" s="41">
        <f t="shared" si="507"/>
        <v>0</v>
      </c>
      <c r="Q680" s="41">
        <f t="shared" si="507"/>
        <v>3</v>
      </c>
      <c r="R680" s="41">
        <f t="shared" si="507"/>
        <v>1</v>
      </c>
      <c r="S680" s="41">
        <f t="shared" si="507"/>
        <v>0</v>
      </c>
      <c r="T680" s="41">
        <f t="shared" si="507"/>
        <v>6</v>
      </c>
      <c r="U680" s="41">
        <f t="shared" si="507"/>
        <v>567</v>
      </c>
      <c r="V680" s="41">
        <f t="shared" si="507"/>
        <v>8</v>
      </c>
      <c r="W680" s="41">
        <f t="shared" si="507"/>
        <v>1</v>
      </c>
      <c r="X680" s="41">
        <f t="shared" si="507"/>
        <v>7</v>
      </c>
      <c r="Y680" s="41">
        <f t="shared" si="507"/>
        <v>2</v>
      </c>
      <c r="Z680" s="41">
        <f t="shared" si="507"/>
        <v>5</v>
      </c>
      <c r="AA680" s="41">
        <f t="shared" si="507"/>
        <v>3</v>
      </c>
      <c r="AB680" s="42">
        <f t="shared" si="507"/>
        <v>4</v>
      </c>
      <c r="AC680" s="48">
        <f t="shared" si="507"/>
        <v>2</v>
      </c>
      <c r="AD680" s="48">
        <f t="shared" si="507"/>
        <v>22</v>
      </c>
      <c r="AE680" s="48">
        <f t="shared" si="507"/>
        <v>0</v>
      </c>
      <c r="AF680" s="48">
        <f t="shared" si="507"/>
        <v>1280</v>
      </c>
      <c r="AG680" s="48">
        <f t="shared" si="507"/>
        <v>1258</v>
      </c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</row>
    <row r="681" spans="1:55" s="59" customFormat="1" ht="15.6" x14ac:dyDescent="0.3">
      <c r="A681" s="106"/>
      <c r="B681" s="107"/>
      <c r="C681" s="107"/>
      <c r="D681" s="107"/>
      <c r="E681" s="107"/>
      <c r="F681" s="108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63"/>
      <c r="AG681" s="64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</row>
    <row r="682" spans="1:55" ht="15.6" x14ac:dyDescent="0.3">
      <c r="A682" s="34" t="s">
        <v>695</v>
      </c>
      <c r="B682" s="34" t="s">
        <v>824</v>
      </c>
      <c r="C682" s="34" t="s">
        <v>697</v>
      </c>
      <c r="D682" s="34">
        <v>5</v>
      </c>
      <c r="E682" s="34" t="s">
        <v>853</v>
      </c>
      <c r="F682" s="53" t="s">
        <v>854</v>
      </c>
      <c r="G682" s="83">
        <v>1</v>
      </c>
      <c r="H682" s="83">
        <v>90</v>
      </c>
      <c r="I682" s="83">
        <v>0</v>
      </c>
      <c r="J682" s="83">
        <v>0</v>
      </c>
      <c r="K682" s="83">
        <v>0</v>
      </c>
      <c r="L682" s="83">
        <v>3</v>
      </c>
      <c r="M682" s="83">
        <v>0</v>
      </c>
      <c r="N682" s="83">
        <v>7</v>
      </c>
      <c r="O682" s="83">
        <v>0</v>
      </c>
      <c r="P682" s="83">
        <v>1</v>
      </c>
      <c r="Q682" s="83">
        <v>0</v>
      </c>
      <c r="R682" s="83">
        <v>1</v>
      </c>
      <c r="S682" s="83">
        <v>2</v>
      </c>
      <c r="T682" s="83">
        <v>1</v>
      </c>
      <c r="U682" s="83">
        <v>116</v>
      </c>
      <c r="V682" s="83">
        <v>3</v>
      </c>
      <c r="W682" s="83">
        <v>3</v>
      </c>
      <c r="X682" s="83">
        <v>0</v>
      </c>
      <c r="Y682" s="83">
        <v>4</v>
      </c>
      <c r="Z682" s="83">
        <v>1</v>
      </c>
      <c r="AA682" s="83">
        <v>1</v>
      </c>
      <c r="AB682" s="83">
        <v>2</v>
      </c>
      <c r="AC682" s="83">
        <v>0</v>
      </c>
      <c r="AD682" s="83">
        <v>1</v>
      </c>
      <c r="AE682" s="83">
        <v>0</v>
      </c>
      <c r="AF682" s="36">
        <f t="shared" ref="AF682" si="508">G682+H682+I682+J682+K682+L682+M682+N682+O682+P682+Q682+R682+S682+T682+U682+V682+W682+X682+Y682+Z682+AA682+AB682+AC682+AD682</f>
        <v>237</v>
      </c>
      <c r="AG682" s="36">
        <f t="shared" ref="AG682" si="509">G682+H682+I682+J682+K682+L682+M682+N682+O682+P682+Q682+R682+S682+T682+U682+V682+W682+X682+Y682+Z682+AA682+AB682+AC682</f>
        <v>236</v>
      </c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</row>
    <row r="683" spans="1:55" ht="15.6" x14ac:dyDescent="0.3">
      <c r="A683" s="34" t="s">
        <v>695</v>
      </c>
      <c r="B683" s="34" t="s">
        <v>824</v>
      </c>
      <c r="C683" s="34" t="s">
        <v>697</v>
      </c>
      <c r="D683" s="34">
        <v>5</v>
      </c>
      <c r="E683" s="34" t="s">
        <v>855</v>
      </c>
      <c r="F683" s="53" t="s">
        <v>856</v>
      </c>
      <c r="G683" s="83">
        <v>3</v>
      </c>
      <c r="H683" s="83">
        <v>114</v>
      </c>
      <c r="I683" s="83">
        <v>1</v>
      </c>
      <c r="J683" s="83">
        <v>1</v>
      </c>
      <c r="K683" s="83">
        <v>0</v>
      </c>
      <c r="L683" s="83">
        <v>1</v>
      </c>
      <c r="M683" s="83">
        <v>0</v>
      </c>
      <c r="N683" s="83">
        <v>6</v>
      </c>
      <c r="O683" s="83">
        <v>0</v>
      </c>
      <c r="P683" s="83">
        <v>0</v>
      </c>
      <c r="Q683" s="83">
        <v>0</v>
      </c>
      <c r="R683" s="83">
        <v>0</v>
      </c>
      <c r="S683" s="83">
        <v>0</v>
      </c>
      <c r="T683" s="83">
        <v>1</v>
      </c>
      <c r="U683" s="83">
        <v>155</v>
      </c>
      <c r="V683" s="83">
        <v>0</v>
      </c>
      <c r="W683" s="83">
        <v>0</v>
      </c>
      <c r="X683" s="83">
        <v>0</v>
      </c>
      <c r="Y683" s="83">
        <v>2</v>
      </c>
      <c r="Z683" s="83">
        <v>0</v>
      </c>
      <c r="AA683" s="83">
        <v>1</v>
      </c>
      <c r="AB683" s="83">
        <v>0</v>
      </c>
      <c r="AC683" s="83">
        <v>0</v>
      </c>
      <c r="AD683" s="83">
        <v>4</v>
      </c>
      <c r="AE683" s="83">
        <v>0</v>
      </c>
      <c r="AF683" s="36">
        <f t="shared" ref="AF683:AF684" si="510">G683+H683+I683+J683+K683+L683+M683+N683+O683+P683+Q683+R683+S683+T683+U683+V683+W683+X683+Y683+Z683+AA683+AB683+AC683+AD683</f>
        <v>289</v>
      </c>
      <c r="AG683" s="36">
        <f t="shared" ref="AG683:AG684" si="511">G683+H683+I683+J683+K683+L683+M683+N683+O683+P683+Q683+R683+S683+T683+U683+V683+W683+X683+Y683+Z683+AA683+AB683+AC683</f>
        <v>285</v>
      </c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</row>
    <row r="684" spans="1:55" ht="15.6" x14ac:dyDescent="0.3">
      <c r="A684" s="34" t="s">
        <v>695</v>
      </c>
      <c r="B684" s="34" t="s">
        <v>824</v>
      </c>
      <c r="C684" s="34" t="s">
        <v>697</v>
      </c>
      <c r="D684" s="34">
        <v>5</v>
      </c>
      <c r="E684" s="34" t="s">
        <v>857</v>
      </c>
      <c r="F684" s="53" t="s">
        <v>858</v>
      </c>
      <c r="G684" s="83">
        <v>1</v>
      </c>
      <c r="H684" s="83">
        <v>191</v>
      </c>
      <c r="I684" s="83">
        <v>1</v>
      </c>
      <c r="J684" s="83">
        <v>0</v>
      </c>
      <c r="K684" s="83">
        <v>1</v>
      </c>
      <c r="L684" s="83">
        <v>3</v>
      </c>
      <c r="M684" s="83">
        <v>0</v>
      </c>
      <c r="N684" s="83">
        <v>8</v>
      </c>
      <c r="O684" s="83">
        <v>0</v>
      </c>
      <c r="P684" s="83">
        <v>2</v>
      </c>
      <c r="Q684" s="83">
        <v>1</v>
      </c>
      <c r="R684" s="83">
        <v>2</v>
      </c>
      <c r="S684" s="83">
        <v>1</v>
      </c>
      <c r="T684" s="83">
        <v>0</v>
      </c>
      <c r="U684" s="83">
        <v>173</v>
      </c>
      <c r="V684" s="83">
        <v>1</v>
      </c>
      <c r="W684" s="83">
        <v>2</v>
      </c>
      <c r="X684" s="83">
        <v>2</v>
      </c>
      <c r="Y684" s="83">
        <v>9</v>
      </c>
      <c r="Z684" s="83">
        <v>1</v>
      </c>
      <c r="AA684" s="83">
        <v>1</v>
      </c>
      <c r="AB684" s="83">
        <v>0</v>
      </c>
      <c r="AC684" s="83">
        <v>2</v>
      </c>
      <c r="AD684" s="83">
        <v>9</v>
      </c>
      <c r="AE684" s="83">
        <v>0</v>
      </c>
      <c r="AF684" s="36">
        <f t="shared" si="510"/>
        <v>411</v>
      </c>
      <c r="AG684" s="36">
        <f t="shared" si="511"/>
        <v>402</v>
      </c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</row>
    <row r="685" spans="1:55" s="17" customFormat="1" ht="18" x14ac:dyDescent="0.35">
      <c r="A685" s="40"/>
      <c r="B685" s="41"/>
      <c r="C685" s="41"/>
      <c r="D685" s="41"/>
      <c r="E685" s="41" t="s">
        <v>147</v>
      </c>
      <c r="F685" s="41"/>
      <c r="G685" s="41">
        <f>SUM(G682:G684)</f>
        <v>5</v>
      </c>
      <c r="H685" s="41">
        <f t="shared" ref="H685:AG685" si="512">SUM(H682:H684)</f>
        <v>395</v>
      </c>
      <c r="I685" s="41">
        <f t="shared" si="512"/>
        <v>2</v>
      </c>
      <c r="J685" s="41">
        <f t="shared" si="512"/>
        <v>1</v>
      </c>
      <c r="K685" s="41">
        <f t="shared" si="512"/>
        <v>1</v>
      </c>
      <c r="L685" s="41">
        <f t="shared" si="512"/>
        <v>7</v>
      </c>
      <c r="M685" s="41">
        <f t="shared" si="512"/>
        <v>0</v>
      </c>
      <c r="N685" s="41">
        <f t="shared" si="512"/>
        <v>21</v>
      </c>
      <c r="O685" s="41">
        <f t="shared" si="512"/>
        <v>0</v>
      </c>
      <c r="P685" s="41">
        <f t="shared" si="512"/>
        <v>3</v>
      </c>
      <c r="Q685" s="41">
        <f t="shared" si="512"/>
        <v>1</v>
      </c>
      <c r="R685" s="41">
        <f t="shared" si="512"/>
        <v>3</v>
      </c>
      <c r="S685" s="41">
        <f t="shared" si="512"/>
        <v>3</v>
      </c>
      <c r="T685" s="41">
        <f t="shared" si="512"/>
        <v>2</v>
      </c>
      <c r="U685" s="41">
        <f t="shared" si="512"/>
        <v>444</v>
      </c>
      <c r="V685" s="41">
        <f t="shared" si="512"/>
        <v>4</v>
      </c>
      <c r="W685" s="41">
        <f t="shared" si="512"/>
        <v>5</v>
      </c>
      <c r="X685" s="41">
        <f t="shared" si="512"/>
        <v>2</v>
      </c>
      <c r="Y685" s="41">
        <f t="shared" si="512"/>
        <v>15</v>
      </c>
      <c r="Z685" s="41">
        <f t="shared" si="512"/>
        <v>2</v>
      </c>
      <c r="AA685" s="41">
        <f t="shared" si="512"/>
        <v>3</v>
      </c>
      <c r="AB685" s="42">
        <f t="shared" si="512"/>
        <v>2</v>
      </c>
      <c r="AC685" s="48">
        <f t="shared" si="512"/>
        <v>2</v>
      </c>
      <c r="AD685" s="48">
        <f t="shared" si="512"/>
        <v>14</v>
      </c>
      <c r="AE685" s="48">
        <f t="shared" si="512"/>
        <v>0</v>
      </c>
      <c r="AF685" s="48">
        <f t="shared" si="512"/>
        <v>937</v>
      </c>
      <c r="AG685" s="48">
        <f t="shared" si="512"/>
        <v>923</v>
      </c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</row>
    <row r="686" spans="1:55" s="59" customFormat="1" ht="15.6" x14ac:dyDescent="0.3">
      <c r="A686" s="106"/>
      <c r="B686" s="107"/>
      <c r="C686" s="107"/>
      <c r="D686" s="107"/>
      <c r="E686" s="107"/>
      <c r="F686" s="108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63"/>
      <c r="AG686" s="64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</row>
    <row r="687" spans="1:55" ht="15.6" x14ac:dyDescent="0.3">
      <c r="A687" s="34" t="s">
        <v>695</v>
      </c>
      <c r="B687" s="34" t="s">
        <v>824</v>
      </c>
      <c r="C687" s="34" t="s">
        <v>697</v>
      </c>
      <c r="D687" s="34">
        <v>6</v>
      </c>
      <c r="E687" s="34" t="s">
        <v>859</v>
      </c>
      <c r="F687" s="53" t="s">
        <v>860</v>
      </c>
      <c r="G687" s="83">
        <v>0</v>
      </c>
      <c r="H687" s="83">
        <v>15</v>
      </c>
      <c r="I687" s="83">
        <v>0</v>
      </c>
      <c r="J687" s="83">
        <v>0</v>
      </c>
      <c r="K687" s="83">
        <v>0</v>
      </c>
      <c r="L687" s="83">
        <v>0</v>
      </c>
      <c r="M687" s="83">
        <v>2</v>
      </c>
      <c r="N687" s="83">
        <v>1</v>
      </c>
      <c r="O687" s="83">
        <v>0</v>
      </c>
      <c r="P687" s="83">
        <v>0</v>
      </c>
      <c r="Q687" s="83">
        <v>0</v>
      </c>
      <c r="R687" s="83">
        <v>0</v>
      </c>
      <c r="S687" s="83">
        <v>0</v>
      </c>
      <c r="T687" s="83">
        <v>0</v>
      </c>
      <c r="U687" s="83">
        <v>89</v>
      </c>
      <c r="V687" s="83">
        <v>0</v>
      </c>
      <c r="W687" s="83">
        <v>0</v>
      </c>
      <c r="X687" s="83">
        <v>0</v>
      </c>
      <c r="Y687" s="83">
        <v>0</v>
      </c>
      <c r="Z687" s="83">
        <v>0</v>
      </c>
      <c r="AA687" s="83">
        <v>0</v>
      </c>
      <c r="AB687" s="83">
        <v>1</v>
      </c>
      <c r="AC687" s="83">
        <v>0</v>
      </c>
      <c r="AD687" s="83">
        <v>1</v>
      </c>
      <c r="AE687" s="83">
        <v>0</v>
      </c>
      <c r="AF687" s="36">
        <f t="shared" ref="AF687" si="513">G687+H687+I687+J687+K687+L687+M687+N687+O687+P687+Q687+R687+S687+T687+U687+V687+W687+X687+Y687+Z687+AA687+AB687+AC687+AD687</f>
        <v>109</v>
      </c>
      <c r="AG687" s="36">
        <f t="shared" ref="AG687" si="514">G687+H687+I687+J687+K687+L687+M687+N687+O687+P687+Q687+R687+S687+T687+U687+V687+W687+X687+Y687+Z687+AA687+AB687+AC687</f>
        <v>108</v>
      </c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</row>
    <row r="688" spans="1:55" ht="15.6" x14ac:dyDescent="0.3">
      <c r="A688" s="34" t="s">
        <v>695</v>
      </c>
      <c r="B688" s="34" t="s">
        <v>824</v>
      </c>
      <c r="C688" s="34" t="s">
        <v>697</v>
      </c>
      <c r="D688" s="34">
        <v>6</v>
      </c>
      <c r="E688" s="34" t="s">
        <v>861</v>
      </c>
      <c r="F688" s="53" t="s">
        <v>862</v>
      </c>
      <c r="G688" s="83">
        <v>1</v>
      </c>
      <c r="H688" s="83">
        <v>75</v>
      </c>
      <c r="I688" s="83">
        <v>3</v>
      </c>
      <c r="J688" s="83">
        <v>0</v>
      </c>
      <c r="K688" s="83">
        <v>1</v>
      </c>
      <c r="L688" s="83">
        <v>2</v>
      </c>
      <c r="M688" s="83">
        <v>1</v>
      </c>
      <c r="N688" s="83">
        <v>6</v>
      </c>
      <c r="O688" s="83">
        <v>0</v>
      </c>
      <c r="P688" s="83">
        <v>0</v>
      </c>
      <c r="Q688" s="83">
        <v>0</v>
      </c>
      <c r="R688" s="83">
        <v>1</v>
      </c>
      <c r="S688" s="83">
        <v>0</v>
      </c>
      <c r="T688" s="83">
        <v>0</v>
      </c>
      <c r="U688" s="83">
        <v>201</v>
      </c>
      <c r="V688" s="83">
        <v>1</v>
      </c>
      <c r="W688" s="83">
        <v>0</v>
      </c>
      <c r="X688" s="83">
        <v>2</v>
      </c>
      <c r="Y688" s="83">
        <v>0</v>
      </c>
      <c r="Z688" s="83">
        <v>1</v>
      </c>
      <c r="AA688" s="83">
        <v>1</v>
      </c>
      <c r="AB688" s="83">
        <v>0</v>
      </c>
      <c r="AC688" s="83">
        <v>0</v>
      </c>
      <c r="AD688" s="83">
        <v>2</v>
      </c>
      <c r="AE688" s="83">
        <v>0</v>
      </c>
      <c r="AF688" s="36">
        <f t="shared" ref="AF688:AF690" si="515">G688+H688+I688+J688+K688+L688+M688+N688+O688+P688+Q688+R688+S688+T688+U688+V688+W688+X688+Y688+Z688+AA688+AB688+AC688+AD688</f>
        <v>298</v>
      </c>
      <c r="AG688" s="36">
        <f t="shared" ref="AG688:AG690" si="516">G688+H688+I688+J688+K688+L688+M688+N688+O688+P688+Q688+R688+S688+T688+U688+V688+W688+X688+Y688+Z688+AA688+AB688+AC688</f>
        <v>296</v>
      </c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</row>
    <row r="689" spans="1:55" ht="15.6" x14ac:dyDescent="0.3">
      <c r="A689" s="34" t="s">
        <v>695</v>
      </c>
      <c r="B689" s="34" t="s">
        <v>824</v>
      </c>
      <c r="C689" s="34" t="s">
        <v>697</v>
      </c>
      <c r="D689" s="34">
        <v>6</v>
      </c>
      <c r="E689" s="34" t="s">
        <v>863</v>
      </c>
      <c r="F689" s="53" t="s">
        <v>864</v>
      </c>
      <c r="G689" s="83">
        <v>3</v>
      </c>
      <c r="H689" s="83">
        <v>94</v>
      </c>
      <c r="I689" s="83">
        <v>3</v>
      </c>
      <c r="J689" s="83">
        <v>1</v>
      </c>
      <c r="K689" s="83">
        <v>4</v>
      </c>
      <c r="L689" s="83">
        <v>4</v>
      </c>
      <c r="M689" s="83">
        <v>0</v>
      </c>
      <c r="N689" s="83">
        <v>5</v>
      </c>
      <c r="O689" s="83">
        <v>1</v>
      </c>
      <c r="P689" s="83">
        <v>1</v>
      </c>
      <c r="Q689" s="83">
        <v>0</v>
      </c>
      <c r="R689" s="83">
        <v>0</v>
      </c>
      <c r="S689" s="83">
        <v>0</v>
      </c>
      <c r="T689" s="83">
        <v>0</v>
      </c>
      <c r="U689" s="83">
        <v>179</v>
      </c>
      <c r="V689" s="83">
        <v>1</v>
      </c>
      <c r="W689" s="83">
        <v>0</v>
      </c>
      <c r="X689" s="83">
        <v>2</v>
      </c>
      <c r="Y689" s="83">
        <v>5</v>
      </c>
      <c r="Z689" s="83">
        <v>0</v>
      </c>
      <c r="AA689" s="83">
        <v>1</v>
      </c>
      <c r="AB689" s="83">
        <v>1</v>
      </c>
      <c r="AC689" s="83">
        <v>0</v>
      </c>
      <c r="AD689" s="83">
        <v>6</v>
      </c>
      <c r="AE689" s="83">
        <v>0</v>
      </c>
      <c r="AF689" s="36">
        <f t="shared" si="515"/>
        <v>311</v>
      </c>
      <c r="AG689" s="36">
        <f t="shared" si="516"/>
        <v>305</v>
      </c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</row>
    <row r="690" spans="1:55" ht="15.6" x14ac:dyDescent="0.3">
      <c r="A690" s="34" t="s">
        <v>695</v>
      </c>
      <c r="B690" s="34" t="s">
        <v>824</v>
      </c>
      <c r="C690" s="34" t="s">
        <v>697</v>
      </c>
      <c r="D690" s="34">
        <v>6</v>
      </c>
      <c r="E690" s="34" t="s">
        <v>865</v>
      </c>
      <c r="F690" s="53" t="s">
        <v>866</v>
      </c>
      <c r="G690" s="83">
        <v>1</v>
      </c>
      <c r="H690" s="83">
        <v>111</v>
      </c>
      <c r="I690" s="83">
        <v>2</v>
      </c>
      <c r="J690" s="83">
        <v>0</v>
      </c>
      <c r="K690" s="83">
        <v>0</v>
      </c>
      <c r="L690" s="83">
        <v>1</v>
      </c>
      <c r="M690" s="83">
        <v>1</v>
      </c>
      <c r="N690" s="83">
        <v>5</v>
      </c>
      <c r="O690" s="83">
        <v>0</v>
      </c>
      <c r="P690" s="83">
        <v>0</v>
      </c>
      <c r="Q690" s="83">
        <v>0</v>
      </c>
      <c r="R690" s="83">
        <v>0</v>
      </c>
      <c r="S690" s="83">
        <v>0</v>
      </c>
      <c r="T690" s="83">
        <v>2</v>
      </c>
      <c r="U690" s="83">
        <v>143</v>
      </c>
      <c r="V690" s="83">
        <v>2</v>
      </c>
      <c r="W690" s="83">
        <v>1</v>
      </c>
      <c r="X690" s="83">
        <v>3</v>
      </c>
      <c r="Y690" s="83">
        <v>2</v>
      </c>
      <c r="Z690" s="83">
        <v>1</v>
      </c>
      <c r="AA690" s="83">
        <v>1</v>
      </c>
      <c r="AB690" s="83">
        <v>0</v>
      </c>
      <c r="AC690" s="83">
        <v>2</v>
      </c>
      <c r="AD690" s="83">
        <v>2</v>
      </c>
      <c r="AE690" s="83">
        <v>0</v>
      </c>
      <c r="AF690" s="36">
        <f t="shared" si="515"/>
        <v>280</v>
      </c>
      <c r="AG690" s="36">
        <f t="shared" si="516"/>
        <v>278</v>
      </c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</row>
    <row r="691" spans="1:55" s="17" customFormat="1" ht="18" x14ac:dyDescent="0.35">
      <c r="A691" s="40"/>
      <c r="B691" s="41"/>
      <c r="C691" s="41"/>
      <c r="D691" s="41"/>
      <c r="E691" s="41" t="s">
        <v>91</v>
      </c>
      <c r="F691" s="41"/>
      <c r="G691" s="41">
        <f>SUM(G687:G690)</f>
        <v>5</v>
      </c>
      <c r="H691" s="41">
        <f t="shared" ref="H691:AG691" si="517">SUM(H687:H690)</f>
        <v>295</v>
      </c>
      <c r="I691" s="41">
        <f t="shared" si="517"/>
        <v>8</v>
      </c>
      <c r="J691" s="41">
        <f t="shared" si="517"/>
        <v>1</v>
      </c>
      <c r="K691" s="41">
        <f t="shared" si="517"/>
        <v>5</v>
      </c>
      <c r="L691" s="41">
        <f t="shared" si="517"/>
        <v>7</v>
      </c>
      <c r="M691" s="41">
        <f t="shared" si="517"/>
        <v>4</v>
      </c>
      <c r="N691" s="41">
        <f t="shared" si="517"/>
        <v>17</v>
      </c>
      <c r="O691" s="41">
        <f t="shared" si="517"/>
        <v>1</v>
      </c>
      <c r="P691" s="41">
        <f t="shared" si="517"/>
        <v>1</v>
      </c>
      <c r="Q691" s="41">
        <f t="shared" si="517"/>
        <v>0</v>
      </c>
      <c r="R691" s="41">
        <f t="shared" si="517"/>
        <v>1</v>
      </c>
      <c r="S691" s="41">
        <f t="shared" si="517"/>
        <v>0</v>
      </c>
      <c r="T691" s="41">
        <f t="shared" si="517"/>
        <v>2</v>
      </c>
      <c r="U691" s="41">
        <f t="shared" si="517"/>
        <v>612</v>
      </c>
      <c r="V691" s="41">
        <f t="shared" si="517"/>
        <v>4</v>
      </c>
      <c r="W691" s="41">
        <f t="shared" si="517"/>
        <v>1</v>
      </c>
      <c r="X691" s="41">
        <f t="shared" si="517"/>
        <v>7</v>
      </c>
      <c r="Y691" s="41">
        <f t="shared" si="517"/>
        <v>7</v>
      </c>
      <c r="Z691" s="41">
        <f t="shared" si="517"/>
        <v>2</v>
      </c>
      <c r="AA691" s="41">
        <f t="shared" si="517"/>
        <v>3</v>
      </c>
      <c r="AB691" s="42">
        <f t="shared" si="517"/>
        <v>2</v>
      </c>
      <c r="AC691" s="48">
        <f t="shared" si="517"/>
        <v>2</v>
      </c>
      <c r="AD691" s="48">
        <f t="shared" si="517"/>
        <v>11</v>
      </c>
      <c r="AE691" s="48">
        <f t="shared" si="517"/>
        <v>0</v>
      </c>
      <c r="AF691" s="48">
        <f t="shared" si="517"/>
        <v>998</v>
      </c>
      <c r="AG691" s="48">
        <f t="shared" si="517"/>
        <v>987</v>
      </c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</row>
    <row r="692" spans="1:55" s="59" customFormat="1" ht="15.6" x14ac:dyDescent="0.3">
      <c r="A692" s="106"/>
      <c r="B692" s="107"/>
      <c r="C692" s="107"/>
      <c r="D692" s="107"/>
      <c r="E692" s="107"/>
      <c r="F692" s="108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63"/>
      <c r="AG692" s="64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</row>
    <row r="693" spans="1:55" ht="15.6" x14ac:dyDescent="0.3">
      <c r="A693" s="34" t="s">
        <v>695</v>
      </c>
      <c r="B693" s="34" t="s">
        <v>824</v>
      </c>
      <c r="C693" s="34" t="s">
        <v>697</v>
      </c>
      <c r="D693" s="34">
        <v>7</v>
      </c>
      <c r="E693" s="34" t="s">
        <v>867</v>
      </c>
      <c r="F693" s="53" t="s">
        <v>868</v>
      </c>
      <c r="G693" s="83">
        <v>2</v>
      </c>
      <c r="H693" s="83">
        <v>94</v>
      </c>
      <c r="I693" s="83">
        <v>1</v>
      </c>
      <c r="J693" s="83">
        <v>0</v>
      </c>
      <c r="K693" s="83">
        <v>1</v>
      </c>
      <c r="L693" s="83">
        <v>2</v>
      </c>
      <c r="M693" s="83">
        <v>0</v>
      </c>
      <c r="N693" s="83">
        <v>5</v>
      </c>
      <c r="O693" s="83">
        <v>1</v>
      </c>
      <c r="P693" s="83">
        <v>0</v>
      </c>
      <c r="Q693" s="83">
        <v>0</v>
      </c>
      <c r="R693" s="83">
        <v>0</v>
      </c>
      <c r="S693" s="83">
        <v>0</v>
      </c>
      <c r="T693" s="83">
        <v>0</v>
      </c>
      <c r="U693" s="83">
        <v>124</v>
      </c>
      <c r="V693" s="83">
        <v>2</v>
      </c>
      <c r="W693" s="83">
        <v>0</v>
      </c>
      <c r="X693" s="83">
        <v>1</v>
      </c>
      <c r="Y693" s="83">
        <v>1</v>
      </c>
      <c r="Z693" s="83">
        <v>0</v>
      </c>
      <c r="AA693" s="83">
        <v>1</v>
      </c>
      <c r="AB693" s="83">
        <v>0</v>
      </c>
      <c r="AC693" s="83">
        <v>0</v>
      </c>
      <c r="AD693" s="83">
        <v>8</v>
      </c>
      <c r="AE693" s="83">
        <v>0</v>
      </c>
      <c r="AF693" s="36">
        <f t="shared" ref="AF693" si="518">G693+H693+I693+J693+K693+L693+M693+N693+O693+P693+Q693+R693+S693+T693+U693+V693+W693+X693+Y693+Z693+AA693+AB693+AC693+AD693</f>
        <v>243</v>
      </c>
      <c r="AG693" s="36">
        <f t="shared" ref="AG693" si="519">G693+H693+I693+J693+K693+L693+M693+N693+O693+P693+Q693+R693+S693+T693+U693+V693+W693+X693+Y693+Z693+AA693+AB693+AC693</f>
        <v>235</v>
      </c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</row>
    <row r="694" spans="1:55" ht="15.6" x14ac:dyDescent="0.3">
      <c r="A694" s="34" t="s">
        <v>695</v>
      </c>
      <c r="B694" s="34" t="s">
        <v>824</v>
      </c>
      <c r="C694" s="34" t="s">
        <v>697</v>
      </c>
      <c r="D694" s="34">
        <v>7</v>
      </c>
      <c r="E694" s="34" t="s">
        <v>869</v>
      </c>
      <c r="F694" s="53" t="s">
        <v>870</v>
      </c>
      <c r="G694" s="83">
        <v>2</v>
      </c>
      <c r="H694" s="83">
        <v>210</v>
      </c>
      <c r="I694" s="83">
        <v>6</v>
      </c>
      <c r="J694" s="83">
        <v>0</v>
      </c>
      <c r="K694" s="83">
        <v>0</v>
      </c>
      <c r="L694" s="83">
        <v>3</v>
      </c>
      <c r="M694" s="83">
        <v>0</v>
      </c>
      <c r="N694" s="83">
        <v>11</v>
      </c>
      <c r="O694" s="83">
        <v>0</v>
      </c>
      <c r="P694" s="83">
        <v>0</v>
      </c>
      <c r="Q694" s="83">
        <v>1</v>
      </c>
      <c r="R694" s="83">
        <v>0</v>
      </c>
      <c r="S694" s="83">
        <v>0</v>
      </c>
      <c r="T694" s="83">
        <v>1</v>
      </c>
      <c r="U694" s="83">
        <v>200</v>
      </c>
      <c r="V694" s="83">
        <v>5</v>
      </c>
      <c r="W694" s="83">
        <v>0</v>
      </c>
      <c r="X694" s="83">
        <v>2</v>
      </c>
      <c r="Y694" s="83">
        <v>3</v>
      </c>
      <c r="Z694" s="83">
        <v>2</v>
      </c>
      <c r="AA694" s="83">
        <v>1</v>
      </c>
      <c r="AB694" s="83">
        <v>0</v>
      </c>
      <c r="AC694" s="83">
        <v>1</v>
      </c>
      <c r="AD694" s="83">
        <v>7</v>
      </c>
      <c r="AE694" s="83">
        <v>0</v>
      </c>
      <c r="AF694" s="36">
        <f t="shared" ref="AF694:AF695" si="520">G694+H694+I694+J694+K694+L694+M694+N694+O694+P694+Q694+R694+S694+T694+U694+V694+W694+X694+Y694+Z694+AA694+AB694+AC694+AD694</f>
        <v>455</v>
      </c>
      <c r="AG694" s="36">
        <f t="shared" ref="AG694:AG695" si="521">G694+H694+I694+J694+K694+L694+M694+N694+O694+P694+Q694+R694+S694+T694+U694+V694+W694+X694+Y694+Z694+AA694+AB694+AC694</f>
        <v>448</v>
      </c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</row>
    <row r="695" spans="1:55" ht="15.6" x14ac:dyDescent="0.3">
      <c r="A695" s="34" t="s">
        <v>695</v>
      </c>
      <c r="B695" s="34" t="s">
        <v>824</v>
      </c>
      <c r="C695" s="34" t="s">
        <v>697</v>
      </c>
      <c r="D695" s="34">
        <v>7</v>
      </c>
      <c r="E695" s="34" t="s">
        <v>871</v>
      </c>
      <c r="F695" s="53" t="s">
        <v>872</v>
      </c>
      <c r="G695" s="83">
        <v>7</v>
      </c>
      <c r="H695" s="83">
        <v>120</v>
      </c>
      <c r="I695" s="83">
        <v>0</v>
      </c>
      <c r="J695" s="83">
        <v>0</v>
      </c>
      <c r="K695" s="83">
        <v>0</v>
      </c>
      <c r="L695" s="83">
        <v>3</v>
      </c>
      <c r="M695" s="83">
        <v>2</v>
      </c>
      <c r="N695" s="83">
        <v>8</v>
      </c>
      <c r="O695" s="83">
        <v>0</v>
      </c>
      <c r="P695" s="83">
        <v>0</v>
      </c>
      <c r="Q695" s="83">
        <v>0</v>
      </c>
      <c r="R695" s="83">
        <v>0</v>
      </c>
      <c r="S695" s="83">
        <v>0</v>
      </c>
      <c r="T695" s="83">
        <v>2</v>
      </c>
      <c r="U695" s="83">
        <v>153</v>
      </c>
      <c r="V695" s="83">
        <v>3</v>
      </c>
      <c r="W695" s="83">
        <v>0</v>
      </c>
      <c r="X695" s="83">
        <v>1</v>
      </c>
      <c r="Y695" s="83">
        <v>0</v>
      </c>
      <c r="Z695" s="83">
        <v>3</v>
      </c>
      <c r="AA695" s="83">
        <v>2</v>
      </c>
      <c r="AB695" s="83">
        <v>1</v>
      </c>
      <c r="AC695" s="83">
        <v>2</v>
      </c>
      <c r="AD695" s="83">
        <v>8</v>
      </c>
      <c r="AE695" s="83">
        <v>0</v>
      </c>
      <c r="AF695" s="36">
        <f t="shared" si="520"/>
        <v>315</v>
      </c>
      <c r="AG695" s="36">
        <f t="shared" si="521"/>
        <v>307</v>
      </c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</row>
    <row r="696" spans="1:55" s="17" customFormat="1" ht="18" x14ac:dyDescent="0.35">
      <c r="A696" s="40"/>
      <c r="B696" s="41"/>
      <c r="C696" s="41"/>
      <c r="D696" s="41"/>
      <c r="E696" s="41" t="s">
        <v>147</v>
      </c>
      <c r="F696" s="41"/>
      <c r="G696" s="41">
        <f>SUM(G693:G695)</f>
        <v>11</v>
      </c>
      <c r="H696" s="41">
        <f t="shared" ref="H696:AG696" si="522">SUM(H693:H695)</f>
        <v>424</v>
      </c>
      <c r="I696" s="41">
        <f t="shared" si="522"/>
        <v>7</v>
      </c>
      <c r="J696" s="41">
        <f t="shared" si="522"/>
        <v>0</v>
      </c>
      <c r="K696" s="41">
        <f t="shared" si="522"/>
        <v>1</v>
      </c>
      <c r="L696" s="41">
        <f t="shared" si="522"/>
        <v>8</v>
      </c>
      <c r="M696" s="41">
        <f t="shared" si="522"/>
        <v>2</v>
      </c>
      <c r="N696" s="41">
        <f t="shared" si="522"/>
        <v>24</v>
      </c>
      <c r="O696" s="41">
        <f t="shared" si="522"/>
        <v>1</v>
      </c>
      <c r="P696" s="41">
        <f t="shared" si="522"/>
        <v>0</v>
      </c>
      <c r="Q696" s="41">
        <f t="shared" si="522"/>
        <v>1</v>
      </c>
      <c r="R696" s="41">
        <f t="shared" si="522"/>
        <v>0</v>
      </c>
      <c r="S696" s="41">
        <f t="shared" si="522"/>
        <v>0</v>
      </c>
      <c r="T696" s="41">
        <f t="shared" si="522"/>
        <v>3</v>
      </c>
      <c r="U696" s="41">
        <f t="shared" si="522"/>
        <v>477</v>
      </c>
      <c r="V696" s="41">
        <f t="shared" si="522"/>
        <v>10</v>
      </c>
      <c r="W696" s="41">
        <f t="shared" si="522"/>
        <v>0</v>
      </c>
      <c r="X696" s="41">
        <f t="shared" si="522"/>
        <v>4</v>
      </c>
      <c r="Y696" s="41">
        <f t="shared" si="522"/>
        <v>4</v>
      </c>
      <c r="Z696" s="41">
        <f t="shared" si="522"/>
        <v>5</v>
      </c>
      <c r="AA696" s="41">
        <f t="shared" si="522"/>
        <v>4</v>
      </c>
      <c r="AB696" s="42">
        <f t="shared" si="522"/>
        <v>1</v>
      </c>
      <c r="AC696" s="48">
        <f t="shared" si="522"/>
        <v>3</v>
      </c>
      <c r="AD696" s="48">
        <f t="shared" si="522"/>
        <v>23</v>
      </c>
      <c r="AE696" s="48">
        <f t="shared" si="522"/>
        <v>0</v>
      </c>
      <c r="AF696" s="48">
        <f t="shared" si="522"/>
        <v>1013</v>
      </c>
      <c r="AG696" s="48">
        <f t="shared" si="522"/>
        <v>990</v>
      </c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</row>
    <row r="697" spans="1:55" s="59" customFormat="1" ht="15.6" x14ac:dyDescent="0.3">
      <c r="A697" s="106"/>
      <c r="B697" s="107"/>
      <c r="C697" s="107"/>
      <c r="D697" s="107"/>
      <c r="E697" s="107"/>
      <c r="F697" s="108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63"/>
      <c r="AG697" s="64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</row>
    <row r="698" spans="1:55" ht="15.6" x14ac:dyDescent="0.3">
      <c r="A698" s="34" t="s">
        <v>695</v>
      </c>
      <c r="B698" s="34" t="s">
        <v>824</v>
      </c>
      <c r="C698" s="34" t="s">
        <v>697</v>
      </c>
      <c r="D698" s="34">
        <v>8</v>
      </c>
      <c r="E698" s="34" t="s">
        <v>873</v>
      </c>
      <c r="F698" s="53" t="s">
        <v>874</v>
      </c>
      <c r="G698" s="83">
        <v>1</v>
      </c>
      <c r="H698" s="83">
        <v>34</v>
      </c>
      <c r="I698" s="83">
        <v>2</v>
      </c>
      <c r="J698" s="83">
        <v>0</v>
      </c>
      <c r="K698" s="83">
        <v>0</v>
      </c>
      <c r="L698" s="83">
        <v>0</v>
      </c>
      <c r="M698" s="83">
        <v>1</v>
      </c>
      <c r="N698" s="83">
        <v>2</v>
      </c>
      <c r="O698" s="83">
        <v>0</v>
      </c>
      <c r="P698" s="83">
        <v>1</v>
      </c>
      <c r="Q698" s="83">
        <v>0</v>
      </c>
      <c r="R698" s="83">
        <v>0</v>
      </c>
      <c r="S698" s="83">
        <v>0</v>
      </c>
      <c r="T698" s="83">
        <v>0</v>
      </c>
      <c r="U698" s="83">
        <v>48</v>
      </c>
      <c r="V698" s="83">
        <v>1</v>
      </c>
      <c r="W698" s="83">
        <v>0</v>
      </c>
      <c r="X698" s="83">
        <v>1</v>
      </c>
      <c r="Y698" s="83">
        <v>0</v>
      </c>
      <c r="Z698" s="83">
        <v>1</v>
      </c>
      <c r="AA698" s="83">
        <v>0</v>
      </c>
      <c r="AB698" s="83">
        <v>0</v>
      </c>
      <c r="AC698" s="83">
        <v>0</v>
      </c>
      <c r="AD698" s="83">
        <v>1</v>
      </c>
      <c r="AE698" s="83">
        <v>0</v>
      </c>
      <c r="AF698" s="36">
        <f t="shared" ref="AF698" si="523">G698+H698+I698+J698+K698+L698+M698+N698+O698+P698+Q698+R698+S698+T698+U698+V698+W698+X698+Y698+Z698+AA698+AB698+AC698+AD698</f>
        <v>93</v>
      </c>
      <c r="AG698" s="36">
        <f t="shared" ref="AG698" si="524">G698+H698+I698+J698+K698+L698+M698+N698+O698+P698+Q698+R698+S698+T698+U698+V698+W698+X698+Y698+Z698+AA698+AB698+AC698</f>
        <v>92</v>
      </c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</row>
    <row r="699" spans="1:55" ht="15.6" x14ac:dyDescent="0.3">
      <c r="A699" s="34" t="s">
        <v>695</v>
      </c>
      <c r="B699" s="34" t="s">
        <v>824</v>
      </c>
      <c r="C699" s="34" t="s">
        <v>697</v>
      </c>
      <c r="D699" s="34">
        <v>8</v>
      </c>
      <c r="E699" s="34" t="s">
        <v>875</v>
      </c>
      <c r="F699" s="53" t="s">
        <v>876</v>
      </c>
      <c r="G699" s="83">
        <v>0</v>
      </c>
      <c r="H699" s="83">
        <v>36</v>
      </c>
      <c r="I699" s="83">
        <v>1</v>
      </c>
      <c r="J699" s="83">
        <v>0</v>
      </c>
      <c r="K699" s="83">
        <v>0</v>
      </c>
      <c r="L699" s="83">
        <v>0</v>
      </c>
      <c r="M699" s="83">
        <v>0</v>
      </c>
      <c r="N699" s="83">
        <v>3</v>
      </c>
      <c r="O699" s="83">
        <v>0</v>
      </c>
      <c r="P699" s="83">
        <v>0</v>
      </c>
      <c r="Q699" s="83">
        <v>0</v>
      </c>
      <c r="R699" s="83">
        <v>0</v>
      </c>
      <c r="S699" s="83">
        <v>0</v>
      </c>
      <c r="T699" s="83">
        <v>0</v>
      </c>
      <c r="U699" s="83">
        <v>53</v>
      </c>
      <c r="V699" s="83">
        <v>0</v>
      </c>
      <c r="W699" s="83">
        <v>0</v>
      </c>
      <c r="X699" s="83">
        <v>0</v>
      </c>
      <c r="Y699" s="83">
        <v>0</v>
      </c>
      <c r="Z699" s="83">
        <v>0</v>
      </c>
      <c r="AA699" s="83">
        <v>0</v>
      </c>
      <c r="AB699" s="83">
        <v>1</v>
      </c>
      <c r="AC699" s="83">
        <v>0</v>
      </c>
      <c r="AD699" s="83">
        <v>1</v>
      </c>
      <c r="AE699" s="83">
        <v>0</v>
      </c>
      <c r="AF699" s="36">
        <f t="shared" ref="AF699:AF700" si="525">G699+H699+I699+J699+K699+L699+M699+N699+O699+P699+Q699+R699+S699+T699+U699+V699+W699+X699+Y699+Z699+AA699+AB699+AC699+AD699</f>
        <v>95</v>
      </c>
      <c r="AG699" s="36">
        <f t="shared" ref="AG699:AG700" si="526">G699+H699+I699+J699+K699+L699+M699+N699+O699+P699+Q699+R699+S699+T699+U699+V699+W699+X699+Y699+Z699+AA699+AB699+AC699</f>
        <v>94</v>
      </c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</row>
    <row r="700" spans="1:55" ht="15.6" x14ac:dyDescent="0.3">
      <c r="A700" s="34" t="s">
        <v>695</v>
      </c>
      <c r="B700" s="34" t="s">
        <v>824</v>
      </c>
      <c r="C700" s="34" t="s">
        <v>697</v>
      </c>
      <c r="D700" s="34">
        <v>8</v>
      </c>
      <c r="E700" s="34" t="s">
        <v>877</v>
      </c>
      <c r="F700" s="53" t="s">
        <v>878</v>
      </c>
      <c r="G700" s="83">
        <v>1</v>
      </c>
      <c r="H700" s="83">
        <v>24</v>
      </c>
      <c r="I700" s="83">
        <v>0</v>
      </c>
      <c r="J700" s="83">
        <v>0</v>
      </c>
      <c r="K700" s="83">
        <v>0</v>
      </c>
      <c r="L700" s="83">
        <v>0</v>
      </c>
      <c r="M700" s="83">
        <v>0</v>
      </c>
      <c r="N700" s="83">
        <v>1</v>
      </c>
      <c r="O700" s="83">
        <v>1</v>
      </c>
      <c r="P700" s="83">
        <v>0</v>
      </c>
      <c r="Q700" s="83">
        <v>0</v>
      </c>
      <c r="R700" s="83">
        <v>0</v>
      </c>
      <c r="S700" s="83">
        <v>0</v>
      </c>
      <c r="T700" s="83">
        <v>0</v>
      </c>
      <c r="U700" s="83">
        <v>18</v>
      </c>
      <c r="V700" s="83">
        <v>1</v>
      </c>
      <c r="W700" s="83">
        <v>0</v>
      </c>
      <c r="X700" s="83">
        <v>0</v>
      </c>
      <c r="Y700" s="83">
        <v>0</v>
      </c>
      <c r="Z700" s="83">
        <v>0</v>
      </c>
      <c r="AA700" s="83">
        <v>0</v>
      </c>
      <c r="AB700" s="83">
        <v>0</v>
      </c>
      <c r="AC700" s="83">
        <v>0</v>
      </c>
      <c r="AD700" s="83">
        <v>0</v>
      </c>
      <c r="AE700" s="83">
        <v>0</v>
      </c>
      <c r="AF700" s="36">
        <f t="shared" si="525"/>
        <v>46</v>
      </c>
      <c r="AG700" s="36">
        <f t="shared" si="526"/>
        <v>46</v>
      </c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</row>
    <row r="701" spans="1:55" s="17" customFormat="1" ht="18" x14ac:dyDescent="0.35">
      <c r="A701" s="40"/>
      <c r="B701" s="41"/>
      <c r="C701" s="41"/>
      <c r="D701" s="41"/>
      <c r="E701" s="41" t="s">
        <v>313</v>
      </c>
      <c r="F701" s="41"/>
      <c r="G701" s="41">
        <f>SUM(G698:G700)</f>
        <v>2</v>
      </c>
      <c r="H701" s="41">
        <f t="shared" ref="H701:AG701" si="527">SUM(H698:H700)</f>
        <v>94</v>
      </c>
      <c r="I701" s="41">
        <f t="shared" si="527"/>
        <v>3</v>
      </c>
      <c r="J701" s="41">
        <f t="shared" si="527"/>
        <v>0</v>
      </c>
      <c r="K701" s="41">
        <f t="shared" si="527"/>
        <v>0</v>
      </c>
      <c r="L701" s="41">
        <f t="shared" si="527"/>
        <v>0</v>
      </c>
      <c r="M701" s="41">
        <f t="shared" si="527"/>
        <v>1</v>
      </c>
      <c r="N701" s="41">
        <f t="shared" si="527"/>
        <v>6</v>
      </c>
      <c r="O701" s="41">
        <f t="shared" si="527"/>
        <v>1</v>
      </c>
      <c r="P701" s="41">
        <f t="shared" si="527"/>
        <v>1</v>
      </c>
      <c r="Q701" s="41">
        <f t="shared" si="527"/>
        <v>0</v>
      </c>
      <c r="R701" s="41">
        <f t="shared" si="527"/>
        <v>0</v>
      </c>
      <c r="S701" s="41">
        <f t="shared" si="527"/>
        <v>0</v>
      </c>
      <c r="T701" s="41">
        <f t="shared" si="527"/>
        <v>0</v>
      </c>
      <c r="U701" s="41">
        <f t="shared" si="527"/>
        <v>119</v>
      </c>
      <c r="V701" s="41">
        <f t="shared" si="527"/>
        <v>2</v>
      </c>
      <c r="W701" s="41">
        <f t="shared" si="527"/>
        <v>0</v>
      </c>
      <c r="X701" s="41">
        <f t="shared" si="527"/>
        <v>1</v>
      </c>
      <c r="Y701" s="41">
        <f t="shared" si="527"/>
        <v>0</v>
      </c>
      <c r="Z701" s="41">
        <f t="shared" si="527"/>
        <v>1</v>
      </c>
      <c r="AA701" s="41">
        <f t="shared" si="527"/>
        <v>0</v>
      </c>
      <c r="AB701" s="42">
        <f t="shared" si="527"/>
        <v>1</v>
      </c>
      <c r="AC701" s="48">
        <f t="shared" si="527"/>
        <v>0</v>
      </c>
      <c r="AD701" s="48">
        <f t="shared" si="527"/>
        <v>2</v>
      </c>
      <c r="AE701" s="48">
        <f t="shared" si="527"/>
        <v>0</v>
      </c>
      <c r="AF701" s="48">
        <f t="shared" si="527"/>
        <v>234</v>
      </c>
      <c r="AG701" s="48">
        <f t="shared" si="527"/>
        <v>232</v>
      </c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</row>
    <row r="702" spans="1:55" s="59" customFormat="1" ht="15.6" x14ac:dyDescent="0.3">
      <c r="A702" s="106"/>
      <c r="B702" s="107"/>
      <c r="C702" s="107"/>
      <c r="D702" s="107"/>
      <c r="E702" s="107"/>
      <c r="F702" s="108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63"/>
      <c r="AG702" s="64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</row>
    <row r="703" spans="1:55" ht="15.6" x14ac:dyDescent="0.3">
      <c r="A703" s="34" t="s">
        <v>695</v>
      </c>
      <c r="B703" s="34" t="s">
        <v>824</v>
      </c>
      <c r="C703" s="34" t="s">
        <v>697</v>
      </c>
      <c r="D703" s="34">
        <v>9</v>
      </c>
      <c r="E703" s="34" t="s">
        <v>879</v>
      </c>
      <c r="F703" s="53" t="s">
        <v>880</v>
      </c>
      <c r="G703" s="83">
        <v>1</v>
      </c>
      <c r="H703" s="83">
        <v>176</v>
      </c>
      <c r="I703" s="83">
        <v>4</v>
      </c>
      <c r="J703" s="83">
        <v>0</v>
      </c>
      <c r="K703" s="83">
        <v>1</v>
      </c>
      <c r="L703" s="83">
        <v>12</v>
      </c>
      <c r="M703" s="83">
        <v>8</v>
      </c>
      <c r="N703" s="83">
        <v>9</v>
      </c>
      <c r="O703" s="83">
        <v>0</v>
      </c>
      <c r="P703" s="83">
        <v>3</v>
      </c>
      <c r="Q703" s="83">
        <v>0</v>
      </c>
      <c r="R703" s="83">
        <v>2</v>
      </c>
      <c r="S703" s="83">
        <v>0</v>
      </c>
      <c r="T703" s="83">
        <v>0</v>
      </c>
      <c r="U703" s="83">
        <v>431</v>
      </c>
      <c r="V703" s="83">
        <v>2</v>
      </c>
      <c r="W703" s="83">
        <v>0</v>
      </c>
      <c r="X703" s="83">
        <v>1</v>
      </c>
      <c r="Y703" s="83">
        <v>3</v>
      </c>
      <c r="Z703" s="83">
        <v>2</v>
      </c>
      <c r="AA703" s="83">
        <v>2</v>
      </c>
      <c r="AB703" s="83">
        <v>1</v>
      </c>
      <c r="AC703" s="83">
        <v>2</v>
      </c>
      <c r="AD703" s="83">
        <v>15</v>
      </c>
      <c r="AE703" s="83">
        <v>0</v>
      </c>
      <c r="AF703" s="36">
        <f t="shared" ref="AF703" si="528">G703+H703+I703+J703+K703+L703+M703+N703+O703+P703+Q703+R703+S703+T703+U703+V703+W703+X703+Y703+Z703+AA703+AB703+AC703+AD703</f>
        <v>675</v>
      </c>
      <c r="AG703" s="36">
        <f t="shared" ref="AG703" si="529">G703+H703+I703+J703+K703+L703+M703+N703+O703+P703+Q703+R703+S703+T703+U703+V703+W703+X703+Y703+Z703+AA703+AB703+AC703</f>
        <v>660</v>
      </c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</row>
    <row r="704" spans="1:55" ht="15.6" x14ac:dyDescent="0.3">
      <c r="A704" s="34" t="s">
        <v>695</v>
      </c>
      <c r="B704" s="34" t="s">
        <v>824</v>
      </c>
      <c r="C704" s="34" t="s">
        <v>697</v>
      </c>
      <c r="D704" s="34">
        <v>9</v>
      </c>
      <c r="E704" s="34" t="s">
        <v>881</v>
      </c>
      <c r="F704" s="53" t="s">
        <v>882</v>
      </c>
      <c r="G704" s="83">
        <v>2</v>
      </c>
      <c r="H704" s="83">
        <v>251</v>
      </c>
      <c r="I704" s="83">
        <v>3</v>
      </c>
      <c r="J704" s="83">
        <v>0</v>
      </c>
      <c r="K704" s="83">
        <v>1</v>
      </c>
      <c r="L704" s="83">
        <v>10</v>
      </c>
      <c r="M704" s="83">
        <v>3</v>
      </c>
      <c r="N704" s="83">
        <v>9</v>
      </c>
      <c r="O704" s="83">
        <v>1</v>
      </c>
      <c r="P704" s="83">
        <v>0</v>
      </c>
      <c r="Q704" s="83">
        <v>2</v>
      </c>
      <c r="R704" s="83">
        <v>0</v>
      </c>
      <c r="S704" s="83">
        <v>0</v>
      </c>
      <c r="T704" s="83">
        <v>1</v>
      </c>
      <c r="U704" s="83">
        <v>289</v>
      </c>
      <c r="V704" s="83">
        <v>2</v>
      </c>
      <c r="W704" s="83">
        <v>1</v>
      </c>
      <c r="X704" s="83">
        <v>1</v>
      </c>
      <c r="Y704" s="83">
        <v>2</v>
      </c>
      <c r="Z704" s="83">
        <v>2</v>
      </c>
      <c r="AA704" s="83">
        <v>1</v>
      </c>
      <c r="AB704" s="83">
        <v>5</v>
      </c>
      <c r="AC704" s="83">
        <v>3</v>
      </c>
      <c r="AD704" s="83">
        <v>1</v>
      </c>
      <c r="AE704" s="83">
        <v>0</v>
      </c>
      <c r="AF704" s="36">
        <f t="shared" ref="AF704:AF705" si="530">G704+H704+I704+J704+K704+L704+M704+N704+O704+P704+Q704+R704+S704+T704+U704+V704+W704+X704+Y704+Z704+AA704+AB704+AC704+AD704</f>
        <v>590</v>
      </c>
      <c r="AG704" s="36">
        <f t="shared" ref="AG704:AG705" si="531">G704+H704+I704+J704+K704+L704+M704+N704+O704+P704+Q704+R704+S704+T704+U704+V704+W704+X704+Y704+Z704+AA704+AB704+AC704</f>
        <v>589</v>
      </c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</row>
    <row r="705" spans="1:55" ht="15.6" x14ac:dyDescent="0.3">
      <c r="A705" s="34" t="s">
        <v>695</v>
      </c>
      <c r="B705" s="34" t="s">
        <v>824</v>
      </c>
      <c r="C705" s="34" t="s">
        <v>697</v>
      </c>
      <c r="D705" s="34">
        <v>9</v>
      </c>
      <c r="E705" s="34" t="s">
        <v>883</v>
      </c>
      <c r="F705" s="53" t="s">
        <v>884</v>
      </c>
      <c r="G705" s="83">
        <v>2</v>
      </c>
      <c r="H705" s="83">
        <v>101</v>
      </c>
      <c r="I705" s="83">
        <v>1</v>
      </c>
      <c r="J705" s="83">
        <v>0</v>
      </c>
      <c r="K705" s="83">
        <v>0</v>
      </c>
      <c r="L705" s="83">
        <v>3</v>
      </c>
      <c r="M705" s="83">
        <v>1</v>
      </c>
      <c r="N705" s="83">
        <v>4</v>
      </c>
      <c r="O705" s="83">
        <v>0</v>
      </c>
      <c r="P705" s="83">
        <v>0</v>
      </c>
      <c r="Q705" s="83">
        <v>1</v>
      </c>
      <c r="R705" s="83">
        <v>0</v>
      </c>
      <c r="S705" s="83">
        <v>0</v>
      </c>
      <c r="T705" s="83">
        <v>0</v>
      </c>
      <c r="U705" s="83">
        <v>161</v>
      </c>
      <c r="V705" s="83">
        <v>2</v>
      </c>
      <c r="W705" s="83">
        <v>0</v>
      </c>
      <c r="X705" s="83">
        <v>0</v>
      </c>
      <c r="Y705" s="83">
        <v>1</v>
      </c>
      <c r="Z705" s="83">
        <v>1</v>
      </c>
      <c r="AA705" s="83">
        <v>0</v>
      </c>
      <c r="AB705" s="83">
        <v>1</v>
      </c>
      <c r="AC705" s="83">
        <v>0</v>
      </c>
      <c r="AD705" s="83">
        <v>3</v>
      </c>
      <c r="AE705" s="83">
        <v>0</v>
      </c>
      <c r="AF705" s="36">
        <f t="shared" si="530"/>
        <v>282</v>
      </c>
      <c r="AG705" s="36">
        <f t="shared" si="531"/>
        <v>279</v>
      </c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</row>
    <row r="706" spans="1:55" s="17" customFormat="1" ht="18" x14ac:dyDescent="0.35">
      <c r="A706" s="40"/>
      <c r="B706" s="41"/>
      <c r="C706" s="41"/>
      <c r="D706" s="41"/>
      <c r="E706" s="41" t="s">
        <v>147</v>
      </c>
      <c r="F706" s="41"/>
      <c r="G706" s="41">
        <f>SUM(G703:G705)</f>
        <v>5</v>
      </c>
      <c r="H706" s="41">
        <f t="shared" ref="H706:AG706" si="532">SUM(H703:H705)</f>
        <v>528</v>
      </c>
      <c r="I706" s="41">
        <f t="shared" si="532"/>
        <v>8</v>
      </c>
      <c r="J706" s="41">
        <f t="shared" si="532"/>
        <v>0</v>
      </c>
      <c r="K706" s="41">
        <f t="shared" si="532"/>
        <v>2</v>
      </c>
      <c r="L706" s="41">
        <f t="shared" si="532"/>
        <v>25</v>
      </c>
      <c r="M706" s="41">
        <f t="shared" si="532"/>
        <v>12</v>
      </c>
      <c r="N706" s="41">
        <f t="shared" si="532"/>
        <v>22</v>
      </c>
      <c r="O706" s="41">
        <f t="shared" si="532"/>
        <v>1</v>
      </c>
      <c r="P706" s="41">
        <f t="shared" si="532"/>
        <v>3</v>
      </c>
      <c r="Q706" s="41">
        <f t="shared" si="532"/>
        <v>3</v>
      </c>
      <c r="R706" s="41">
        <f t="shared" si="532"/>
        <v>2</v>
      </c>
      <c r="S706" s="41">
        <f t="shared" si="532"/>
        <v>0</v>
      </c>
      <c r="T706" s="41">
        <f t="shared" si="532"/>
        <v>1</v>
      </c>
      <c r="U706" s="41">
        <f t="shared" si="532"/>
        <v>881</v>
      </c>
      <c r="V706" s="41">
        <f t="shared" si="532"/>
        <v>6</v>
      </c>
      <c r="W706" s="41">
        <f t="shared" si="532"/>
        <v>1</v>
      </c>
      <c r="X706" s="41">
        <f t="shared" si="532"/>
        <v>2</v>
      </c>
      <c r="Y706" s="41">
        <f t="shared" si="532"/>
        <v>6</v>
      </c>
      <c r="Z706" s="41">
        <f t="shared" si="532"/>
        <v>5</v>
      </c>
      <c r="AA706" s="41">
        <f t="shared" si="532"/>
        <v>3</v>
      </c>
      <c r="AB706" s="42">
        <f t="shared" si="532"/>
        <v>7</v>
      </c>
      <c r="AC706" s="48">
        <f t="shared" si="532"/>
        <v>5</v>
      </c>
      <c r="AD706" s="48">
        <f t="shared" si="532"/>
        <v>19</v>
      </c>
      <c r="AE706" s="48">
        <f t="shared" si="532"/>
        <v>0</v>
      </c>
      <c r="AF706" s="48">
        <f t="shared" si="532"/>
        <v>1547</v>
      </c>
      <c r="AG706" s="48">
        <f t="shared" si="532"/>
        <v>1528</v>
      </c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</row>
    <row r="707" spans="1:55" s="59" customFormat="1" ht="15.6" x14ac:dyDescent="0.3">
      <c r="A707" s="106"/>
      <c r="B707" s="107"/>
      <c r="C707" s="107"/>
      <c r="D707" s="107"/>
      <c r="E707" s="107"/>
      <c r="F707" s="108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63"/>
      <c r="AG707" s="64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</row>
    <row r="708" spans="1:55" ht="15.6" x14ac:dyDescent="0.3">
      <c r="A708" s="34" t="s">
        <v>695</v>
      </c>
      <c r="B708" s="34" t="s">
        <v>824</v>
      </c>
      <c r="C708" s="34" t="s">
        <v>697</v>
      </c>
      <c r="D708" s="34">
        <v>11</v>
      </c>
      <c r="E708" s="34" t="s">
        <v>885</v>
      </c>
      <c r="F708" s="53" t="s">
        <v>886</v>
      </c>
      <c r="G708" s="83">
        <v>1</v>
      </c>
      <c r="H708" s="83">
        <v>44</v>
      </c>
      <c r="I708" s="83">
        <v>1</v>
      </c>
      <c r="J708" s="83">
        <v>0</v>
      </c>
      <c r="K708" s="83">
        <v>0</v>
      </c>
      <c r="L708" s="83">
        <v>1</v>
      </c>
      <c r="M708" s="83">
        <v>1</v>
      </c>
      <c r="N708" s="83">
        <v>1</v>
      </c>
      <c r="O708" s="83">
        <v>0</v>
      </c>
      <c r="P708" s="83">
        <v>0</v>
      </c>
      <c r="Q708" s="83">
        <v>0</v>
      </c>
      <c r="R708" s="83">
        <v>1</v>
      </c>
      <c r="S708" s="83">
        <v>1</v>
      </c>
      <c r="T708" s="83">
        <v>0</v>
      </c>
      <c r="U708" s="83">
        <v>51</v>
      </c>
      <c r="V708" s="83">
        <v>0</v>
      </c>
      <c r="W708" s="83">
        <v>0</v>
      </c>
      <c r="X708" s="83">
        <v>0</v>
      </c>
      <c r="Y708" s="83">
        <v>1</v>
      </c>
      <c r="Z708" s="83">
        <v>0</v>
      </c>
      <c r="AA708" s="83">
        <v>1</v>
      </c>
      <c r="AB708" s="83">
        <v>0</v>
      </c>
      <c r="AC708" s="83">
        <v>0</v>
      </c>
      <c r="AD708" s="83">
        <v>1</v>
      </c>
      <c r="AE708" s="83">
        <v>0</v>
      </c>
      <c r="AF708" s="36">
        <f t="shared" ref="AF708" si="533">G708+H708+I708+J708+K708+L708+M708+N708+O708+P708+Q708+R708+S708+T708+U708+V708+W708+X708+Y708+Z708+AA708+AB708+AC708+AD708</f>
        <v>105</v>
      </c>
      <c r="AG708" s="36">
        <f t="shared" ref="AG708" si="534">G708+H708+I708+J708+K708+L708+M708+N708+O708+P708+Q708+R708+S708+T708+U708+V708+W708+X708+Y708+Z708+AA708+AB708+AC708</f>
        <v>104</v>
      </c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</row>
    <row r="709" spans="1:55" ht="15.6" x14ac:dyDescent="0.3">
      <c r="A709" s="34" t="s">
        <v>695</v>
      </c>
      <c r="B709" s="34" t="s">
        <v>824</v>
      </c>
      <c r="C709" s="34" t="s">
        <v>697</v>
      </c>
      <c r="D709" s="34">
        <v>11</v>
      </c>
      <c r="E709" s="34" t="s">
        <v>887</v>
      </c>
      <c r="F709" s="53" t="s">
        <v>888</v>
      </c>
      <c r="G709" s="83">
        <v>0</v>
      </c>
      <c r="H709" s="83">
        <v>151</v>
      </c>
      <c r="I709" s="83">
        <v>2</v>
      </c>
      <c r="J709" s="83">
        <v>1</v>
      </c>
      <c r="K709" s="83">
        <v>0</v>
      </c>
      <c r="L709" s="83">
        <v>1</v>
      </c>
      <c r="M709" s="83">
        <v>0</v>
      </c>
      <c r="N709" s="83">
        <v>5</v>
      </c>
      <c r="O709" s="83">
        <v>0</v>
      </c>
      <c r="P709" s="83">
        <v>0</v>
      </c>
      <c r="Q709" s="83">
        <v>0</v>
      </c>
      <c r="R709" s="83">
        <v>0</v>
      </c>
      <c r="S709" s="83">
        <v>0</v>
      </c>
      <c r="T709" s="83">
        <v>0</v>
      </c>
      <c r="U709" s="83">
        <v>130</v>
      </c>
      <c r="V709" s="83">
        <v>0</v>
      </c>
      <c r="W709" s="83">
        <v>0</v>
      </c>
      <c r="X709" s="83">
        <v>1</v>
      </c>
      <c r="Y709" s="83">
        <v>2</v>
      </c>
      <c r="Z709" s="83">
        <v>0</v>
      </c>
      <c r="AA709" s="83">
        <v>1</v>
      </c>
      <c r="AB709" s="83">
        <v>1</v>
      </c>
      <c r="AC709" s="83">
        <v>0</v>
      </c>
      <c r="AD709" s="83">
        <v>0</v>
      </c>
      <c r="AE709" s="83">
        <v>0</v>
      </c>
      <c r="AF709" s="36">
        <f t="shared" ref="AF709:AF710" si="535">G709+H709+I709+J709+K709+L709+M709+N709+O709+P709+Q709+R709+S709+T709+U709+V709+W709+X709+Y709+Z709+AA709+AB709+AC709+AD709</f>
        <v>295</v>
      </c>
      <c r="AG709" s="36">
        <f t="shared" ref="AG709:AG710" si="536">G709+H709+I709+J709+K709+L709+M709+N709+O709+P709+Q709+R709+S709+T709+U709+V709+W709+X709+Y709+Z709+AA709+AB709+AC709</f>
        <v>295</v>
      </c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</row>
    <row r="710" spans="1:55" ht="15.6" x14ac:dyDescent="0.3">
      <c r="A710" s="34" t="s">
        <v>695</v>
      </c>
      <c r="B710" s="34" t="s">
        <v>824</v>
      </c>
      <c r="C710" s="34" t="s">
        <v>697</v>
      </c>
      <c r="D710" s="34">
        <v>11</v>
      </c>
      <c r="E710" s="34" t="s">
        <v>889</v>
      </c>
      <c r="F710" s="53" t="s">
        <v>890</v>
      </c>
      <c r="G710" s="83">
        <v>1</v>
      </c>
      <c r="H710" s="83">
        <v>153</v>
      </c>
      <c r="I710" s="83">
        <v>0</v>
      </c>
      <c r="J710" s="83">
        <v>0</v>
      </c>
      <c r="K710" s="83">
        <v>0</v>
      </c>
      <c r="L710" s="83">
        <v>2</v>
      </c>
      <c r="M710" s="83">
        <v>2</v>
      </c>
      <c r="N710" s="83">
        <v>9</v>
      </c>
      <c r="O710" s="83">
        <v>0</v>
      </c>
      <c r="P710" s="83">
        <v>1</v>
      </c>
      <c r="Q710" s="83">
        <v>0</v>
      </c>
      <c r="R710" s="83">
        <v>0</v>
      </c>
      <c r="S710" s="83">
        <v>1</v>
      </c>
      <c r="T710" s="83">
        <v>0</v>
      </c>
      <c r="U710" s="83">
        <v>96</v>
      </c>
      <c r="V710" s="83">
        <v>2</v>
      </c>
      <c r="W710" s="83">
        <v>0</v>
      </c>
      <c r="X710" s="83">
        <v>1</v>
      </c>
      <c r="Y710" s="83">
        <v>2</v>
      </c>
      <c r="Z710" s="83">
        <v>0</v>
      </c>
      <c r="AA710" s="83">
        <v>1</v>
      </c>
      <c r="AB710" s="83">
        <v>0</v>
      </c>
      <c r="AC710" s="83">
        <v>0</v>
      </c>
      <c r="AD710" s="83">
        <v>3</v>
      </c>
      <c r="AE710" s="83">
        <v>0</v>
      </c>
      <c r="AF710" s="36">
        <f t="shared" si="535"/>
        <v>274</v>
      </c>
      <c r="AG710" s="36">
        <f t="shared" si="536"/>
        <v>271</v>
      </c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</row>
    <row r="711" spans="1:55" s="17" customFormat="1" ht="18" x14ac:dyDescent="0.35">
      <c r="A711" s="40"/>
      <c r="B711" s="41"/>
      <c r="C711" s="41"/>
      <c r="D711" s="41"/>
      <c r="E711" s="41" t="s">
        <v>147</v>
      </c>
      <c r="F711" s="41"/>
      <c r="G711" s="41">
        <f>SUM(G708:G710)</f>
        <v>2</v>
      </c>
      <c r="H711" s="41">
        <f t="shared" ref="H711:AG711" si="537">SUM(H708:H710)</f>
        <v>348</v>
      </c>
      <c r="I711" s="41">
        <f t="shared" si="537"/>
        <v>3</v>
      </c>
      <c r="J711" s="41">
        <f t="shared" si="537"/>
        <v>1</v>
      </c>
      <c r="K711" s="41">
        <f t="shared" si="537"/>
        <v>0</v>
      </c>
      <c r="L711" s="41">
        <f t="shared" si="537"/>
        <v>4</v>
      </c>
      <c r="M711" s="41">
        <f t="shared" si="537"/>
        <v>3</v>
      </c>
      <c r="N711" s="41">
        <f t="shared" si="537"/>
        <v>15</v>
      </c>
      <c r="O711" s="41">
        <f t="shared" si="537"/>
        <v>0</v>
      </c>
      <c r="P711" s="41">
        <f t="shared" si="537"/>
        <v>1</v>
      </c>
      <c r="Q711" s="41">
        <f t="shared" si="537"/>
        <v>0</v>
      </c>
      <c r="R711" s="41">
        <f t="shared" si="537"/>
        <v>1</v>
      </c>
      <c r="S711" s="41">
        <f t="shared" si="537"/>
        <v>2</v>
      </c>
      <c r="T711" s="41">
        <f t="shared" si="537"/>
        <v>0</v>
      </c>
      <c r="U711" s="41">
        <f t="shared" si="537"/>
        <v>277</v>
      </c>
      <c r="V711" s="41">
        <f t="shared" si="537"/>
        <v>2</v>
      </c>
      <c r="W711" s="41">
        <f t="shared" si="537"/>
        <v>0</v>
      </c>
      <c r="X711" s="41">
        <f t="shared" si="537"/>
        <v>2</v>
      </c>
      <c r="Y711" s="41">
        <f t="shared" si="537"/>
        <v>5</v>
      </c>
      <c r="Z711" s="41">
        <f t="shared" si="537"/>
        <v>0</v>
      </c>
      <c r="AA711" s="41">
        <f t="shared" si="537"/>
        <v>3</v>
      </c>
      <c r="AB711" s="42">
        <f t="shared" si="537"/>
        <v>1</v>
      </c>
      <c r="AC711" s="48">
        <f t="shared" si="537"/>
        <v>0</v>
      </c>
      <c r="AD711" s="48">
        <f t="shared" si="537"/>
        <v>4</v>
      </c>
      <c r="AE711" s="48">
        <f t="shared" si="537"/>
        <v>0</v>
      </c>
      <c r="AF711" s="48">
        <f t="shared" si="537"/>
        <v>674</v>
      </c>
      <c r="AG711" s="48">
        <f t="shared" si="537"/>
        <v>670</v>
      </c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</row>
    <row r="712" spans="1:55" s="59" customFormat="1" ht="15.6" x14ac:dyDescent="0.3">
      <c r="A712" s="106"/>
      <c r="B712" s="107"/>
      <c r="C712" s="107"/>
      <c r="D712" s="107"/>
      <c r="E712" s="107"/>
      <c r="F712" s="108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63"/>
      <c r="AG712" s="64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</row>
    <row r="713" spans="1:55" ht="15.6" x14ac:dyDescent="0.3">
      <c r="A713" s="34" t="s">
        <v>695</v>
      </c>
      <c r="B713" s="34" t="s">
        <v>824</v>
      </c>
      <c r="C713" s="34" t="s">
        <v>697</v>
      </c>
      <c r="D713" s="34">
        <v>12</v>
      </c>
      <c r="E713" s="34" t="s">
        <v>891</v>
      </c>
      <c r="F713" s="53" t="s">
        <v>892</v>
      </c>
      <c r="G713" s="83">
        <v>2</v>
      </c>
      <c r="H713" s="83">
        <v>215</v>
      </c>
      <c r="I713" s="83">
        <v>3</v>
      </c>
      <c r="J713" s="83">
        <v>0</v>
      </c>
      <c r="K713" s="83">
        <v>1</v>
      </c>
      <c r="L713" s="83">
        <v>5</v>
      </c>
      <c r="M713" s="83">
        <v>1</v>
      </c>
      <c r="N713" s="83">
        <v>8</v>
      </c>
      <c r="O713" s="83">
        <v>0</v>
      </c>
      <c r="P713" s="83">
        <v>0</v>
      </c>
      <c r="Q713" s="83">
        <v>0</v>
      </c>
      <c r="R713" s="83">
        <v>1</v>
      </c>
      <c r="S713" s="83">
        <v>0</v>
      </c>
      <c r="T713" s="83">
        <v>0</v>
      </c>
      <c r="U713" s="83">
        <v>166</v>
      </c>
      <c r="V713" s="83">
        <v>2</v>
      </c>
      <c r="W713" s="83">
        <v>0</v>
      </c>
      <c r="X713" s="83">
        <v>0</v>
      </c>
      <c r="Y713" s="83">
        <v>1</v>
      </c>
      <c r="Z713" s="83">
        <v>0</v>
      </c>
      <c r="AA713" s="83">
        <v>0</v>
      </c>
      <c r="AB713" s="83">
        <v>0</v>
      </c>
      <c r="AC713" s="83">
        <v>0</v>
      </c>
      <c r="AD713" s="83">
        <v>4</v>
      </c>
      <c r="AE713" s="83">
        <v>0</v>
      </c>
      <c r="AF713" s="36">
        <f t="shared" ref="AF713" si="538">G713+H713+I713+J713+K713+L713+M713+N713+O713+P713+Q713+R713+S713+T713+U713+V713+W713+X713+Y713+Z713+AA713+AB713+AC713+AD713</f>
        <v>409</v>
      </c>
      <c r="AG713" s="36">
        <f t="shared" ref="AG713" si="539">G713+H713+I713+J713+K713+L713+M713+N713+O713+P713+Q713+R713+S713+T713+U713+V713+W713+X713+Y713+Z713+AA713+AB713+AC713</f>
        <v>405</v>
      </c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</row>
    <row r="714" spans="1:55" ht="15.6" x14ac:dyDescent="0.3">
      <c r="A714" s="34" t="s">
        <v>695</v>
      </c>
      <c r="B714" s="34" t="s">
        <v>824</v>
      </c>
      <c r="C714" s="34" t="s">
        <v>697</v>
      </c>
      <c r="D714" s="34">
        <v>12</v>
      </c>
      <c r="E714" s="34" t="s">
        <v>893</v>
      </c>
      <c r="F714" s="53" t="s">
        <v>894</v>
      </c>
      <c r="G714" s="83">
        <v>1</v>
      </c>
      <c r="H714" s="83">
        <v>154</v>
      </c>
      <c r="I714" s="83">
        <v>2</v>
      </c>
      <c r="J714" s="83">
        <v>0</v>
      </c>
      <c r="K714" s="83">
        <v>0</v>
      </c>
      <c r="L714" s="83">
        <v>18</v>
      </c>
      <c r="M714" s="83">
        <v>0</v>
      </c>
      <c r="N714" s="83">
        <v>4</v>
      </c>
      <c r="O714" s="83">
        <v>1</v>
      </c>
      <c r="P714" s="83">
        <v>0</v>
      </c>
      <c r="Q714" s="83">
        <v>0</v>
      </c>
      <c r="R714" s="83">
        <v>0</v>
      </c>
      <c r="S714" s="83">
        <v>0</v>
      </c>
      <c r="T714" s="83">
        <v>0</v>
      </c>
      <c r="U714" s="83">
        <v>89</v>
      </c>
      <c r="V714" s="83">
        <v>4</v>
      </c>
      <c r="W714" s="83">
        <v>0</v>
      </c>
      <c r="X714" s="83">
        <v>1</v>
      </c>
      <c r="Y714" s="83">
        <v>0</v>
      </c>
      <c r="Z714" s="83">
        <v>1</v>
      </c>
      <c r="AA714" s="83">
        <v>0</v>
      </c>
      <c r="AB714" s="83">
        <v>0</v>
      </c>
      <c r="AC714" s="83">
        <v>0</v>
      </c>
      <c r="AD714" s="83">
        <v>0</v>
      </c>
      <c r="AE714" s="83">
        <v>0</v>
      </c>
      <c r="AF714" s="36">
        <f t="shared" ref="AF714:AF715" si="540">G714+H714+I714+J714+K714+L714+M714+N714+O714+P714+Q714+R714+S714+T714+U714+V714+W714+X714+Y714+Z714+AA714+AB714+AC714+AD714</f>
        <v>275</v>
      </c>
      <c r="AG714" s="36">
        <f t="shared" ref="AG714:AG715" si="541">G714+H714+I714+J714+K714+L714+M714+N714+O714+P714+Q714+R714+S714+T714+U714+V714+W714+X714+Y714+Z714+AA714+AB714+AC714</f>
        <v>275</v>
      </c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</row>
    <row r="715" spans="1:55" ht="15.6" x14ac:dyDescent="0.3">
      <c r="A715" s="34" t="s">
        <v>695</v>
      </c>
      <c r="B715" s="34" t="s">
        <v>824</v>
      </c>
      <c r="C715" s="34" t="s">
        <v>697</v>
      </c>
      <c r="D715" s="34">
        <v>12</v>
      </c>
      <c r="E715" s="34" t="s">
        <v>895</v>
      </c>
      <c r="F715" s="53" t="s">
        <v>896</v>
      </c>
      <c r="G715" s="83">
        <v>1</v>
      </c>
      <c r="H715" s="83">
        <v>107</v>
      </c>
      <c r="I715" s="83">
        <v>1</v>
      </c>
      <c r="J715" s="83">
        <v>0</v>
      </c>
      <c r="K715" s="83">
        <v>1</v>
      </c>
      <c r="L715" s="83">
        <v>2</v>
      </c>
      <c r="M715" s="83">
        <v>1</v>
      </c>
      <c r="N715" s="83">
        <v>3</v>
      </c>
      <c r="O715" s="83">
        <v>0</v>
      </c>
      <c r="P715" s="83">
        <v>0</v>
      </c>
      <c r="Q715" s="83">
        <v>0</v>
      </c>
      <c r="R715" s="83">
        <v>0</v>
      </c>
      <c r="S715" s="83">
        <v>0</v>
      </c>
      <c r="T715" s="83">
        <v>0</v>
      </c>
      <c r="U715" s="83">
        <v>130</v>
      </c>
      <c r="V715" s="83">
        <v>0</v>
      </c>
      <c r="W715" s="83">
        <v>0</v>
      </c>
      <c r="X715" s="83">
        <v>0</v>
      </c>
      <c r="Y715" s="83">
        <v>1</v>
      </c>
      <c r="Z715" s="83">
        <v>1</v>
      </c>
      <c r="AA715" s="83">
        <v>0</v>
      </c>
      <c r="AB715" s="83">
        <v>0</v>
      </c>
      <c r="AC715" s="83">
        <v>0</v>
      </c>
      <c r="AD715" s="83">
        <v>1</v>
      </c>
      <c r="AE715" s="83">
        <v>0</v>
      </c>
      <c r="AF715" s="36">
        <f t="shared" si="540"/>
        <v>249</v>
      </c>
      <c r="AG715" s="36">
        <f t="shared" si="541"/>
        <v>248</v>
      </c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</row>
    <row r="716" spans="1:55" s="17" customFormat="1" ht="18" x14ac:dyDescent="0.35">
      <c r="A716" s="40"/>
      <c r="B716" s="41"/>
      <c r="C716" s="41"/>
      <c r="D716" s="41"/>
      <c r="E716" s="41" t="s">
        <v>147</v>
      </c>
      <c r="F716" s="41"/>
      <c r="G716" s="41">
        <f>SUM(G713:G715)</f>
        <v>4</v>
      </c>
      <c r="H716" s="41">
        <f t="shared" ref="H716:AG716" si="542">SUM(H713:H715)</f>
        <v>476</v>
      </c>
      <c r="I716" s="41">
        <f t="shared" si="542"/>
        <v>6</v>
      </c>
      <c r="J716" s="41">
        <f t="shared" si="542"/>
        <v>0</v>
      </c>
      <c r="K716" s="41">
        <f t="shared" si="542"/>
        <v>2</v>
      </c>
      <c r="L716" s="41">
        <f t="shared" si="542"/>
        <v>25</v>
      </c>
      <c r="M716" s="41">
        <f t="shared" si="542"/>
        <v>2</v>
      </c>
      <c r="N716" s="41">
        <f t="shared" si="542"/>
        <v>15</v>
      </c>
      <c r="O716" s="41">
        <f t="shared" si="542"/>
        <v>1</v>
      </c>
      <c r="P716" s="41">
        <f t="shared" si="542"/>
        <v>0</v>
      </c>
      <c r="Q716" s="41">
        <f t="shared" si="542"/>
        <v>0</v>
      </c>
      <c r="R716" s="41">
        <f t="shared" si="542"/>
        <v>1</v>
      </c>
      <c r="S716" s="41">
        <f t="shared" si="542"/>
        <v>0</v>
      </c>
      <c r="T716" s="41">
        <f t="shared" si="542"/>
        <v>0</v>
      </c>
      <c r="U716" s="41">
        <f t="shared" si="542"/>
        <v>385</v>
      </c>
      <c r="V716" s="41">
        <f t="shared" si="542"/>
        <v>6</v>
      </c>
      <c r="W716" s="41">
        <f t="shared" si="542"/>
        <v>0</v>
      </c>
      <c r="X716" s="41">
        <f t="shared" si="542"/>
        <v>1</v>
      </c>
      <c r="Y716" s="41">
        <f t="shared" si="542"/>
        <v>2</v>
      </c>
      <c r="Z716" s="41">
        <f t="shared" si="542"/>
        <v>2</v>
      </c>
      <c r="AA716" s="41">
        <f t="shared" si="542"/>
        <v>0</v>
      </c>
      <c r="AB716" s="42">
        <f t="shared" si="542"/>
        <v>0</v>
      </c>
      <c r="AC716" s="48">
        <f t="shared" si="542"/>
        <v>0</v>
      </c>
      <c r="AD716" s="48">
        <f t="shared" si="542"/>
        <v>5</v>
      </c>
      <c r="AE716" s="48">
        <f t="shared" si="542"/>
        <v>0</v>
      </c>
      <c r="AF716" s="48">
        <f t="shared" si="542"/>
        <v>933</v>
      </c>
      <c r="AG716" s="48">
        <f t="shared" si="542"/>
        <v>928</v>
      </c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</row>
    <row r="717" spans="1:55" s="59" customFormat="1" ht="15.6" x14ac:dyDescent="0.3">
      <c r="A717" s="86"/>
      <c r="B717" s="87"/>
      <c r="C717" s="87"/>
      <c r="D717" s="87"/>
      <c r="E717" s="87"/>
      <c r="F717" s="88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90"/>
      <c r="AG717" s="91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</row>
    <row r="718" spans="1:55" ht="18" x14ac:dyDescent="0.3">
      <c r="A718" s="153"/>
      <c r="B718" s="94"/>
      <c r="C718" s="95"/>
      <c r="D718" s="95"/>
      <c r="E718" s="95"/>
      <c r="F718" s="95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7"/>
      <c r="AG718" s="98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</row>
    <row r="719" spans="1:55" ht="18" x14ac:dyDescent="0.35">
      <c r="A719" s="46"/>
      <c r="B719" s="47"/>
      <c r="C719" s="47"/>
      <c r="D719" s="47"/>
      <c r="E719" s="47" t="s">
        <v>897</v>
      </c>
      <c r="F719" s="47"/>
      <c r="G719" s="47">
        <f>G716+G711+G706+G701+G696+G691+G685+G680+G674+G667+G662</f>
        <v>73</v>
      </c>
      <c r="H719" s="47">
        <f t="shared" ref="H719:AG719" si="543">H716+H711+H706+H701+H696+H691+H685+H680+H674+H667+H662</f>
        <v>5242</v>
      </c>
      <c r="I719" s="47">
        <f t="shared" si="543"/>
        <v>83</v>
      </c>
      <c r="J719" s="47">
        <f t="shared" si="543"/>
        <v>8</v>
      </c>
      <c r="K719" s="47">
        <f t="shared" si="543"/>
        <v>25</v>
      </c>
      <c r="L719" s="47">
        <f t="shared" si="543"/>
        <v>149</v>
      </c>
      <c r="M719" s="47">
        <f t="shared" si="543"/>
        <v>38</v>
      </c>
      <c r="N719" s="47">
        <f t="shared" si="543"/>
        <v>256</v>
      </c>
      <c r="O719" s="47">
        <f t="shared" si="543"/>
        <v>9</v>
      </c>
      <c r="P719" s="47">
        <f t="shared" si="543"/>
        <v>12</v>
      </c>
      <c r="Q719" s="47">
        <f t="shared" si="543"/>
        <v>12</v>
      </c>
      <c r="R719" s="47">
        <f t="shared" si="543"/>
        <v>11</v>
      </c>
      <c r="S719" s="47">
        <f t="shared" si="543"/>
        <v>8</v>
      </c>
      <c r="T719" s="47">
        <f t="shared" si="543"/>
        <v>22</v>
      </c>
      <c r="U719" s="47">
        <f t="shared" si="543"/>
        <v>5822</v>
      </c>
      <c r="V719" s="47">
        <f t="shared" si="543"/>
        <v>71</v>
      </c>
      <c r="W719" s="47">
        <f t="shared" si="543"/>
        <v>21</v>
      </c>
      <c r="X719" s="47">
        <f t="shared" si="543"/>
        <v>43</v>
      </c>
      <c r="Y719" s="47">
        <f t="shared" si="543"/>
        <v>55</v>
      </c>
      <c r="Z719" s="47">
        <f t="shared" si="543"/>
        <v>31</v>
      </c>
      <c r="AA719" s="47">
        <f t="shared" si="543"/>
        <v>39</v>
      </c>
      <c r="AB719" s="48">
        <f t="shared" si="543"/>
        <v>26</v>
      </c>
      <c r="AC719" s="48">
        <f t="shared" si="543"/>
        <v>18</v>
      </c>
      <c r="AD719" s="48">
        <f t="shared" si="543"/>
        <v>168</v>
      </c>
      <c r="AE719" s="48">
        <f t="shared" si="543"/>
        <v>0</v>
      </c>
      <c r="AF719" s="48">
        <f t="shared" si="543"/>
        <v>12242</v>
      </c>
      <c r="AG719" s="48">
        <f t="shared" si="543"/>
        <v>12074</v>
      </c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</row>
    <row r="720" spans="1:55" ht="18" x14ac:dyDescent="0.3">
      <c r="A720" s="116"/>
      <c r="B720" s="147"/>
      <c r="C720" s="148"/>
      <c r="D720" s="148"/>
      <c r="E720" s="149"/>
      <c r="F720" s="148"/>
      <c r="G720" s="150"/>
      <c r="H720" s="150"/>
      <c r="I720" s="150"/>
      <c r="J720" s="150"/>
      <c r="K720" s="150"/>
      <c r="L720" s="150"/>
      <c r="M720" s="150"/>
      <c r="N720" s="150"/>
      <c r="O720" s="150"/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  <c r="Z720" s="150"/>
      <c r="AA720" s="150"/>
      <c r="AB720" s="150"/>
      <c r="AC720" s="150"/>
      <c r="AD720" s="150"/>
      <c r="AE720" s="150"/>
      <c r="AF720" s="18"/>
      <c r="AG720" s="19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</row>
    <row r="721" spans="1:55" s="15" customFormat="1" ht="21" x14ac:dyDescent="0.4">
      <c r="A721" s="120"/>
      <c r="B721" s="121"/>
      <c r="C721" s="121"/>
      <c r="D721" s="121"/>
      <c r="E721" s="122"/>
      <c r="F721" s="121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4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</row>
    <row r="722" spans="1:55" ht="36.6" customHeight="1" x14ac:dyDescent="0.3">
      <c r="A722" s="125"/>
      <c r="B722" s="101"/>
      <c r="C722" s="189" t="s">
        <v>1348</v>
      </c>
      <c r="D722" s="190"/>
      <c r="E722" s="190"/>
      <c r="F722" s="190"/>
      <c r="G722" s="190"/>
      <c r="H722" s="190"/>
      <c r="I722" s="190"/>
      <c r="J722" s="190"/>
      <c r="K722" s="190"/>
      <c r="L722" s="190"/>
      <c r="M722" s="190"/>
      <c r="N722" s="190"/>
      <c r="O722" s="190"/>
      <c r="P722" s="190"/>
      <c r="Q722" s="190"/>
      <c r="R722" s="190"/>
      <c r="S722" s="190"/>
      <c r="T722" s="190"/>
      <c r="U722" s="190"/>
      <c r="V722" s="190"/>
      <c r="W722" s="190"/>
      <c r="X722" s="190"/>
      <c r="Y722" s="190"/>
      <c r="Z722" s="190"/>
      <c r="AA722" s="190"/>
      <c r="AB722" s="190"/>
      <c r="AC722" s="190"/>
      <c r="AD722" s="190"/>
      <c r="AE722" s="190"/>
      <c r="AF722" s="190"/>
      <c r="AG722" s="190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</row>
    <row r="723" spans="1:55" s="59" customFormat="1" ht="17.399999999999999" x14ac:dyDescent="0.35">
      <c r="A723" s="162"/>
      <c r="B723" s="163"/>
      <c r="C723" s="163"/>
      <c r="D723" s="163"/>
      <c r="E723" s="163"/>
      <c r="F723" s="164"/>
      <c r="G723" s="165"/>
      <c r="H723" s="165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  <c r="AA723" s="165"/>
      <c r="AB723" s="165"/>
      <c r="AC723" s="165"/>
      <c r="AD723" s="165"/>
      <c r="AE723" s="165"/>
      <c r="AF723" s="165"/>
      <c r="AG723" s="166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</row>
    <row r="724" spans="1:55" ht="15.6" x14ac:dyDescent="0.3">
      <c r="A724" s="34" t="s">
        <v>898</v>
      </c>
      <c r="B724" s="34" t="s">
        <v>898</v>
      </c>
      <c r="C724" s="34" t="s">
        <v>899</v>
      </c>
      <c r="D724" s="34">
        <v>1</v>
      </c>
      <c r="E724" s="34" t="s">
        <v>900</v>
      </c>
      <c r="F724" s="53" t="s">
        <v>901</v>
      </c>
      <c r="G724" s="83">
        <v>4</v>
      </c>
      <c r="H724" s="83">
        <v>185</v>
      </c>
      <c r="I724" s="83">
        <v>2</v>
      </c>
      <c r="J724" s="83">
        <v>0</v>
      </c>
      <c r="K724" s="83">
        <v>1</v>
      </c>
      <c r="L724" s="83">
        <v>4</v>
      </c>
      <c r="M724" s="83">
        <v>0</v>
      </c>
      <c r="N724" s="83">
        <v>6</v>
      </c>
      <c r="O724" s="83">
        <v>0</v>
      </c>
      <c r="P724" s="83">
        <v>0</v>
      </c>
      <c r="Q724" s="83">
        <v>0</v>
      </c>
      <c r="R724" s="83">
        <v>1</v>
      </c>
      <c r="S724" s="83">
        <v>1</v>
      </c>
      <c r="T724" s="83">
        <v>0</v>
      </c>
      <c r="U724" s="83">
        <v>101</v>
      </c>
      <c r="V724" s="83">
        <v>2</v>
      </c>
      <c r="W724" s="83">
        <v>1</v>
      </c>
      <c r="X724" s="83">
        <v>0</v>
      </c>
      <c r="Y724" s="83">
        <v>2</v>
      </c>
      <c r="Z724" s="83">
        <v>2</v>
      </c>
      <c r="AA724" s="83">
        <v>0</v>
      </c>
      <c r="AB724" s="83">
        <v>0</v>
      </c>
      <c r="AC724" s="83">
        <v>0</v>
      </c>
      <c r="AD724" s="83">
        <v>0</v>
      </c>
      <c r="AE724" s="83">
        <v>0</v>
      </c>
      <c r="AF724" s="36">
        <f t="shared" ref="AF724" si="544">G724+H724+I724+J724+K724+L724+M724+N724+O724+P724+Q724+R724+S724+T724+U724+V724+W724+X724+Y724+Z724+AA724+AB724+AC724+AD724</f>
        <v>312</v>
      </c>
      <c r="AG724" s="36">
        <f t="shared" ref="AG724" si="545">G724+H724+I724+J724+K724+L724+M724+N724+O724+P724+Q724+R724+S724+T724+U724+V724+W724+X724+Y724+Z724+AA724+AB724+AC724</f>
        <v>312</v>
      </c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</row>
    <row r="725" spans="1:55" ht="15.6" x14ac:dyDescent="0.3">
      <c r="A725" s="34" t="s">
        <v>898</v>
      </c>
      <c r="B725" s="34" t="s">
        <v>898</v>
      </c>
      <c r="C725" s="34" t="s">
        <v>899</v>
      </c>
      <c r="D725" s="34">
        <v>1</v>
      </c>
      <c r="E725" s="34" t="s">
        <v>902</v>
      </c>
      <c r="F725" s="53" t="s">
        <v>903</v>
      </c>
      <c r="G725" s="83">
        <v>2</v>
      </c>
      <c r="H725" s="83">
        <v>98</v>
      </c>
      <c r="I725" s="83">
        <v>1</v>
      </c>
      <c r="J725" s="83">
        <v>0</v>
      </c>
      <c r="K725" s="83">
        <v>0</v>
      </c>
      <c r="L725" s="83">
        <v>1</v>
      </c>
      <c r="M725" s="83">
        <v>1</v>
      </c>
      <c r="N725" s="83">
        <v>7</v>
      </c>
      <c r="O725" s="83">
        <v>2</v>
      </c>
      <c r="P725" s="83">
        <v>0</v>
      </c>
      <c r="Q725" s="83">
        <v>0</v>
      </c>
      <c r="R725" s="83">
        <v>0</v>
      </c>
      <c r="S725" s="83">
        <v>0</v>
      </c>
      <c r="T725" s="83">
        <v>0</v>
      </c>
      <c r="U725" s="83">
        <v>178</v>
      </c>
      <c r="V725" s="83">
        <v>3</v>
      </c>
      <c r="W725" s="83">
        <v>0</v>
      </c>
      <c r="X725" s="83">
        <v>1</v>
      </c>
      <c r="Y725" s="83">
        <v>0</v>
      </c>
      <c r="Z725" s="83">
        <v>0</v>
      </c>
      <c r="AA725" s="83">
        <v>1</v>
      </c>
      <c r="AB725" s="83">
        <v>1</v>
      </c>
      <c r="AC725" s="83">
        <v>0</v>
      </c>
      <c r="AD725" s="83">
        <v>3</v>
      </c>
      <c r="AE725" s="83">
        <v>0</v>
      </c>
      <c r="AF725" s="36">
        <f t="shared" ref="AF725:AF727" si="546">G725+H725+I725+J725+K725+L725+M725+N725+O725+P725+Q725+R725+S725+T725+U725+V725+W725+X725+Y725+Z725+AA725+AB725+AC725+AD725</f>
        <v>299</v>
      </c>
      <c r="AG725" s="36">
        <f t="shared" ref="AG725:AG727" si="547">G725+H725+I725+J725+K725+L725+M725+N725+O725+P725+Q725+R725+S725+T725+U725+V725+W725+X725+Y725+Z725+AA725+AB725+AC725</f>
        <v>296</v>
      </c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</row>
    <row r="726" spans="1:55" ht="15.6" x14ac:dyDescent="0.3">
      <c r="A726" s="34" t="s">
        <v>898</v>
      </c>
      <c r="B726" s="34" t="s">
        <v>898</v>
      </c>
      <c r="C726" s="34" t="s">
        <v>899</v>
      </c>
      <c r="D726" s="34">
        <v>1</v>
      </c>
      <c r="E726" s="34" t="s">
        <v>904</v>
      </c>
      <c r="F726" s="53" t="s">
        <v>905</v>
      </c>
      <c r="G726" s="83">
        <v>1</v>
      </c>
      <c r="H726" s="83">
        <v>84</v>
      </c>
      <c r="I726" s="83">
        <v>1</v>
      </c>
      <c r="J726" s="83">
        <v>0</v>
      </c>
      <c r="K726" s="83">
        <v>0</v>
      </c>
      <c r="L726" s="83">
        <v>1</v>
      </c>
      <c r="M726" s="83">
        <v>0</v>
      </c>
      <c r="N726" s="83">
        <v>1</v>
      </c>
      <c r="O726" s="83">
        <v>0</v>
      </c>
      <c r="P726" s="83">
        <v>0</v>
      </c>
      <c r="Q726" s="83">
        <v>1</v>
      </c>
      <c r="R726" s="83">
        <v>0</v>
      </c>
      <c r="S726" s="83">
        <v>0</v>
      </c>
      <c r="T726" s="83">
        <v>0</v>
      </c>
      <c r="U726" s="83">
        <v>117</v>
      </c>
      <c r="V726" s="83">
        <v>0</v>
      </c>
      <c r="W726" s="83">
        <v>0</v>
      </c>
      <c r="X726" s="83">
        <v>0</v>
      </c>
      <c r="Y726" s="83">
        <v>0</v>
      </c>
      <c r="Z726" s="83">
        <v>1</v>
      </c>
      <c r="AA726" s="83">
        <v>0</v>
      </c>
      <c r="AB726" s="83">
        <v>1</v>
      </c>
      <c r="AC726" s="83">
        <v>0</v>
      </c>
      <c r="AD726" s="83">
        <v>6</v>
      </c>
      <c r="AE726" s="83">
        <v>0</v>
      </c>
      <c r="AF726" s="36">
        <f t="shared" si="546"/>
        <v>214</v>
      </c>
      <c r="AG726" s="36">
        <f t="shared" si="547"/>
        <v>208</v>
      </c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</row>
    <row r="727" spans="1:55" ht="15.6" x14ac:dyDescent="0.3">
      <c r="A727" s="34" t="s">
        <v>898</v>
      </c>
      <c r="B727" s="34" t="s">
        <v>898</v>
      </c>
      <c r="C727" s="34" t="s">
        <v>899</v>
      </c>
      <c r="D727" s="34">
        <v>1</v>
      </c>
      <c r="E727" s="34" t="s">
        <v>906</v>
      </c>
      <c r="F727" s="53" t="s">
        <v>907</v>
      </c>
      <c r="G727" s="83">
        <v>1</v>
      </c>
      <c r="H727" s="83">
        <v>117</v>
      </c>
      <c r="I727" s="83">
        <v>1</v>
      </c>
      <c r="J727" s="83">
        <v>1</v>
      </c>
      <c r="K727" s="83">
        <v>0</v>
      </c>
      <c r="L727" s="83">
        <v>0</v>
      </c>
      <c r="M727" s="83">
        <v>0</v>
      </c>
      <c r="N727" s="83">
        <v>0</v>
      </c>
      <c r="O727" s="83">
        <v>0</v>
      </c>
      <c r="P727" s="83">
        <v>0</v>
      </c>
      <c r="Q727" s="83">
        <v>0</v>
      </c>
      <c r="R727" s="83">
        <v>0</v>
      </c>
      <c r="S727" s="83">
        <v>1</v>
      </c>
      <c r="T727" s="83">
        <v>1</v>
      </c>
      <c r="U727" s="83">
        <v>131</v>
      </c>
      <c r="V727" s="83">
        <v>4</v>
      </c>
      <c r="W727" s="83">
        <v>0</v>
      </c>
      <c r="X727" s="83">
        <v>0</v>
      </c>
      <c r="Y727" s="83">
        <v>0</v>
      </c>
      <c r="Z727" s="83">
        <v>0</v>
      </c>
      <c r="AA727" s="83">
        <v>1</v>
      </c>
      <c r="AB727" s="83">
        <v>0</v>
      </c>
      <c r="AC727" s="83">
        <v>0</v>
      </c>
      <c r="AD727" s="83">
        <v>2</v>
      </c>
      <c r="AE727" s="83">
        <v>0</v>
      </c>
      <c r="AF727" s="36">
        <f t="shared" si="546"/>
        <v>260</v>
      </c>
      <c r="AG727" s="36">
        <f t="shared" si="547"/>
        <v>258</v>
      </c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</row>
    <row r="728" spans="1:55" s="17" customFormat="1" ht="18" x14ac:dyDescent="0.35">
      <c r="A728" s="40"/>
      <c r="B728" s="41"/>
      <c r="C728" s="41"/>
      <c r="D728" s="41"/>
      <c r="E728" s="41" t="s">
        <v>91</v>
      </c>
      <c r="F728" s="41"/>
      <c r="G728" s="41">
        <f>SUM(G724:G727)</f>
        <v>8</v>
      </c>
      <c r="H728" s="41">
        <f t="shared" ref="H728:AG728" si="548">SUM(H724:H727)</f>
        <v>484</v>
      </c>
      <c r="I728" s="41">
        <f t="shared" si="548"/>
        <v>5</v>
      </c>
      <c r="J728" s="41">
        <f t="shared" si="548"/>
        <v>1</v>
      </c>
      <c r="K728" s="41">
        <f t="shared" si="548"/>
        <v>1</v>
      </c>
      <c r="L728" s="41">
        <f t="shared" si="548"/>
        <v>6</v>
      </c>
      <c r="M728" s="41">
        <f t="shared" si="548"/>
        <v>1</v>
      </c>
      <c r="N728" s="41">
        <f t="shared" si="548"/>
        <v>14</v>
      </c>
      <c r="O728" s="41">
        <f t="shared" si="548"/>
        <v>2</v>
      </c>
      <c r="P728" s="41">
        <f t="shared" si="548"/>
        <v>0</v>
      </c>
      <c r="Q728" s="41">
        <f t="shared" si="548"/>
        <v>1</v>
      </c>
      <c r="R728" s="41">
        <f t="shared" si="548"/>
        <v>1</v>
      </c>
      <c r="S728" s="41">
        <f t="shared" si="548"/>
        <v>2</v>
      </c>
      <c r="T728" s="41">
        <f t="shared" si="548"/>
        <v>1</v>
      </c>
      <c r="U728" s="41">
        <f t="shared" si="548"/>
        <v>527</v>
      </c>
      <c r="V728" s="41">
        <f t="shared" si="548"/>
        <v>9</v>
      </c>
      <c r="W728" s="41">
        <f t="shared" si="548"/>
        <v>1</v>
      </c>
      <c r="X728" s="41">
        <f t="shared" si="548"/>
        <v>1</v>
      </c>
      <c r="Y728" s="41">
        <f t="shared" si="548"/>
        <v>2</v>
      </c>
      <c r="Z728" s="41">
        <f t="shared" si="548"/>
        <v>3</v>
      </c>
      <c r="AA728" s="41">
        <f t="shared" si="548"/>
        <v>2</v>
      </c>
      <c r="AB728" s="42">
        <f t="shared" si="548"/>
        <v>2</v>
      </c>
      <c r="AC728" s="48">
        <f t="shared" si="548"/>
        <v>0</v>
      </c>
      <c r="AD728" s="48">
        <f t="shared" si="548"/>
        <v>11</v>
      </c>
      <c r="AE728" s="48">
        <f t="shared" si="548"/>
        <v>0</v>
      </c>
      <c r="AF728" s="48">
        <f t="shared" si="548"/>
        <v>1085</v>
      </c>
      <c r="AG728" s="48">
        <f t="shared" si="548"/>
        <v>1074</v>
      </c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</row>
    <row r="729" spans="1:55" s="59" customFormat="1" ht="15.6" x14ac:dyDescent="0.3">
      <c r="A729" s="106"/>
      <c r="B729" s="107"/>
      <c r="C729" s="107"/>
      <c r="D729" s="107"/>
      <c r="E729" s="107"/>
      <c r="F729" s="108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63"/>
      <c r="AG729" s="64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</row>
    <row r="730" spans="1:55" ht="15.6" x14ac:dyDescent="0.3">
      <c r="A730" s="34" t="s">
        <v>898</v>
      </c>
      <c r="B730" s="34" t="s">
        <v>898</v>
      </c>
      <c r="C730" s="34" t="s">
        <v>899</v>
      </c>
      <c r="D730" s="34">
        <v>3</v>
      </c>
      <c r="E730" s="34" t="s">
        <v>908</v>
      </c>
      <c r="F730" s="53" t="s">
        <v>909</v>
      </c>
      <c r="G730" s="83">
        <v>1</v>
      </c>
      <c r="H730" s="83">
        <v>143</v>
      </c>
      <c r="I730" s="83">
        <v>2</v>
      </c>
      <c r="J730" s="83">
        <v>0</v>
      </c>
      <c r="K730" s="83">
        <v>0</v>
      </c>
      <c r="L730" s="83">
        <v>2</v>
      </c>
      <c r="M730" s="83">
        <v>2</v>
      </c>
      <c r="N730" s="83">
        <v>6</v>
      </c>
      <c r="O730" s="83">
        <v>1</v>
      </c>
      <c r="P730" s="83">
        <v>1</v>
      </c>
      <c r="Q730" s="83">
        <v>0</v>
      </c>
      <c r="R730" s="83">
        <v>0</v>
      </c>
      <c r="S730" s="83">
        <v>1</v>
      </c>
      <c r="T730" s="83">
        <v>3</v>
      </c>
      <c r="U730" s="83">
        <v>205</v>
      </c>
      <c r="V730" s="83">
        <v>1</v>
      </c>
      <c r="W730" s="83">
        <v>0</v>
      </c>
      <c r="X730" s="83">
        <v>3</v>
      </c>
      <c r="Y730" s="83">
        <v>3</v>
      </c>
      <c r="Z730" s="83">
        <v>0</v>
      </c>
      <c r="AA730" s="83">
        <v>1</v>
      </c>
      <c r="AB730" s="83">
        <v>2</v>
      </c>
      <c r="AC730" s="83">
        <v>0</v>
      </c>
      <c r="AD730" s="83">
        <v>15</v>
      </c>
      <c r="AE730" s="83">
        <v>0</v>
      </c>
      <c r="AF730" s="36">
        <f t="shared" ref="AF730" si="549">G730+H730+I730+J730+K730+L730+M730+N730+O730+P730+Q730+R730+S730+T730+U730+V730+W730+X730+Y730+Z730+AA730+AB730+AC730+AD730</f>
        <v>392</v>
      </c>
      <c r="AG730" s="36">
        <f t="shared" ref="AG730" si="550">G730+H730+I730+J730+K730+L730+M730+N730+O730+P730+Q730+R730+S730+T730+U730+V730+W730+X730+Y730+Z730+AA730+AB730+AC730</f>
        <v>377</v>
      </c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</row>
    <row r="731" spans="1:55" ht="15.6" x14ac:dyDescent="0.3">
      <c r="A731" s="34" t="s">
        <v>898</v>
      </c>
      <c r="B731" s="34" t="s">
        <v>898</v>
      </c>
      <c r="C731" s="34" t="s">
        <v>899</v>
      </c>
      <c r="D731" s="34">
        <v>3</v>
      </c>
      <c r="E731" s="34" t="s">
        <v>910</v>
      </c>
      <c r="F731" s="53" t="s">
        <v>911</v>
      </c>
      <c r="G731" s="83">
        <v>2</v>
      </c>
      <c r="H731" s="83">
        <v>260</v>
      </c>
      <c r="I731" s="83">
        <v>2</v>
      </c>
      <c r="J731" s="83">
        <v>0</v>
      </c>
      <c r="K731" s="83">
        <v>1</v>
      </c>
      <c r="L731" s="83">
        <v>1</v>
      </c>
      <c r="M731" s="83">
        <v>0</v>
      </c>
      <c r="N731" s="83">
        <v>13</v>
      </c>
      <c r="O731" s="83">
        <v>1</v>
      </c>
      <c r="P731" s="83">
        <v>1</v>
      </c>
      <c r="Q731" s="83">
        <v>0</v>
      </c>
      <c r="R731" s="83">
        <v>0</v>
      </c>
      <c r="S731" s="83">
        <v>0</v>
      </c>
      <c r="T731" s="83">
        <v>0</v>
      </c>
      <c r="U731" s="83">
        <v>130</v>
      </c>
      <c r="V731" s="83">
        <v>1</v>
      </c>
      <c r="W731" s="83">
        <v>0</v>
      </c>
      <c r="X731" s="83">
        <v>2</v>
      </c>
      <c r="Y731" s="83">
        <v>1</v>
      </c>
      <c r="Z731" s="83">
        <v>0</v>
      </c>
      <c r="AA731" s="83">
        <v>1</v>
      </c>
      <c r="AB731" s="83">
        <v>1</v>
      </c>
      <c r="AC731" s="83">
        <v>0</v>
      </c>
      <c r="AD731" s="83">
        <v>7</v>
      </c>
      <c r="AE731" s="83">
        <v>0</v>
      </c>
      <c r="AF731" s="36">
        <f t="shared" ref="AF731:AF732" si="551">G731+H731+I731+J731+K731+L731+M731+N731+O731+P731+Q731+R731+S731+T731+U731+V731+W731+X731+Y731+Z731+AA731+AB731+AC731+AD731</f>
        <v>424</v>
      </c>
      <c r="AG731" s="36">
        <f t="shared" ref="AG731:AG732" si="552">G731+H731+I731+J731+K731+L731+M731+N731+O731+P731+Q731+R731+S731+T731+U731+V731+W731+X731+Y731+Z731+AA731+AB731+AC731</f>
        <v>417</v>
      </c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</row>
    <row r="732" spans="1:55" ht="15.6" x14ac:dyDescent="0.3">
      <c r="A732" s="34" t="s">
        <v>898</v>
      </c>
      <c r="B732" s="34" t="s">
        <v>898</v>
      </c>
      <c r="C732" s="34" t="s">
        <v>899</v>
      </c>
      <c r="D732" s="34">
        <v>3</v>
      </c>
      <c r="E732" s="34" t="s">
        <v>912</v>
      </c>
      <c r="F732" s="53" t="s">
        <v>913</v>
      </c>
      <c r="G732" s="83">
        <v>5</v>
      </c>
      <c r="H732" s="83">
        <v>194</v>
      </c>
      <c r="I732" s="83">
        <v>5</v>
      </c>
      <c r="J732" s="83">
        <v>0</v>
      </c>
      <c r="K732" s="83">
        <v>1</v>
      </c>
      <c r="L732" s="83">
        <v>2</v>
      </c>
      <c r="M732" s="83">
        <v>0</v>
      </c>
      <c r="N732" s="83">
        <v>16</v>
      </c>
      <c r="O732" s="83">
        <v>1</v>
      </c>
      <c r="P732" s="83">
        <v>0</v>
      </c>
      <c r="Q732" s="83">
        <v>1</v>
      </c>
      <c r="R732" s="83">
        <v>1</v>
      </c>
      <c r="S732" s="83">
        <v>1</v>
      </c>
      <c r="T732" s="83">
        <v>1</v>
      </c>
      <c r="U732" s="83">
        <v>185</v>
      </c>
      <c r="V732" s="83">
        <v>7</v>
      </c>
      <c r="W732" s="83">
        <v>0</v>
      </c>
      <c r="X732" s="83">
        <v>0</v>
      </c>
      <c r="Y732" s="83">
        <v>1</v>
      </c>
      <c r="Z732" s="83">
        <v>2</v>
      </c>
      <c r="AA732" s="83">
        <v>1</v>
      </c>
      <c r="AB732" s="83">
        <v>0</v>
      </c>
      <c r="AC732" s="83">
        <v>1</v>
      </c>
      <c r="AD732" s="83">
        <v>9</v>
      </c>
      <c r="AE732" s="83">
        <v>0</v>
      </c>
      <c r="AF732" s="36">
        <f t="shared" si="551"/>
        <v>434</v>
      </c>
      <c r="AG732" s="36">
        <f t="shared" si="552"/>
        <v>425</v>
      </c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</row>
    <row r="733" spans="1:55" s="17" customFormat="1" ht="18" x14ac:dyDescent="0.35">
      <c r="A733" s="40"/>
      <c r="B733" s="41"/>
      <c r="C733" s="41"/>
      <c r="D733" s="41"/>
      <c r="E733" s="41" t="s">
        <v>147</v>
      </c>
      <c r="F733" s="41"/>
      <c r="G733" s="41">
        <f>SUM(G730:G732)</f>
        <v>8</v>
      </c>
      <c r="H733" s="41">
        <f t="shared" ref="H733:AG733" si="553">SUM(H730:H732)</f>
        <v>597</v>
      </c>
      <c r="I733" s="41">
        <f t="shared" si="553"/>
        <v>9</v>
      </c>
      <c r="J733" s="41">
        <f t="shared" si="553"/>
        <v>0</v>
      </c>
      <c r="K733" s="41">
        <f t="shared" si="553"/>
        <v>2</v>
      </c>
      <c r="L733" s="41">
        <f t="shared" si="553"/>
        <v>5</v>
      </c>
      <c r="M733" s="41">
        <f t="shared" si="553"/>
        <v>2</v>
      </c>
      <c r="N733" s="41">
        <f t="shared" si="553"/>
        <v>35</v>
      </c>
      <c r="O733" s="41">
        <f t="shared" si="553"/>
        <v>3</v>
      </c>
      <c r="P733" s="41">
        <f t="shared" si="553"/>
        <v>2</v>
      </c>
      <c r="Q733" s="41">
        <f t="shared" si="553"/>
        <v>1</v>
      </c>
      <c r="R733" s="41">
        <f t="shared" si="553"/>
        <v>1</v>
      </c>
      <c r="S733" s="41">
        <f t="shared" si="553"/>
        <v>2</v>
      </c>
      <c r="T733" s="41">
        <f t="shared" si="553"/>
        <v>4</v>
      </c>
      <c r="U733" s="41">
        <f t="shared" si="553"/>
        <v>520</v>
      </c>
      <c r="V733" s="41">
        <f t="shared" si="553"/>
        <v>9</v>
      </c>
      <c r="W733" s="41">
        <f t="shared" si="553"/>
        <v>0</v>
      </c>
      <c r="X733" s="41">
        <f t="shared" si="553"/>
        <v>5</v>
      </c>
      <c r="Y733" s="41">
        <f t="shared" si="553"/>
        <v>5</v>
      </c>
      <c r="Z733" s="41">
        <f t="shared" si="553"/>
        <v>2</v>
      </c>
      <c r="AA733" s="41">
        <f t="shared" si="553"/>
        <v>3</v>
      </c>
      <c r="AB733" s="42">
        <f t="shared" si="553"/>
        <v>3</v>
      </c>
      <c r="AC733" s="48">
        <f t="shared" si="553"/>
        <v>1</v>
      </c>
      <c r="AD733" s="48">
        <f t="shared" si="553"/>
        <v>31</v>
      </c>
      <c r="AE733" s="48">
        <f t="shared" si="553"/>
        <v>0</v>
      </c>
      <c r="AF733" s="48">
        <f t="shared" si="553"/>
        <v>1250</v>
      </c>
      <c r="AG733" s="48">
        <f t="shared" si="553"/>
        <v>1219</v>
      </c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</row>
    <row r="734" spans="1:55" s="59" customFormat="1" ht="15.6" x14ac:dyDescent="0.3">
      <c r="A734" s="106"/>
      <c r="B734" s="107"/>
      <c r="C734" s="107"/>
      <c r="D734" s="107"/>
      <c r="E734" s="107"/>
      <c r="F734" s="108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63"/>
      <c r="AG734" s="64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</row>
    <row r="735" spans="1:55" ht="15.6" x14ac:dyDescent="0.3">
      <c r="A735" s="34" t="s">
        <v>898</v>
      </c>
      <c r="B735" s="34" t="s">
        <v>898</v>
      </c>
      <c r="C735" s="34" t="s">
        <v>899</v>
      </c>
      <c r="D735" s="34">
        <v>4</v>
      </c>
      <c r="E735" s="34" t="s">
        <v>914</v>
      </c>
      <c r="F735" s="53" t="s">
        <v>915</v>
      </c>
      <c r="G735" s="83">
        <v>0</v>
      </c>
      <c r="H735" s="83">
        <v>82</v>
      </c>
      <c r="I735" s="83">
        <v>0</v>
      </c>
      <c r="J735" s="83">
        <v>0</v>
      </c>
      <c r="K735" s="83">
        <v>1</v>
      </c>
      <c r="L735" s="83">
        <v>0</v>
      </c>
      <c r="M735" s="83">
        <v>0</v>
      </c>
      <c r="N735" s="83">
        <v>5</v>
      </c>
      <c r="O735" s="83">
        <v>0</v>
      </c>
      <c r="P735" s="83">
        <v>0</v>
      </c>
      <c r="Q735" s="83">
        <v>0</v>
      </c>
      <c r="R735" s="83">
        <v>0</v>
      </c>
      <c r="S735" s="83">
        <v>0</v>
      </c>
      <c r="T735" s="83">
        <v>1</v>
      </c>
      <c r="U735" s="83">
        <v>94</v>
      </c>
      <c r="V735" s="83">
        <v>2</v>
      </c>
      <c r="W735" s="83">
        <v>0</v>
      </c>
      <c r="X735" s="83">
        <v>0</v>
      </c>
      <c r="Y735" s="83">
        <v>1</v>
      </c>
      <c r="Z735" s="83">
        <v>1</v>
      </c>
      <c r="AA735" s="83">
        <v>1</v>
      </c>
      <c r="AB735" s="83">
        <v>1</v>
      </c>
      <c r="AC735" s="83">
        <v>0</v>
      </c>
      <c r="AD735" s="83">
        <v>2</v>
      </c>
      <c r="AE735" s="83">
        <v>0</v>
      </c>
      <c r="AF735" s="36">
        <f t="shared" ref="AF735" si="554">G735+H735+I735+J735+K735+L735+M735+N735+O735+P735+Q735+R735+S735+T735+U735+V735+W735+X735+Y735+Z735+AA735+AB735+AC735+AD735</f>
        <v>191</v>
      </c>
      <c r="AG735" s="36">
        <f t="shared" ref="AG735" si="555">G735+H735+I735+J735+K735+L735+M735+N735+O735+P735+Q735+R735+S735+T735+U735+V735+W735+X735+Y735+Z735+AA735+AB735+AC735</f>
        <v>189</v>
      </c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</row>
    <row r="736" spans="1:55" ht="15.6" x14ac:dyDescent="0.3">
      <c r="A736" s="34" t="s">
        <v>898</v>
      </c>
      <c r="B736" s="34" t="s">
        <v>898</v>
      </c>
      <c r="C736" s="34" t="s">
        <v>899</v>
      </c>
      <c r="D736" s="34">
        <v>4</v>
      </c>
      <c r="E736" s="34" t="s">
        <v>916</v>
      </c>
      <c r="F736" s="53" t="s">
        <v>917</v>
      </c>
      <c r="G736" s="83">
        <v>0</v>
      </c>
      <c r="H736" s="83">
        <v>54</v>
      </c>
      <c r="I736" s="83">
        <v>1</v>
      </c>
      <c r="J736" s="83">
        <v>0</v>
      </c>
      <c r="K736" s="83">
        <v>1</v>
      </c>
      <c r="L736" s="83">
        <v>2</v>
      </c>
      <c r="M736" s="83">
        <v>0</v>
      </c>
      <c r="N736" s="83">
        <v>2</v>
      </c>
      <c r="O736" s="83">
        <v>0</v>
      </c>
      <c r="P736" s="83">
        <v>0</v>
      </c>
      <c r="Q736" s="83">
        <v>0</v>
      </c>
      <c r="R736" s="83">
        <v>0</v>
      </c>
      <c r="S736" s="83">
        <v>0</v>
      </c>
      <c r="T736" s="83">
        <v>0</v>
      </c>
      <c r="U736" s="83">
        <v>305</v>
      </c>
      <c r="V736" s="83">
        <v>0</v>
      </c>
      <c r="W736" s="83">
        <v>0</v>
      </c>
      <c r="X736" s="83">
        <v>1</v>
      </c>
      <c r="Y736" s="83">
        <v>2</v>
      </c>
      <c r="Z736" s="83">
        <v>0</v>
      </c>
      <c r="AA736" s="83">
        <v>1</v>
      </c>
      <c r="AB736" s="83">
        <v>1</v>
      </c>
      <c r="AC736" s="83">
        <v>1</v>
      </c>
      <c r="AD736" s="83">
        <v>10</v>
      </c>
      <c r="AE736" s="83">
        <v>0</v>
      </c>
      <c r="AF736" s="36">
        <f t="shared" ref="AF736:AF739" si="556">G736+H736+I736+J736+K736+L736+M736+N736+O736+P736+Q736+R736+S736+T736+U736+V736+W736+X736+Y736+Z736+AA736+AB736+AC736+AD736</f>
        <v>381</v>
      </c>
      <c r="AG736" s="36">
        <f t="shared" ref="AG736:AG739" si="557">G736+H736+I736+J736+K736+L736+M736+N736+O736+P736+Q736+R736+S736+T736+U736+V736+W736+X736+Y736+Z736+AA736+AB736+AC736</f>
        <v>371</v>
      </c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</row>
    <row r="737" spans="1:55" ht="15.6" x14ac:dyDescent="0.3">
      <c r="A737" s="34" t="s">
        <v>898</v>
      </c>
      <c r="B737" s="34" t="s">
        <v>898</v>
      </c>
      <c r="C737" s="34" t="s">
        <v>899</v>
      </c>
      <c r="D737" s="34">
        <v>4</v>
      </c>
      <c r="E737" s="34" t="s">
        <v>918</v>
      </c>
      <c r="F737" s="53" t="s">
        <v>919</v>
      </c>
      <c r="G737" s="83">
        <v>0</v>
      </c>
      <c r="H737" s="83">
        <v>90</v>
      </c>
      <c r="I737" s="83">
        <v>1</v>
      </c>
      <c r="J737" s="83">
        <v>0</v>
      </c>
      <c r="K737" s="83">
        <v>1</v>
      </c>
      <c r="L737" s="83">
        <v>0</v>
      </c>
      <c r="M737" s="83">
        <v>0</v>
      </c>
      <c r="N737" s="83">
        <v>1</v>
      </c>
      <c r="O737" s="83">
        <v>0</v>
      </c>
      <c r="P737" s="83">
        <v>0</v>
      </c>
      <c r="Q737" s="83">
        <v>0</v>
      </c>
      <c r="R737" s="83">
        <v>0</v>
      </c>
      <c r="S737" s="83">
        <v>0</v>
      </c>
      <c r="T737" s="83">
        <v>1</v>
      </c>
      <c r="U737" s="83">
        <v>187</v>
      </c>
      <c r="V737" s="83">
        <v>1</v>
      </c>
      <c r="W737" s="83">
        <v>0</v>
      </c>
      <c r="X737" s="83">
        <v>0</v>
      </c>
      <c r="Y737" s="83">
        <v>0</v>
      </c>
      <c r="Z737" s="83">
        <v>0</v>
      </c>
      <c r="AA737" s="83">
        <v>1</v>
      </c>
      <c r="AB737" s="83">
        <v>0</v>
      </c>
      <c r="AC737" s="83">
        <v>0</v>
      </c>
      <c r="AD737" s="83">
        <v>4</v>
      </c>
      <c r="AE737" s="83">
        <v>0</v>
      </c>
      <c r="AF737" s="36">
        <f t="shared" si="556"/>
        <v>287</v>
      </c>
      <c r="AG737" s="36">
        <f t="shared" si="557"/>
        <v>283</v>
      </c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</row>
    <row r="738" spans="1:55" ht="15.6" x14ac:dyDescent="0.3">
      <c r="A738" s="34" t="s">
        <v>898</v>
      </c>
      <c r="B738" s="34" t="s">
        <v>898</v>
      </c>
      <c r="C738" s="34" t="s">
        <v>899</v>
      </c>
      <c r="D738" s="34">
        <v>4</v>
      </c>
      <c r="E738" s="34" t="s">
        <v>920</v>
      </c>
      <c r="F738" s="53" t="s">
        <v>921</v>
      </c>
      <c r="G738" s="83">
        <v>2</v>
      </c>
      <c r="H738" s="83">
        <v>108</v>
      </c>
      <c r="I738" s="83">
        <v>1</v>
      </c>
      <c r="J738" s="83">
        <v>1</v>
      </c>
      <c r="K738" s="83">
        <v>0</v>
      </c>
      <c r="L738" s="83">
        <v>0</v>
      </c>
      <c r="M738" s="83">
        <v>1</v>
      </c>
      <c r="N738" s="83">
        <v>6</v>
      </c>
      <c r="O738" s="83">
        <v>0</v>
      </c>
      <c r="P738" s="83">
        <v>0</v>
      </c>
      <c r="Q738" s="83">
        <v>0</v>
      </c>
      <c r="R738" s="83">
        <v>1</v>
      </c>
      <c r="S738" s="83">
        <v>0</v>
      </c>
      <c r="T738" s="83">
        <v>1</v>
      </c>
      <c r="U738" s="83">
        <v>144</v>
      </c>
      <c r="V738" s="83">
        <v>1</v>
      </c>
      <c r="W738" s="83">
        <v>0</v>
      </c>
      <c r="X738" s="83">
        <v>0</v>
      </c>
      <c r="Y738" s="83">
        <v>1</v>
      </c>
      <c r="Z738" s="83">
        <v>0</v>
      </c>
      <c r="AA738" s="83">
        <v>0</v>
      </c>
      <c r="AB738" s="83">
        <v>0</v>
      </c>
      <c r="AC738" s="83">
        <v>1</v>
      </c>
      <c r="AD738" s="83">
        <v>6</v>
      </c>
      <c r="AE738" s="83">
        <v>0</v>
      </c>
      <c r="AF738" s="36">
        <f t="shared" si="556"/>
        <v>274</v>
      </c>
      <c r="AG738" s="36">
        <f t="shared" si="557"/>
        <v>268</v>
      </c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</row>
    <row r="739" spans="1:55" ht="15.6" x14ac:dyDescent="0.3">
      <c r="A739" s="34" t="s">
        <v>898</v>
      </c>
      <c r="B739" s="34" t="s">
        <v>898</v>
      </c>
      <c r="C739" s="34" t="s">
        <v>899</v>
      </c>
      <c r="D739" s="34">
        <v>4</v>
      </c>
      <c r="E739" s="34" t="s">
        <v>922</v>
      </c>
      <c r="F739" s="53" t="s">
        <v>923</v>
      </c>
      <c r="G739" s="83">
        <v>3</v>
      </c>
      <c r="H739" s="83">
        <v>125</v>
      </c>
      <c r="I739" s="83">
        <v>5</v>
      </c>
      <c r="J739" s="83">
        <v>0</v>
      </c>
      <c r="K739" s="83">
        <v>0</v>
      </c>
      <c r="L739" s="83">
        <v>0</v>
      </c>
      <c r="M739" s="83">
        <v>0</v>
      </c>
      <c r="N739" s="83">
        <v>1</v>
      </c>
      <c r="O739" s="83">
        <v>0</v>
      </c>
      <c r="P739" s="83">
        <v>0</v>
      </c>
      <c r="Q739" s="83">
        <v>0</v>
      </c>
      <c r="R739" s="83">
        <v>0</v>
      </c>
      <c r="S739" s="83">
        <v>0</v>
      </c>
      <c r="T739" s="83">
        <v>0</v>
      </c>
      <c r="U739" s="83">
        <v>177</v>
      </c>
      <c r="V739" s="83">
        <v>0</v>
      </c>
      <c r="W739" s="83">
        <v>0</v>
      </c>
      <c r="X739" s="83">
        <v>1</v>
      </c>
      <c r="Y739" s="83">
        <v>0</v>
      </c>
      <c r="Z739" s="83">
        <v>0</v>
      </c>
      <c r="AA739" s="83">
        <v>1</v>
      </c>
      <c r="AB739" s="83">
        <v>0</v>
      </c>
      <c r="AC739" s="83">
        <v>0</v>
      </c>
      <c r="AD739" s="83">
        <v>5</v>
      </c>
      <c r="AE739" s="83">
        <v>0</v>
      </c>
      <c r="AF739" s="36">
        <f t="shared" si="556"/>
        <v>318</v>
      </c>
      <c r="AG739" s="36">
        <f t="shared" si="557"/>
        <v>313</v>
      </c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</row>
    <row r="740" spans="1:55" s="17" customFormat="1" ht="18" x14ac:dyDescent="0.35">
      <c r="A740" s="40"/>
      <c r="B740" s="41"/>
      <c r="C740" s="41"/>
      <c r="D740" s="41"/>
      <c r="E740" s="41" t="s">
        <v>41</v>
      </c>
      <c r="F740" s="41"/>
      <c r="G740" s="41">
        <f>SUM(G735:G739)</f>
        <v>5</v>
      </c>
      <c r="H740" s="41">
        <f t="shared" ref="H740:AG740" si="558">SUM(H735:H739)</f>
        <v>459</v>
      </c>
      <c r="I740" s="41">
        <f t="shared" si="558"/>
        <v>8</v>
      </c>
      <c r="J740" s="41">
        <f t="shared" si="558"/>
        <v>1</v>
      </c>
      <c r="K740" s="41">
        <f t="shared" si="558"/>
        <v>3</v>
      </c>
      <c r="L740" s="41">
        <f t="shared" si="558"/>
        <v>2</v>
      </c>
      <c r="M740" s="41">
        <f t="shared" si="558"/>
        <v>1</v>
      </c>
      <c r="N740" s="41">
        <f t="shared" si="558"/>
        <v>15</v>
      </c>
      <c r="O740" s="41">
        <f t="shared" si="558"/>
        <v>0</v>
      </c>
      <c r="P740" s="41">
        <f t="shared" si="558"/>
        <v>0</v>
      </c>
      <c r="Q740" s="41">
        <f t="shared" si="558"/>
        <v>0</v>
      </c>
      <c r="R740" s="41">
        <f t="shared" si="558"/>
        <v>1</v>
      </c>
      <c r="S740" s="41">
        <f t="shared" si="558"/>
        <v>0</v>
      </c>
      <c r="T740" s="41">
        <f t="shared" si="558"/>
        <v>3</v>
      </c>
      <c r="U740" s="41">
        <f t="shared" si="558"/>
        <v>907</v>
      </c>
      <c r="V740" s="41">
        <f t="shared" si="558"/>
        <v>4</v>
      </c>
      <c r="W740" s="41">
        <f t="shared" si="558"/>
        <v>0</v>
      </c>
      <c r="X740" s="41">
        <f t="shared" si="558"/>
        <v>2</v>
      </c>
      <c r="Y740" s="41">
        <f t="shared" si="558"/>
        <v>4</v>
      </c>
      <c r="Z740" s="41">
        <f t="shared" si="558"/>
        <v>1</v>
      </c>
      <c r="AA740" s="41">
        <f t="shared" si="558"/>
        <v>4</v>
      </c>
      <c r="AB740" s="42">
        <f t="shared" si="558"/>
        <v>2</v>
      </c>
      <c r="AC740" s="48">
        <f t="shared" si="558"/>
        <v>2</v>
      </c>
      <c r="AD740" s="48">
        <f t="shared" si="558"/>
        <v>27</v>
      </c>
      <c r="AE740" s="48">
        <f t="shared" si="558"/>
        <v>0</v>
      </c>
      <c r="AF740" s="48">
        <f t="shared" si="558"/>
        <v>1451</v>
      </c>
      <c r="AG740" s="48">
        <f t="shared" si="558"/>
        <v>1424</v>
      </c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</row>
    <row r="741" spans="1:55" s="59" customFormat="1" ht="15.6" x14ac:dyDescent="0.3">
      <c r="A741" s="106"/>
      <c r="B741" s="107"/>
      <c r="C741" s="107"/>
      <c r="D741" s="107"/>
      <c r="E741" s="107"/>
      <c r="F741" s="108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63"/>
      <c r="AG741" s="64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</row>
    <row r="742" spans="1:55" ht="15.6" x14ac:dyDescent="0.3">
      <c r="A742" s="34" t="s">
        <v>898</v>
      </c>
      <c r="B742" s="34" t="s">
        <v>898</v>
      </c>
      <c r="C742" s="34" t="s">
        <v>899</v>
      </c>
      <c r="D742" s="34">
        <v>5</v>
      </c>
      <c r="E742" s="34" t="s">
        <v>924</v>
      </c>
      <c r="F742" s="53" t="s">
        <v>925</v>
      </c>
      <c r="G742" s="83">
        <v>1</v>
      </c>
      <c r="H742" s="83">
        <v>221</v>
      </c>
      <c r="I742" s="83">
        <v>4</v>
      </c>
      <c r="J742" s="83">
        <v>0</v>
      </c>
      <c r="K742" s="83">
        <v>1</v>
      </c>
      <c r="L742" s="83">
        <v>4</v>
      </c>
      <c r="M742" s="83">
        <v>1</v>
      </c>
      <c r="N742" s="83">
        <v>30</v>
      </c>
      <c r="O742" s="83">
        <v>1</v>
      </c>
      <c r="P742" s="83">
        <v>0</v>
      </c>
      <c r="Q742" s="83">
        <v>0</v>
      </c>
      <c r="R742" s="83">
        <v>0</v>
      </c>
      <c r="S742" s="83">
        <v>1</v>
      </c>
      <c r="T742" s="83">
        <v>1</v>
      </c>
      <c r="U742" s="83">
        <v>225</v>
      </c>
      <c r="V742" s="83">
        <v>1</v>
      </c>
      <c r="W742" s="83">
        <v>0</v>
      </c>
      <c r="X742" s="83">
        <v>2</v>
      </c>
      <c r="Y742" s="83">
        <v>2</v>
      </c>
      <c r="Z742" s="83">
        <v>2</v>
      </c>
      <c r="AA742" s="83">
        <v>7</v>
      </c>
      <c r="AB742" s="83">
        <v>2</v>
      </c>
      <c r="AC742" s="83">
        <v>0</v>
      </c>
      <c r="AD742" s="83">
        <v>13</v>
      </c>
      <c r="AE742" s="83">
        <v>0</v>
      </c>
      <c r="AF742" s="36">
        <f t="shared" ref="AF742" si="559">G742+H742+I742+J742+K742+L742+M742+N742+O742+P742+Q742+R742+S742+T742+U742+V742+W742+X742+Y742+Z742+AA742+AB742+AC742+AD742</f>
        <v>519</v>
      </c>
      <c r="AG742" s="36">
        <f t="shared" ref="AG742" si="560">G742+H742+I742+J742+K742+L742+M742+N742+O742+P742+Q742+R742+S742+T742+U742+V742+W742+X742+Y742+Z742+AA742+AB742+AC742</f>
        <v>506</v>
      </c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</row>
    <row r="743" spans="1:55" ht="15.6" x14ac:dyDescent="0.3">
      <c r="A743" s="34" t="s">
        <v>898</v>
      </c>
      <c r="B743" s="34" t="s">
        <v>898</v>
      </c>
      <c r="C743" s="34" t="s">
        <v>899</v>
      </c>
      <c r="D743" s="34">
        <v>5</v>
      </c>
      <c r="E743" s="34" t="s">
        <v>926</v>
      </c>
      <c r="F743" s="53" t="s">
        <v>927</v>
      </c>
      <c r="G743" s="83">
        <v>2</v>
      </c>
      <c r="H743" s="83">
        <v>74</v>
      </c>
      <c r="I743" s="83">
        <v>2</v>
      </c>
      <c r="J743" s="83">
        <v>1</v>
      </c>
      <c r="K743" s="83">
        <v>1</v>
      </c>
      <c r="L743" s="83">
        <v>0</v>
      </c>
      <c r="M743" s="83">
        <v>2</v>
      </c>
      <c r="N743" s="83">
        <v>6</v>
      </c>
      <c r="O743" s="83">
        <v>0</v>
      </c>
      <c r="P743" s="83">
        <v>1</v>
      </c>
      <c r="Q743" s="83">
        <v>0</v>
      </c>
      <c r="R743" s="83">
        <v>0</v>
      </c>
      <c r="S743" s="83">
        <v>1</v>
      </c>
      <c r="T743" s="83">
        <v>0</v>
      </c>
      <c r="U743" s="83">
        <v>250</v>
      </c>
      <c r="V743" s="83">
        <v>4</v>
      </c>
      <c r="W743" s="83">
        <v>0</v>
      </c>
      <c r="X743" s="83">
        <v>2</v>
      </c>
      <c r="Y743" s="83">
        <v>3</v>
      </c>
      <c r="Z743" s="83">
        <v>3</v>
      </c>
      <c r="AA743" s="83">
        <v>1</v>
      </c>
      <c r="AB743" s="83">
        <v>2</v>
      </c>
      <c r="AC743" s="83">
        <v>0</v>
      </c>
      <c r="AD743" s="83">
        <v>1</v>
      </c>
      <c r="AE743" s="83">
        <v>0</v>
      </c>
      <c r="AF743" s="36">
        <f t="shared" ref="AF743" si="561">G743+H743+I743+J743+K743+L743+M743+N743+O743+P743+Q743+R743+S743+T743+U743+V743+W743+X743+Y743+Z743+AA743+AB743+AC743+AD743</f>
        <v>356</v>
      </c>
      <c r="AG743" s="36">
        <f t="shared" ref="AG743" si="562">G743+H743+I743+J743+K743+L743+M743+N743+O743+P743+Q743+R743+S743+T743+U743+V743+W743+X743+Y743+Z743+AA743+AB743+AC743</f>
        <v>355</v>
      </c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</row>
    <row r="744" spans="1:55" s="17" customFormat="1" ht="18" x14ac:dyDescent="0.35">
      <c r="A744" s="40"/>
      <c r="B744" s="41"/>
      <c r="C744" s="41"/>
      <c r="D744" s="41"/>
      <c r="E744" s="41" t="s">
        <v>103</v>
      </c>
      <c r="F744" s="41"/>
      <c r="G744" s="41">
        <f>SUM(G742:G743)</f>
        <v>3</v>
      </c>
      <c r="H744" s="41">
        <f t="shared" ref="H744:AG744" si="563">SUM(H742:H743)</f>
        <v>295</v>
      </c>
      <c r="I744" s="41">
        <f t="shared" si="563"/>
        <v>6</v>
      </c>
      <c r="J744" s="41">
        <f t="shared" si="563"/>
        <v>1</v>
      </c>
      <c r="K744" s="41">
        <f t="shared" si="563"/>
        <v>2</v>
      </c>
      <c r="L744" s="41">
        <f t="shared" si="563"/>
        <v>4</v>
      </c>
      <c r="M744" s="41">
        <f t="shared" si="563"/>
        <v>3</v>
      </c>
      <c r="N744" s="41">
        <f t="shared" si="563"/>
        <v>36</v>
      </c>
      <c r="O744" s="41">
        <f t="shared" si="563"/>
        <v>1</v>
      </c>
      <c r="P744" s="41">
        <f t="shared" si="563"/>
        <v>1</v>
      </c>
      <c r="Q744" s="41">
        <f t="shared" si="563"/>
        <v>0</v>
      </c>
      <c r="R744" s="41">
        <f t="shared" si="563"/>
        <v>0</v>
      </c>
      <c r="S744" s="41">
        <f t="shared" si="563"/>
        <v>2</v>
      </c>
      <c r="T744" s="41">
        <f t="shared" si="563"/>
        <v>1</v>
      </c>
      <c r="U744" s="41">
        <f t="shared" si="563"/>
        <v>475</v>
      </c>
      <c r="V744" s="41">
        <f t="shared" si="563"/>
        <v>5</v>
      </c>
      <c r="W744" s="41">
        <f t="shared" si="563"/>
        <v>0</v>
      </c>
      <c r="X744" s="41">
        <f t="shared" si="563"/>
        <v>4</v>
      </c>
      <c r="Y744" s="41">
        <f t="shared" si="563"/>
        <v>5</v>
      </c>
      <c r="Z744" s="41">
        <f t="shared" si="563"/>
        <v>5</v>
      </c>
      <c r="AA744" s="41">
        <f t="shared" si="563"/>
        <v>8</v>
      </c>
      <c r="AB744" s="42">
        <f t="shared" si="563"/>
        <v>4</v>
      </c>
      <c r="AC744" s="48">
        <f t="shared" si="563"/>
        <v>0</v>
      </c>
      <c r="AD744" s="48">
        <f t="shared" si="563"/>
        <v>14</v>
      </c>
      <c r="AE744" s="48">
        <f t="shared" si="563"/>
        <v>0</v>
      </c>
      <c r="AF744" s="48">
        <f t="shared" si="563"/>
        <v>875</v>
      </c>
      <c r="AG744" s="48">
        <f t="shared" si="563"/>
        <v>861</v>
      </c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</row>
    <row r="745" spans="1:55" s="59" customFormat="1" ht="15.6" x14ac:dyDescent="0.3">
      <c r="A745" s="106"/>
      <c r="B745" s="107"/>
      <c r="C745" s="107"/>
      <c r="D745" s="107"/>
      <c r="E745" s="107"/>
      <c r="F745" s="108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63"/>
      <c r="AG745" s="64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</row>
    <row r="746" spans="1:55" ht="15.6" x14ac:dyDescent="0.3">
      <c r="A746" s="34" t="s">
        <v>898</v>
      </c>
      <c r="B746" s="34" t="s">
        <v>898</v>
      </c>
      <c r="C746" s="34" t="s">
        <v>899</v>
      </c>
      <c r="D746" s="34">
        <v>6</v>
      </c>
      <c r="E746" s="34" t="s">
        <v>928</v>
      </c>
      <c r="F746" s="53" t="s">
        <v>929</v>
      </c>
      <c r="G746" s="83">
        <v>2</v>
      </c>
      <c r="H746" s="83">
        <v>81</v>
      </c>
      <c r="I746" s="83">
        <v>1</v>
      </c>
      <c r="J746" s="83">
        <v>0</v>
      </c>
      <c r="K746" s="83">
        <v>0</v>
      </c>
      <c r="L746" s="83">
        <v>2</v>
      </c>
      <c r="M746" s="83">
        <v>1</v>
      </c>
      <c r="N746" s="83">
        <v>6</v>
      </c>
      <c r="O746" s="83">
        <v>0</v>
      </c>
      <c r="P746" s="83">
        <v>1</v>
      </c>
      <c r="Q746" s="83">
        <v>2</v>
      </c>
      <c r="R746" s="83">
        <v>0</v>
      </c>
      <c r="S746" s="83">
        <v>0</v>
      </c>
      <c r="T746" s="83">
        <v>0</v>
      </c>
      <c r="U746" s="83">
        <v>107</v>
      </c>
      <c r="V746" s="83">
        <v>4</v>
      </c>
      <c r="W746" s="83">
        <v>0</v>
      </c>
      <c r="X746" s="83">
        <v>2</v>
      </c>
      <c r="Y746" s="83">
        <v>1</v>
      </c>
      <c r="Z746" s="83">
        <v>4</v>
      </c>
      <c r="AA746" s="83">
        <v>0</v>
      </c>
      <c r="AB746" s="83">
        <v>1</v>
      </c>
      <c r="AC746" s="83">
        <v>2</v>
      </c>
      <c r="AD746" s="83">
        <v>6</v>
      </c>
      <c r="AE746" s="83">
        <v>0</v>
      </c>
      <c r="AF746" s="36">
        <f t="shared" ref="AF746" si="564">G746+H746+I746+J746+K746+L746+M746+N746+O746+P746+Q746+R746+S746+T746+U746+V746+W746+X746+Y746+Z746+AA746+AB746+AC746+AD746</f>
        <v>223</v>
      </c>
      <c r="AG746" s="36">
        <f t="shared" ref="AG746" si="565">G746+H746+I746+J746+K746+L746+M746+N746+O746+P746+Q746+R746+S746+T746+U746+V746+W746+X746+Y746+Z746+AA746+AB746+AC746</f>
        <v>217</v>
      </c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</row>
    <row r="747" spans="1:55" ht="15.6" x14ac:dyDescent="0.3">
      <c r="A747" s="34" t="s">
        <v>898</v>
      </c>
      <c r="B747" s="34" t="s">
        <v>898</v>
      </c>
      <c r="C747" s="34" t="s">
        <v>899</v>
      </c>
      <c r="D747" s="34">
        <v>6</v>
      </c>
      <c r="E747" s="34" t="s">
        <v>930</v>
      </c>
      <c r="F747" s="53" t="s">
        <v>931</v>
      </c>
      <c r="G747" s="83">
        <v>0</v>
      </c>
      <c r="H747" s="83">
        <v>81</v>
      </c>
      <c r="I747" s="83">
        <v>1</v>
      </c>
      <c r="J747" s="83">
        <v>1</v>
      </c>
      <c r="K747" s="83">
        <v>1</v>
      </c>
      <c r="L747" s="83">
        <v>3</v>
      </c>
      <c r="M747" s="83">
        <v>0</v>
      </c>
      <c r="N747" s="83">
        <v>9</v>
      </c>
      <c r="O747" s="83">
        <v>3</v>
      </c>
      <c r="P747" s="83">
        <v>1</v>
      </c>
      <c r="Q747" s="83">
        <v>0</v>
      </c>
      <c r="R747" s="83">
        <v>1</v>
      </c>
      <c r="S747" s="83">
        <v>1</v>
      </c>
      <c r="T747" s="83">
        <v>1</v>
      </c>
      <c r="U747" s="83">
        <v>75</v>
      </c>
      <c r="V747" s="83">
        <v>1</v>
      </c>
      <c r="W747" s="83">
        <v>0</v>
      </c>
      <c r="X747" s="83">
        <v>1</v>
      </c>
      <c r="Y747" s="83">
        <v>0</v>
      </c>
      <c r="Z747" s="83">
        <v>0</v>
      </c>
      <c r="AA747" s="83">
        <v>2</v>
      </c>
      <c r="AB747" s="83">
        <v>1</v>
      </c>
      <c r="AC747" s="83">
        <v>0</v>
      </c>
      <c r="AD747" s="83">
        <v>5</v>
      </c>
      <c r="AE747" s="83">
        <v>0</v>
      </c>
      <c r="AF747" s="36">
        <f t="shared" ref="AF747:AF750" si="566">G747+H747+I747+J747+K747+L747+M747+N747+O747+P747+Q747+R747+S747+T747+U747+V747+W747+X747+Y747+Z747+AA747+AB747+AC747+AD747</f>
        <v>188</v>
      </c>
      <c r="AG747" s="36">
        <f t="shared" ref="AG747:AG750" si="567">G747+H747+I747+J747+K747+L747+M747+N747+O747+P747+Q747+R747+S747+T747+U747+V747+W747+X747+Y747+Z747+AA747+AB747+AC747</f>
        <v>183</v>
      </c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</row>
    <row r="748" spans="1:55" ht="15.6" x14ac:dyDescent="0.3">
      <c r="A748" s="34" t="s">
        <v>898</v>
      </c>
      <c r="B748" s="34" t="s">
        <v>898</v>
      </c>
      <c r="C748" s="34" t="s">
        <v>899</v>
      </c>
      <c r="D748" s="34">
        <v>6</v>
      </c>
      <c r="E748" s="34" t="s">
        <v>932</v>
      </c>
      <c r="F748" s="53" t="s">
        <v>933</v>
      </c>
      <c r="G748" s="83">
        <v>0</v>
      </c>
      <c r="H748" s="83">
        <v>20</v>
      </c>
      <c r="I748" s="83">
        <v>0</v>
      </c>
      <c r="J748" s="83">
        <v>0</v>
      </c>
      <c r="K748" s="83">
        <v>0</v>
      </c>
      <c r="L748" s="83">
        <v>2</v>
      </c>
      <c r="M748" s="83">
        <v>0</v>
      </c>
      <c r="N748" s="83">
        <v>2</v>
      </c>
      <c r="O748" s="83">
        <v>0</v>
      </c>
      <c r="P748" s="83">
        <v>0</v>
      </c>
      <c r="Q748" s="83">
        <v>0</v>
      </c>
      <c r="R748" s="83">
        <v>0</v>
      </c>
      <c r="S748" s="83">
        <v>0</v>
      </c>
      <c r="T748" s="83">
        <v>0</v>
      </c>
      <c r="U748" s="83">
        <v>146</v>
      </c>
      <c r="V748" s="83">
        <v>0</v>
      </c>
      <c r="W748" s="83">
        <v>0</v>
      </c>
      <c r="X748" s="83">
        <v>1</v>
      </c>
      <c r="Y748" s="83">
        <v>0</v>
      </c>
      <c r="Z748" s="83">
        <v>0</v>
      </c>
      <c r="AA748" s="83">
        <v>0</v>
      </c>
      <c r="AB748" s="83">
        <v>1</v>
      </c>
      <c r="AC748" s="83">
        <v>2</v>
      </c>
      <c r="AD748" s="83">
        <v>8</v>
      </c>
      <c r="AE748" s="83">
        <v>0</v>
      </c>
      <c r="AF748" s="36">
        <f t="shared" si="566"/>
        <v>182</v>
      </c>
      <c r="AG748" s="36">
        <f t="shared" si="567"/>
        <v>174</v>
      </c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</row>
    <row r="749" spans="1:55" ht="15.6" x14ac:dyDescent="0.3">
      <c r="A749" s="34" t="s">
        <v>898</v>
      </c>
      <c r="B749" s="34" t="s">
        <v>898</v>
      </c>
      <c r="C749" s="34" t="s">
        <v>899</v>
      </c>
      <c r="D749" s="34">
        <v>6</v>
      </c>
      <c r="E749" s="34" t="s">
        <v>934</v>
      </c>
      <c r="F749" s="53" t="s">
        <v>935</v>
      </c>
      <c r="G749" s="83">
        <v>6</v>
      </c>
      <c r="H749" s="83">
        <v>149</v>
      </c>
      <c r="I749" s="83">
        <v>7</v>
      </c>
      <c r="J749" s="83">
        <v>0</v>
      </c>
      <c r="K749" s="83">
        <v>1</v>
      </c>
      <c r="L749" s="83">
        <v>10</v>
      </c>
      <c r="M749" s="83">
        <v>1</v>
      </c>
      <c r="N749" s="83">
        <v>17</v>
      </c>
      <c r="O749" s="83">
        <v>2</v>
      </c>
      <c r="P749" s="83">
        <v>0</v>
      </c>
      <c r="Q749" s="83">
        <v>1</v>
      </c>
      <c r="R749" s="83">
        <v>0</v>
      </c>
      <c r="S749" s="83">
        <v>0</v>
      </c>
      <c r="T749" s="83">
        <v>3</v>
      </c>
      <c r="U749" s="83">
        <v>375</v>
      </c>
      <c r="V749" s="83">
        <v>5</v>
      </c>
      <c r="W749" s="83">
        <v>2</v>
      </c>
      <c r="X749" s="83">
        <v>1</v>
      </c>
      <c r="Y749" s="83">
        <v>2</v>
      </c>
      <c r="Z749" s="83">
        <v>2</v>
      </c>
      <c r="AA749" s="83">
        <v>2</v>
      </c>
      <c r="AB749" s="83">
        <v>1</v>
      </c>
      <c r="AC749" s="83">
        <v>4</v>
      </c>
      <c r="AD749" s="83">
        <v>12</v>
      </c>
      <c r="AE749" s="83">
        <v>0</v>
      </c>
      <c r="AF749" s="36">
        <f t="shared" si="566"/>
        <v>603</v>
      </c>
      <c r="AG749" s="36">
        <f t="shared" si="567"/>
        <v>591</v>
      </c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</row>
    <row r="750" spans="1:55" ht="15.6" x14ac:dyDescent="0.3">
      <c r="A750" s="34" t="s">
        <v>898</v>
      </c>
      <c r="B750" s="34" t="s">
        <v>898</v>
      </c>
      <c r="C750" s="34" t="s">
        <v>899</v>
      </c>
      <c r="D750" s="34">
        <v>6</v>
      </c>
      <c r="E750" s="34" t="s">
        <v>936</v>
      </c>
      <c r="F750" s="53" t="s">
        <v>937</v>
      </c>
      <c r="G750" s="83">
        <v>1</v>
      </c>
      <c r="H750" s="83">
        <v>54</v>
      </c>
      <c r="I750" s="83">
        <v>3</v>
      </c>
      <c r="J750" s="83">
        <v>0</v>
      </c>
      <c r="K750" s="83">
        <v>0</v>
      </c>
      <c r="L750" s="83">
        <v>4</v>
      </c>
      <c r="M750" s="83">
        <v>2</v>
      </c>
      <c r="N750" s="83">
        <v>12</v>
      </c>
      <c r="O750" s="83">
        <v>0</v>
      </c>
      <c r="P750" s="83">
        <v>0</v>
      </c>
      <c r="Q750" s="83">
        <v>0</v>
      </c>
      <c r="R750" s="83">
        <v>0</v>
      </c>
      <c r="S750" s="83">
        <v>0</v>
      </c>
      <c r="T750" s="83">
        <v>1</v>
      </c>
      <c r="U750" s="83">
        <v>131</v>
      </c>
      <c r="V750" s="83">
        <v>0</v>
      </c>
      <c r="W750" s="83">
        <v>0</v>
      </c>
      <c r="X750" s="83">
        <v>2</v>
      </c>
      <c r="Y750" s="83">
        <v>0</v>
      </c>
      <c r="Z750" s="83">
        <v>3</v>
      </c>
      <c r="AA750" s="83">
        <v>2</v>
      </c>
      <c r="AB750" s="83">
        <v>0</v>
      </c>
      <c r="AC750" s="83">
        <v>0</v>
      </c>
      <c r="AD750" s="83">
        <v>5</v>
      </c>
      <c r="AE750" s="83">
        <v>0</v>
      </c>
      <c r="AF750" s="36">
        <f t="shared" si="566"/>
        <v>220</v>
      </c>
      <c r="AG750" s="36">
        <f t="shared" si="567"/>
        <v>215</v>
      </c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</row>
    <row r="751" spans="1:55" s="17" customFormat="1" ht="18" x14ac:dyDescent="0.35">
      <c r="A751" s="40"/>
      <c r="B751" s="41"/>
      <c r="C751" s="41"/>
      <c r="D751" s="41"/>
      <c r="E751" s="41" t="s">
        <v>41</v>
      </c>
      <c r="F751" s="41"/>
      <c r="G751" s="41">
        <f>SUM(G746:G750)</f>
        <v>9</v>
      </c>
      <c r="H751" s="41">
        <f t="shared" ref="H751:AG751" si="568">SUM(H746:H750)</f>
        <v>385</v>
      </c>
      <c r="I751" s="41">
        <f t="shared" si="568"/>
        <v>12</v>
      </c>
      <c r="J751" s="41">
        <f t="shared" si="568"/>
        <v>1</v>
      </c>
      <c r="K751" s="41">
        <f t="shared" si="568"/>
        <v>2</v>
      </c>
      <c r="L751" s="41">
        <f t="shared" si="568"/>
        <v>21</v>
      </c>
      <c r="M751" s="41">
        <f t="shared" si="568"/>
        <v>4</v>
      </c>
      <c r="N751" s="41">
        <f t="shared" si="568"/>
        <v>46</v>
      </c>
      <c r="O751" s="41">
        <f t="shared" si="568"/>
        <v>5</v>
      </c>
      <c r="P751" s="41">
        <f t="shared" si="568"/>
        <v>2</v>
      </c>
      <c r="Q751" s="41">
        <f t="shared" si="568"/>
        <v>3</v>
      </c>
      <c r="R751" s="41">
        <f t="shared" si="568"/>
        <v>1</v>
      </c>
      <c r="S751" s="41">
        <f t="shared" si="568"/>
        <v>1</v>
      </c>
      <c r="T751" s="41">
        <f t="shared" si="568"/>
        <v>5</v>
      </c>
      <c r="U751" s="41">
        <f t="shared" si="568"/>
        <v>834</v>
      </c>
      <c r="V751" s="41">
        <f t="shared" si="568"/>
        <v>10</v>
      </c>
      <c r="W751" s="41">
        <f t="shared" si="568"/>
        <v>2</v>
      </c>
      <c r="X751" s="41">
        <f t="shared" si="568"/>
        <v>7</v>
      </c>
      <c r="Y751" s="41">
        <f t="shared" si="568"/>
        <v>3</v>
      </c>
      <c r="Z751" s="41">
        <f t="shared" si="568"/>
        <v>9</v>
      </c>
      <c r="AA751" s="41">
        <f t="shared" si="568"/>
        <v>6</v>
      </c>
      <c r="AB751" s="42">
        <f t="shared" si="568"/>
        <v>4</v>
      </c>
      <c r="AC751" s="48">
        <f t="shared" si="568"/>
        <v>8</v>
      </c>
      <c r="AD751" s="48">
        <f t="shared" si="568"/>
        <v>36</v>
      </c>
      <c r="AE751" s="48">
        <f t="shared" si="568"/>
        <v>0</v>
      </c>
      <c r="AF751" s="48">
        <f t="shared" si="568"/>
        <v>1416</v>
      </c>
      <c r="AG751" s="48">
        <f t="shared" si="568"/>
        <v>1380</v>
      </c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</row>
    <row r="752" spans="1:55" s="59" customFormat="1" ht="15.6" x14ac:dyDescent="0.3">
      <c r="A752" s="106"/>
      <c r="B752" s="107"/>
      <c r="C752" s="107"/>
      <c r="D752" s="107"/>
      <c r="E752" s="107"/>
      <c r="F752" s="108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63"/>
      <c r="AG752" s="64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</row>
    <row r="753" spans="1:55" ht="15.6" x14ac:dyDescent="0.3">
      <c r="A753" s="34" t="s">
        <v>898</v>
      </c>
      <c r="B753" s="34" t="s">
        <v>898</v>
      </c>
      <c r="C753" s="34" t="s">
        <v>899</v>
      </c>
      <c r="D753" s="34">
        <v>7</v>
      </c>
      <c r="E753" s="34" t="s">
        <v>938</v>
      </c>
      <c r="F753" s="53" t="s">
        <v>939</v>
      </c>
      <c r="G753" s="83">
        <v>1</v>
      </c>
      <c r="H753" s="83">
        <v>104</v>
      </c>
      <c r="I753" s="83">
        <v>0</v>
      </c>
      <c r="J753" s="83">
        <v>0</v>
      </c>
      <c r="K753" s="83">
        <v>0</v>
      </c>
      <c r="L753" s="83">
        <v>2</v>
      </c>
      <c r="M753" s="83">
        <v>0</v>
      </c>
      <c r="N753" s="83">
        <v>6</v>
      </c>
      <c r="O753" s="83">
        <v>0</v>
      </c>
      <c r="P753" s="83">
        <v>0</v>
      </c>
      <c r="Q753" s="83">
        <v>0</v>
      </c>
      <c r="R753" s="83">
        <v>1</v>
      </c>
      <c r="S753" s="83">
        <v>0</v>
      </c>
      <c r="T753" s="83">
        <v>0</v>
      </c>
      <c r="U753" s="83">
        <v>60</v>
      </c>
      <c r="V753" s="83">
        <v>3</v>
      </c>
      <c r="W753" s="83">
        <v>1</v>
      </c>
      <c r="X753" s="83">
        <v>1</v>
      </c>
      <c r="Y753" s="83">
        <v>0</v>
      </c>
      <c r="Z753" s="83">
        <v>1</v>
      </c>
      <c r="AA753" s="83">
        <v>1</v>
      </c>
      <c r="AB753" s="83">
        <v>1</v>
      </c>
      <c r="AC753" s="83">
        <v>0</v>
      </c>
      <c r="AD753" s="83">
        <v>9</v>
      </c>
      <c r="AE753" s="83">
        <v>0</v>
      </c>
      <c r="AF753" s="36">
        <f t="shared" ref="AF753" si="569">G753+H753+I753+J753+K753+L753+M753+N753+O753+P753+Q753+R753+S753+T753+U753+V753+W753+X753+Y753+Z753+AA753+AB753+AC753+AD753</f>
        <v>191</v>
      </c>
      <c r="AG753" s="36">
        <f t="shared" ref="AG753" si="570">G753+H753+I753+J753+K753+L753+M753+N753+O753+P753+Q753+R753+S753+T753+U753+V753+W753+X753+Y753+Z753+AA753+AB753+AC753</f>
        <v>182</v>
      </c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</row>
    <row r="754" spans="1:55" ht="15.6" x14ac:dyDescent="0.3">
      <c r="A754" s="34" t="s">
        <v>898</v>
      </c>
      <c r="B754" s="34" t="s">
        <v>898</v>
      </c>
      <c r="C754" s="34" t="s">
        <v>899</v>
      </c>
      <c r="D754" s="34">
        <v>7</v>
      </c>
      <c r="E754" s="34" t="s">
        <v>940</v>
      </c>
      <c r="F754" s="53" t="s">
        <v>941</v>
      </c>
      <c r="G754" s="83">
        <v>1</v>
      </c>
      <c r="H754" s="83">
        <v>223</v>
      </c>
      <c r="I754" s="83">
        <v>0</v>
      </c>
      <c r="J754" s="83">
        <v>0</v>
      </c>
      <c r="K754" s="83">
        <v>0</v>
      </c>
      <c r="L754" s="83">
        <v>1</v>
      </c>
      <c r="M754" s="83">
        <v>0</v>
      </c>
      <c r="N754" s="83">
        <v>20</v>
      </c>
      <c r="O754" s="83">
        <v>0</v>
      </c>
      <c r="P754" s="83">
        <v>1</v>
      </c>
      <c r="Q754" s="83">
        <v>0</v>
      </c>
      <c r="R754" s="83">
        <v>0</v>
      </c>
      <c r="S754" s="83">
        <v>0</v>
      </c>
      <c r="T754" s="83">
        <v>0</v>
      </c>
      <c r="U754" s="83">
        <v>59</v>
      </c>
      <c r="V754" s="83">
        <v>0</v>
      </c>
      <c r="W754" s="83">
        <v>1</v>
      </c>
      <c r="X754" s="83">
        <v>0</v>
      </c>
      <c r="Y754" s="83">
        <v>1</v>
      </c>
      <c r="Z754" s="83">
        <v>0</v>
      </c>
      <c r="AA754" s="83">
        <v>0</v>
      </c>
      <c r="AB754" s="83">
        <v>0</v>
      </c>
      <c r="AC754" s="83">
        <v>1</v>
      </c>
      <c r="AD754" s="83">
        <v>4</v>
      </c>
      <c r="AE754" s="83">
        <v>0</v>
      </c>
      <c r="AF754" s="36">
        <f t="shared" ref="AF754:AF756" si="571">G754+H754+I754+J754+K754+L754+M754+N754+O754+P754+Q754+R754+S754+T754+U754+V754+W754+X754+Y754+Z754+AA754+AB754+AC754+AD754</f>
        <v>312</v>
      </c>
      <c r="AG754" s="36">
        <f t="shared" ref="AG754:AG756" si="572">G754+H754+I754+J754+K754+L754+M754+N754+O754+P754+Q754+R754+S754+T754+U754+V754+W754+X754+Y754+Z754+AA754+AB754+AC754</f>
        <v>308</v>
      </c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</row>
    <row r="755" spans="1:55" ht="15.6" x14ac:dyDescent="0.3">
      <c r="A755" s="34" t="s">
        <v>898</v>
      </c>
      <c r="B755" s="34" t="s">
        <v>898</v>
      </c>
      <c r="C755" s="34" t="s">
        <v>899</v>
      </c>
      <c r="D755" s="34">
        <v>7</v>
      </c>
      <c r="E755" s="34" t="s">
        <v>942</v>
      </c>
      <c r="F755" s="53" t="s">
        <v>943</v>
      </c>
      <c r="G755" s="83">
        <v>3</v>
      </c>
      <c r="H755" s="83">
        <v>101</v>
      </c>
      <c r="I755" s="83">
        <v>3</v>
      </c>
      <c r="J755" s="83">
        <v>0</v>
      </c>
      <c r="K755" s="83">
        <v>2</v>
      </c>
      <c r="L755" s="83">
        <v>3</v>
      </c>
      <c r="M755" s="83">
        <v>0</v>
      </c>
      <c r="N755" s="83">
        <v>19</v>
      </c>
      <c r="O755" s="83">
        <v>0</v>
      </c>
      <c r="P755" s="83">
        <v>1</v>
      </c>
      <c r="Q755" s="83">
        <v>0</v>
      </c>
      <c r="R755" s="83">
        <v>0</v>
      </c>
      <c r="S755" s="83">
        <v>0</v>
      </c>
      <c r="T755" s="83">
        <v>0</v>
      </c>
      <c r="U755" s="83">
        <v>156</v>
      </c>
      <c r="V755" s="83">
        <v>1</v>
      </c>
      <c r="W755" s="83">
        <v>0</v>
      </c>
      <c r="X755" s="83">
        <v>0</v>
      </c>
      <c r="Y755" s="83">
        <v>1</v>
      </c>
      <c r="Z755" s="83">
        <v>1</v>
      </c>
      <c r="AA755" s="83">
        <v>0</v>
      </c>
      <c r="AB755" s="83">
        <v>0</v>
      </c>
      <c r="AC755" s="83">
        <v>2</v>
      </c>
      <c r="AD755" s="83">
        <v>8</v>
      </c>
      <c r="AE755" s="83">
        <v>0</v>
      </c>
      <c r="AF755" s="36">
        <f t="shared" si="571"/>
        <v>301</v>
      </c>
      <c r="AG755" s="36">
        <f t="shared" si="572"/>
        <v>293</v>
      </c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</row>
    <row r="756" spans="1:55" ht="15.6" x14ac:dyDescent="0.3">
      <c r="A756" s="34" t="s">
        <v>898</v>
      </c>
      <c r="B756" s="34" t="s">
        <v>898</v>
      </c>
      <c r="C756" s="34" t="s">
        <v>899</v>
      </c>
      <c r="D756" s="34">
        <v>7</v>
      </c>
      <c r="E756" s="34" t="s">
        <v>944</v>
      </c>
      <c r="F756" s="53" t="s">
        <v>945</v>
      </c>
      <c r="G756" s="83">
        <v>1</v>
      </c>
      <c r="H756" s="83">
        <v>61</v>
      </c>
      <c r="I756" s="83">
        <v>0</v>
      </c>
      <c r="J756" s="83">
        <v>0</v>
      </c>
      <c r="K756" s="83">
        <v>0</v>
      </c>
      <c r="L756" s="83">
        <v>0</v>
      </c>
      <c r="M756" s="83">
        <v>0</v>
      </c>
      <c r="N756" s="83">
        <v>2</v>
      </c>
      <c r="O756" s="83">
        <v>0</v>
      </c>
      <c r="P756" s="83">
        <v>0</v>
      </c>
      <c r="Q756" s="83">
        <v>0</v>
      </c>
      <c r="R756" s="83">
        <v>1</v>
      </c>
      <c r="S756" s="83">
        <v>0</v>
      </c>
      <c r="T756" s="83">
        <v>0</v>
      </c>
      <c r="U756" s="83">
        <v>50</v>
      </c>
      <c r="V756" s="83">
        <v>0</v>
      </c>
      <c r="W756" s="83">
        <v>0</v>
      </c>
      <c r="X756" s="83">
        <v>0</v>
      </c>
      <c r="Y756" s="83">
        <v>0</v>
      </c>
      <c r="Z756" s="83">
        <v>0</v>
      </c>
      <c r="AA756" s="83">
        <v>0</v>
      </c>
      <c r="AB756" s="83">
        <v>0</v>
      </c>
      <c r="AC756" s="83">
        <v>0</v>
      </c>
      <c r="AD756" s="83">
        <v>0</v>
      </c>
      <c r="AE756" s="83">
        <v>0</v>
      </c>
      <c r="AF756" s="36">
        <f t="shared" si="571"/>
        <v>115</v>
      </c>
      <c r="AG756" s="36">
        <f t="shared" si="572"/>
        <v>115</v>
      </c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</row>
    <row r="757" spans="1:55" s="17" customFormat="1" ht="18" x14ac:dyDescent="0.35">
      <c r="A757" s="40"/>
      <c r="B757" s="41"/>
      <c r="C757" s="41"/>
      <c r="D757" s="41"/>
      <c r="E757" s="41" t="s">
        <v>91</v>
      </c>
      <c r="F757" s="41"/>
      <c r="G757" s="41">
        <f>SUM(G753:G756)</f>
        <v>6</v>
      </c>
      <c r="H757" s="41">
        <f t="shared" ref="H757:AG757" si="573">SUM(H753:H756)</f>
        <v>489</v>
      </c>
      <c r="I757" s="41">
        <f t="shared" si="573"/>
        <v>3</v>
      </c>
      <c r="J757" s="41">
        <f t="shared" si="573"/>
        <v>0</v>
      </c>
      <c r="K757" s="41">
        <f t="shared" si="573"/>
        <v>2</v>
      </c>
      <c r="L757" s="41">
        <f t="shared" si="573"/>
        <v>6</v>
      </c>
      <c r="M757" s="41">
        <f t="shared" si="573"/>
        <v>0</v>
      </c>
      <c r="N757" s="41">
        <f t="shared" si="573"/>
        <v>47</v>
      </c>
      <c r="O757" s="41">
        <f t="shared" si="573"/>
        <v>0</v>
      </c>
      <c r="P757" s="41">
        <f t="shared" si="573"/>
        <v>2</v>
      </c>
      <c r="Q757" s="41">
        <f t="shared" si="573"/>
        <v>0</v>
      </c>
      <c r="R757" s="41">
        <f t="shared" si="573"/>
        <v>2</v>
      </c>
      <c r="S757" s="41">
        <f t="shared" si="573"/>
        <v>0</v>
      </c>
      <c r="T757" s="41">
        <f t="shared" si="573"/>
        <v>0</v>
      </c>
      <c r="U757" s="41">
        <f t="shared" si="573"/>
        <v>325</v>
      </c>
      <c r="V757" s="41">
        <f t="shared" si="573"/>
        <v>4</v>
      </c>
      <c r="W757" s="41">
        <f t="shared" si="573"/>
        <v>2</v>
      </c>
      <c r="X757" s="41">
        <f t="shared" si="573"/>
        <v>1</v>
      </c>
      <c r="Y757" s="41">
        <f t="shared" si="573"/>
        <v>2</v>
      </c>
      <c r="Z757" s="41">
        <f t="shared" si="573"/>
        <v>2</v>
      </c>
      <c r="AA757" s="41">
        <f t="shared" si="573"/>
        <v>1</v>
      </c>
      <c r="AB757" s="42">
        <f t="shared" si="573"/>
        <v>1</v>
      </c>
      <c r="AC757" s="48">
        <f t="shared" si="573"/>
        <v>3</v>
      </c>
      <c r="AD757" s="48">
        <f t="shared" si="573"/>
        <v>21</v>
      </c>
      <c r="AE757" s="48">
        <f t="shared" si="573"/>
        <v>0</v>
      </c>
      <c r="AF757" s="48">
        <f t="shared" si="573"/>
        <v>919</v>
      </c>
      <c r="AG757" s="48">
        <f t="shared" si="573"/>
        <v>898</v>
      </c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</row>
    <row r="758" spans="1:55" s="59" customFormat="1" ht="15.6" x14ac:dyDescent="0.3">
      <c r="A758" s="106"/>
      <c r="B758" s="107"/>
      <c r="C758" s="107"/>
      <c r="D758" s="107"/>
      <c r="E758" s="107"/>
      <c r="F758" s="108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63"/>
      <c r="AG758" s="64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</row>
    <row r="759" spans="1:55" ht="15.6" x14ac:dyDescent="0.3">
      <c r="A759" s="34" t="s">
        <v>898</v>
      </c>
      <c r="B759" s="34" t="s">
        <v>898</v>
      </c>
      <c r="C759" s="34" t="s">
        <v>899</v>
      </c>
      <c r="D759" s="34">
        <v>8</v>
      </c>
      <c r="E759" s="34" t="s">
        <v>946</v>
      </c>
      <c r="F759" s="53" t="s">
        <v>947</v>
      </c>
      <c r="G759" s="83">
        <v>12</v>
      </c>
      <c r="H759" s="83">
        <v>259</v>
      </c>
      <c r="I759" s="83">
        <v>15</v>
      </c>
      <c r="J759" s="83">
        <v>0</v>
      </c>
      <c r="K759" s="83">
        <v>0</v>
      </c>
      <c r="L759" s="83">
        <v>4</v>
      </c>
      <c r="M759" s="83">
        <v>5</v>
      </c>
      <c r="N759" s="83">
        <v>30</v>
      </c>
      <c r="O759" s="83">
        <v>0</v>
      </c>
      <c r="P759" s="83">
        <v>2</v>
      </c>
      <c r="Q759" s="83">
        <v>0</v>
      </c>
      <c r="R759" s="83">
        <v>0</v>
      </c>
      <c r="S759" s="83">
        <v>2</v>
      </c>
      <c r="T759" s="83">
        <v>0</v>
      </c>
      <c r="U759" s="83">
        <v>150</v>
      </c>
      <c r="V759" s="83">
        <v>6</v>
      </c>
      <c r="W759" s="83">
        <v>2</v>
      </c>
      <c r="X759" s="83">
        <v>2</v>
      </c>
      <c r="Y759" s="83">
        <v>1</v>
      </c>
      <c r="Z759" s="83">
        <v>4</v>
      </c>
      <c r="AA759" s="83">
        <v>3</v>
      </c>
      <c r="AB759" s="83">
        <v>0</v>
      </c>
      <c r="AC759" s="83">
        <v>4</v>
      </c>
      <c r="AD759" s="83">
        <v>14</v>
      </c>
      <c r="AE759" s="83">
        <v>0</v>
      </c>
      <c r="AF759" s="36">
        <f t="shared" ref="AF759" si="574">G759+H759+I759+J759+K759+L759+M759+N759+O759+P759+Q759+R759+S759+T759+U759+V759+W759+X759+Y759+Z759+AA759+AB759+AC759+AD759</f>
        <v>515</v>
      </c>
      <c r="AG759" s="36">
        <f t="shared" ref="AG759" si="575">G759+H759+I759+J759+K759+L759+M759+N759+O759+P759+Q759+R759+S759+T759+U759+V759+W759+X759+Y759+Z759+AA759+AB759+AC759</f>
        <v>501</v>
      </c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</row>
    <row r="760" spans="1:55" ht="15.6" x14ac:dyDescent="0.3">
      <c r="A760" s="34" t="s">
        <v>898</v>
      </c>
      <c r="B760" s="34" t="s">
        <v>898</v>
      </c>
      <c r="C760" s="34" t="s">
        <v>899</v>
      </c>
      <c r="D760" s="34">
        <v>8</v>
      </c>
      <c r="E760" s="34" t="s">
        <v>948</v>
      </c>
      <c r="F760" s="53" t="s">
        <v>949</v>
      </c>
      <c r="G760" s="83">
        <v>3</v>
      </c>
      <c r="H760" s="83">
        <v>86</v>
      </c>
      <c r="I760" s="83">
        <v>5</v>
      </c>
      <c r="J760" s="83">
        <v>0</v>
      </c>
      <c r="K760" s="83">
        <v>0</v>
      </c>
      <c r="L760" s="83">
        <v>4</v>
      </c>
      <c r="M760" s="83">
        <v>1</v>
      </c>
      <c r="N760" s="83">
        <v>4</v>
      </c>
      <c r="O760" s="83">
        <v>1</v>
      </c>
      <c r="P760" s="83">
        <v>0</v>
      </c>
      <c r="Q760" s="83">
        <v>1</v>
      </c>
      <c r="R760" s="83">
        <v>0</v>
      </c>
      <c r="S760" s="83">
        <v>0</v>
      </c>
      <c r="T760" s="83">
        <v>0</v>
      </c>
      <c r="U760" s="83">
        <v>92</v>
      </c>
      <c r="V760" s="83">
        <v>2</v>
      </c>
      <c r="W760" s="83">
        <v>0</v>
      </c>
      <c r="X760" s="83">
        <v>0</v>
      </c>
      <c r="Y760" s="83">
        <v>0</v>
      </c>
      <c r="Z760" s="83">
        <v>0</v>
      </c>
      <c r="AA760" s="83">
        <v>0</v>
      </c>
      <c r="AB760" s="83">
        <v>0</v>
      </c>
      <c r="AC760" s="83">
        <v>3</v>
      </c>
      <c r="AD760" s="83">
        <v>7</v>
      </c>
      <c r="AE760" s="83">
        <v>0</v>
      </c>
      <c r="AF760" s="36">
        <f t="shared" ref="AF760" si="576">G760+H760+I760+J760+K760+L760+M760+N760+O760+P760+Q760+R760+S760+T760+U760+V760+W760+X760+Y760+Z760+AA760+AB760+AC760+AD760</f>
        <v>209</v>
      </c>
      <c r="AG760" s="36">
        <f t="shared" ref="AG760" si="577">G760+H760+I760+J760+K760+L760+M760+N760+O760+P760+Q760+R760+S760+T760+U760+V760+W760+X760+Y760+Z760+AA760+AB760+AC760</f>
        <v>202</v>
      </c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</row>
    <row r="761" spans="1:55" s="17" customFormat="1" ht="18" x14ac:dyDescent="0.35">
      <c r="A761" s="40"/>
      <c r="B761" s="41"/>
      <c r="C761" s="41"/>
      <c r="D761" s="41"/>
      <c r="E761" s="41" t="s">
        <v>147</v>
      </c>
      <c r="F761" s="41"/>
      <c r="G761" s="41">
        <f>SUM(G759:G760)</f>
        <v>15</v>
      </c>
      <c r="H761" s="41">
        <f t="shared" ref="H761:AG761" si="578">SUM(H759:H760)</f>
        <v>345</v>
      </c>
      <c r="I761" s="41">
        <f t="shared" si="578"/>
        <v>20</v>
      </c>
      <c r="J761" s="41">
        <f t="shared" si="578"/>
        <v>0</v>
      </c>
      <c r="K761" s="41">
        <f t="shared" si="578"/>
        <v>0</v>
      </c>
      <c r="L761" s="41">
        <f t="shared" si="578"/>
        <v>8</v>
      </c>
      <c r="M761" s="41">
        <f t="shared" si="578"/>
        <v>6</v>
      </c>
      <c r="N761" s="41">
        <f t="shared" si="578"/>
        <v>34</v>
      </c>
      <c r="O761" s="41">
        <f t="shared" si="578"/>
        <v>1</v>
      </c>
      <c r="P761" s="41">
        <f t="shared" si="578"/>
        <v>2</v>
      </c>
      <c r="Q761" s="41">
        <f t="shared" si="578"/>
        <v>1</v>
      </c>
      <c r="R761" s="41">
        <f t="shared" si="578"/>
        <v>0</v>
      </c>
      <c r="S761" s="41">
        <f t="shared" si="578"/>
        <v>2</v>
      </c>
      <c r="T761" s="41">
        <f t="shared" si="578"/>
        <v>0</v>
      </c>
      <c r="U761" s="41">
        <f t="shared" si="578"/>
        <v>242</v>
      </c>
      <c r="V761" s="41">
        <f t="shared" si="578"/>
        <v>8</v>
      </c>
      <c r="W761" s="41">
        <f t="shared" si="578"/>
        <v>2</v>
      </c>
      <c r="X761" s="41">
        <f t="shared" si="578"/>
        <v>2</v>
      </c>
      <c r="Y761" s="41">
        <f t="shared" si="578"/>
        <v>1</v>
      </c>
      <c r="Z761" s="41">
        <f t="shared" si="578"/>
        <v>4</v>
      </c>
      <c r="AA761" s="41">
        <f t="shared" si="578"/>
        <v>3</v>
      </c>
      <c r="AB761" s="42">
        <f t="shared" si="578"/>
        <v>0</v>
      </c>
      <c r="AC761" s="48">
        <f t="shared" si="578"/>
        <v>7</v>
      </c>
      <c r="AD761" s="48">
        <f t="shared" si="578"/>
        <v>21</v>
      </c>
      <c r="AE761" s="48">
        <f t="shared" si="578"/>
        <v>0</v>
      </c>
      <c r="AF761" s="48">
        <f t="shared" si="578"/>
        <v>724</v>
      </c>
      <c r="AG761" s="48">
        <f t="shared" si="578"/>
        <v>703</v>
      </c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</row>
    <row r="762" spans="1:55" s="59" customFormat="1" ht="15.6" x14ac:dyDescent="0.3">
      <c r="A762" s="106"/>
      <c r="B762" s="107"/>
      <c r="C762" s="107"/>
      <c r="D762" s="107"/>
      <c r="E762" s="107"/>
      <c r="F762" s="108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63"/>
      <c r="AG762" s="64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</row>
    <row r="763" spans="1:55" ht="15.6" x14ac:dyDescent="0.3">
      <c r="A763" s="34" t="s">
        <v>898</v>
      </c>
      <c r="B763" s="34" t="s">
        <v>898</v>
      </c>
      <c r="C763" s="34" t="s">
        <v>899</v>
      </c>
      <c r="D763" s="34">
        <v>9</v>
      </c>
      <c r="E763" s="34" t="s">
        <v>950</v>
      </c>
      <c r="F763" s="53" t="s">
        <v>951</v>
      </c>
      <c r="G763" s="83">
        <v>9</v>
      </c>
      <c r="H763" s="83">
        <v>195</v>
      </c>
      <c r="I763" s="83">
        <v>5</v>
      </c>
      <c r="J763" s="83">
        <v>0</v>
      </c>
      <c r="K763" s="83">
        <v>2</v>
      </c>
      <c r="L763" s="83">
        <v>5</v>
      </c>
      <c r="M763" s="83">
        <v>3</v>
      </c>
      <c r="N763" s="83">
        <v>30</v>
      </c>
      <c r="O763" s="83">
        <v>1</v>
      </c>
      <c r="P763" s="83">
        <v>0</v>
      </c>
      <c r="Q763" s="83">
        <v>1</v>
      </c>
      <c r="R763" s="83">
        <v>0</v>
      </c>
      <c r="S763" s="83">
        <v>0</v>
      </c>
      <c r="T763" s="83">
        <v>3</v>
      </c>
      <c r="U763" s="83">
        <v>162</v>
      </c>
      <c r="V763" s="83">
        <v>8</v>
      </c>
      <c r="W763" s="83">
        <v>1</v>
      </c>
      <c r="X763" s="83">
        <v>3</v>
      </c>
      <c r="Y763" s="83">
        <v>1</v>
      </c>
      <c r="Z763" s="83">
        <v>3</v>
      </c>
      <c r="AA763" s="83">
        <v>1</v>
      </c>
      <c r="AB763" s="83">
        <v>3</v>
      </c>
      <c r="AC763" s="83">
        <v>2</v>
      </c>
      <c r="AD763" s="83">
        <v>18</v>
      </c>
      <c r="AE763" s="83">
        <v>0</v>
      </c>
      <c r="AF763" s="36">
        <f t="shared" ref="AF763" si="579">G763+H763+I763+J763+K763+L763+M763+N763+O763+P763+Q763+R763+S763+T763+U763+V763+W763+X763+Y763+Z763+AA763+AB763+AC763+AD763</f>
        <v>456</v>
      </c>
      <c r="AG763" s="36">
        <f t="shared" ref="AG763" si="580">G763+H763+I763+J763+K763+L763+M763+N763+O763+P763+Q763+R763+S763+T763+U763+V763+W763+X763+Y763+Z763+AA763+AB763+AC763</f>
        <v>438</v>
      </c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</row>
    <row r="764" spans="1:55" ht="15.6" x14ac:dyDescent="0.3">
      <c r="A764" s="34" t="s">
        <v>898</v>
      </c>
      <c r="B764" s="34" t="s">
        <v>898</v>
      </c>
      <c r="C764" s="34" t="s">
        <v>899</v>
      </c>
      <c r="D764" s="34">
        <v>9</v>
      </c>
      <c r="E764" s="34" t="s">
        <v>952</v>
      </c>
      <c r="F764" s="53" t="s">
        <v>953</v>
      </c>
      <c r="G764" s="83">
        <v>1</v>
      </c>
      <c r="H764" s="83">
        <v>125</v>
      </c>
      <c r="I764" s="83">
        <v>2</v>
      </c>
      <c r="J764" s="83">
        <v>1</v>
      </c>
      <c r="K764" s="83">
        <v>2</v>
      </c>
      <c r="L764" s="83">
        <v>1</v>
      </c>
      <c r="M764" s="83">
        <v>0</v>
      </c>
      <c r="N764" s="83">
        <v>10</v>
      </c>
      <c r="O764" s="83">
        <v>0</v>
      </c>
      <c r="P764" s="83">
        <v>0</v>
      </c>
      <c r="Q764" s="83">
        <v>0</v>
      </c>
      <c r="R764" s="83">
        <v>0</v>
      </c>
      <c r="S764" s="83">
        <v>0</v>
      </c>
      <c r="T764" s="83">
        <v>2</v>
      </c>
      <c r="U764" s="83">
        <v>89</v>
      </c>
      <c r="V764" s="83">
        <v>7</v>
      </c>
      <c r="W764" s="83">
        <v>0</v>
      </c>
      <c r="X764" s="83">
        <v>4</v>
      </c>
      <c r="Y764" s="83">
        <v>1</v>
      </c>
      <c r="Z764" s="83">
        <v>2</v>
      </c>
      <c r="AA764" s="83">
        <v>1</v>
      </c>
      <c r="AB764" s="83">
        <v>1</v>
      </c>
      <c r="AC764" s="83">
        <v>0</v>
      </c>
      <c r="AD764" s="83">
        <v>4</v>
      </c>
      <c r="AE764" s="83">
        <v>0</v>
      </c>
      <c r="AF764" s="36">
        <f t="shared" ref="AF764" si="581">G764+H764+I764+J764+K764+L764+M764+N764+O764+P764+Q764+R764+S764+T764+U764+V764+W764+X764+Y764+Z764+AA764+AB764+AC764+AD764</f>
        <v>253</v>
      </c>
      <c r="AG764" s="36">
        <f t="shared" ref="AG764" si="582">G764+H764+I764+J764+K764+L764+M764+N764+O764+P764+Q764+R764+S764+T764+U764+V764+W764+X764+Y764+Z764+AA764+AB764+AC764</f>
        <v>249</v>
      </c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</row>
    <row r="765" spans="1:55" s="17" customFormat="1" ht="18" x14ac:dyDescent="0.35">
      <c r="A765" s="40"/>
      <c r="B765" s="41"/>
      <c r="C765" s="41"/>
      <c r="D765" s="41"/>
      <c r="E765" s="41" t="s">
        <v>103</v>
      </c>
      <c r="F765" s="41"/>
      <c r="G765" s="41">
        <f>SUM(G763:G764)</f>
        <v>10</v>
      </c>
      <c r="H765" s="41">
        <f t="shared" ref="H765:AG765" si="583">SUM(H763:H764)</f>
        <v>320</v>
      </c>
      <c r="I765" s="41">
        <f t="shared" si="583"/>
        <v>7</v>
      </c>
      <c r="J765" s="41">
        <f t="shared" si="583"/>
        <v>1</v>
      </c>
      <c r="K765" s="41">
        <f t="shared" si="583"/>
        <v>4</v>
      </c>
      <c r="L765" s="41">
        <f t="shared" si="583"/>
        <v>6</v>
      </c>
      <c r="M765" s="41">
        <f t="shared" si="583"/>
        <v>3</v>
      </c>
      <c r="N765" s="41">
        <f t="shared" si="583"/>
        <v>40</v>
      </c>
      <c r="O765" s="41">
        <f t="shared" si="583"/>
        <v>1</v>
      </c>
      <c r="P765" s="41">
        <f t="shared" si="583"/>
        <v>0</v>
      </c>
      <c r="Q765" s="41">
        <f t="shared" si="583"/>
        <v>1</v>
      </c>
      <c r="R765" s="41">
        <f t="shared" si="583"/>
        <v>0</v>
      </c>
      <c r="S765" s="41">
        <f t="shared" si="583"/>
        <v>0</v>
      </c>
      <c r="T765" s="41">
        <f t="shared" si="583"/>
        <v>5</v>
      </c>
      <c r="U765" s="41">
        <f t="shared" si="583"/>
        <v>251</v>
      </c>
      <c r="V765" s="41">
        <f t="shared" si="583"/>
        <v>15</v>
      </c>
      <c r="W765" s="41">
        <f t="shared" si="583"/>
        <v>1</v>
      </c>
      <c r="X765" s="41">
        <f t="shared" si="583"/>
        <v>7</v>
      </c>
      <c r="Y765" s="41">
        <f t="shared" si="583"/>
        <v>2</v>
      </c>
      <c r="Z765" s="41">
        <f t="shared" si="583"/>
        <v>5</v>
      </c>
      <c r="AA765" s="41">
        <f t="shared" si="583"/>
        <v>2</v>
      </c>
      <c r="AB765" s="42">
        <f t="shared" si="583"/>
        <v>4</v>
      </c>
      <c r="AC765" s="48">
        <f t="shared" si="583"/>
        <v>2</v>
      </c>
      <c r="AD765" s="48">
        <f t="shared" si="583"/>
        <v>22</v>
      </c>
      <c r="AE765" s="48">
        <f t="shared" si="583"/>
        <v>0</v>
      </c>
      <c r="AF765" s="48">
        <f t="shared" si="583"/>
        <v>709</v>
      </c>
      <c r="AG765" s="48">
        <f t="shared" si="583"/>
        <v>687</v>
      </c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</row>
    <row r="766" spans="1:55" s="59" customFormat="1" ht="15.6" x14ac:dyDescent="0.3">
      <c r="A766" s="106"/>
      <c r="B766" s="107"/>
      <c r="C766" s="107"/>
      <c r="D766" s="107"/>
      <c r="E766" s="107"/>
      <c r="F766" s="108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63"/>
      <c r="AG766" s="64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</row>
    <row r="767" spans="1:55" ht="15.6" x14ac:dyDescent="0.3">
      <c r="A767" s="34" t="s">
        <v>898</v>
      </c>
      <c r="B767" s="34" t="s">
        <v>898</v>
      </c>
      <c r="C767" s="34" t="s">
        <v>899</v>
      </c>
      <c r="D767" s="34">
        <v>10</v>
      </c>
      <c r="E767" s="34" t="s">
        <v>954</v>
      </c>
      <c r="F767" s="53" t="s">
        <v>955</v>
      </c>
      <c r="G767" s="83">
        <v>6</v>
      </c>
      <c r="H767" s="83">
        <v>62</v>
      </c>
      <c r="I767" s="83">
        <v>1</v>
      </c>
      <c r="J767" s="83">
        <v>0</v>
      </c>
      <c r="K767" s="83">
        <v>1</v>
      </c>
      <c r="L767" s="83">
        <v>4</v>
      </c>
      <c r="M767" s="83">
        <v>0</v>
      </c>
      <c r="N767" s="83">
        <v>12</v>
      </c>
      <c r="O767" s="83">
        <v>0</v>
      </c>
      <c r="P767" s="83">
        <v>1</v>
      </c>
      <c r="Q767" s="83">
        <v>2</v>
      </c>
      <c r="R767" s="83">
        <v>0</v>
      </c>
      <c r="S767" s="83">
        <v>1</v>
      </c>
      <c r="T767" s="83">
        <v>2</v>
      </c>
      <c r="U767" s="83">
        <v>204</v>
      </c>
      <c r="V767" s="83">
        <v>4</v>
      </c>
      <c r="W767" s="83">
        <v>1</v>
      </c>
      <c r="X767" s="83">
        <v>2</v>
      </c>
      <c r="Y767" s="83">
        <v>0</v>
      </c>
      <c r="Z767" s="83">
        <v>4</v>
      </c>
      <c r="AA767" s="83">
        <v>3</v>
      </c>
      <c r="AB767" s="83">
        <v>2</v>
      </c>
      <c r="AC767" s="83">
        <v>3</v>
      </c>
      <c r="AD767" s="83">
        <v>15</v>
      </c>
      <c r="AE767" s="84">
        <v>0</v>
      </c>
      <c r="AF767" s="36">
        <f t="shared" ref="AF767" si="584">G767+H767+I767+J767+K767+L767+M767+N767+O767+P767+Q767+R767+S767+T767+U767+V767+W767+X767+Y767+Z767+AA767+AB767+AC767+AD767</f>
        <v>330</v>
      </c>
      <c r="AG767" s="36">
        <f t="shared" ref="AG767" si="585">G767+H767+I767+J767+K767+L767+M767+N767+O767+P767+Q767+R767+S767+T767+U767+V767+W767+X767+Y767+Z767+AA767+AB767+AC767</f>
        <v>315</v>
      </c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</row>
    <row r="768" spans="1:55" ht="15.6" x14ac:dyDescent="0.3">
      <c r="A768" s="34" t="s">
        <v>898</v>
      </c>
      <c r="B768" s="34" t="s">
        <v>898</v>
      </c>
      <c r="C768" s="34" t="s">
        <v>899</v>
      </c>
      <c r="D768" s="34">
        <v>10</v>
      </c>
      <c r="E768" s="34" t="s">
        <v>956</v>
      </c>
      <c r="F768" s="53" t="s">
        <v>957</v>
      </c>
      <c r="G768" s="83">
        <v>0</v>
      </c>
      <c r="H768" s="83">
        <v>58</v>
      </c>
      <c r="I768" s="83">
        <v>0</v>
      </c>
      <c r="J768" s="83">
        <v>1</v>
      </c>
      <c r="K768" s="83">
        <v>0</v>
      </c>
      <c r="L768" s="83">
        <v>2</v>
      </c>
      <c r="M768" s="83">
        <v>3</v>
      </c>
      <c r="N768" s="83">
        <v>5</v>
      </c>
      <c r="O768" s="83">
        <v>0</v>
      </c>
      <c r="P768" s="83">
        <v>1</v>
      </c>
      <c r="Q768" s="83">
        <v>0</v>
      </c>
      <c r="R768" s="83">
        <v>0</v>
      </c>
      <c r="S768" s="83">
        <v>0</v>
      </c>
      <c r="T768" s="83">
        <v>1</v>
      </c>
      <c r="U768" s="83">
        <v>119</v>
      </c>
      <c r="V768" s="83">
        <v>2</v>
      </c>
      <c r="W768" s="83">
        <v>1</v>
      </c>
      <c r="X768" s="83">
        <v>1</v>
      </c>
      <c r="Y768" s="83">
        <v>1</v>
      </c>
      <c r="Z768" s="83">
        <v>1</v>
      </c>
      <c r="AA768" s="83">
        <v>3</v>
      </c>
      <c r="AB768" s="83">
        <v>0</v>
      </c>
      <c r="AC768" s="83">
        <v>1</v>
      </c>
      <c r="AD768" s="83">
        <v>9</v>
      </c>
      <c r="AE768" s="84">
        <v>0</v>
      </c>
      <c r="AF768" s="36">
        <f t="shared" ref="AF768:AF770" si="586">G768+H768+I768+J768+K768+L768+M768+N768+O768+P768+Q768+R768+S768+T768+U768+V768+W768+X768+Y768+Z768+AA768+AB768+AC768+AD768</f>
        <v>209</v>
      </c>
      <c r="AG768" s="36">
        <f t="shared" ref="AG768:AG770" si="587">G768+H768+I768+J768+K768+L768+M768+N768+O768+P768+Q768+R768+S768+T768+U768+V768+W768+X768+Y768+Z768+AA768+AB768+AC768</f>
        <v>200</v>
      </c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</row>
    <row r="769" spans="1:55" ht="15.6" x14ac:dyDescent="0.3">
      <c r="A769" s="34" t="s">
        <v>898</v>
      </c>
      <c r="B769" s="34" t="s">
        <v>898</v>
      </c>
      <c r="C769" s="34" t="s">
        <v>899</v>
      </c>
      <c r="D769" s="34">
        <v>10</v>
      </c>
      <c r="E769" s="34" t="s">
        <v>958</v>
      </c>
      <c r="F769" s="53" t="s">
        <v>959</v>
      </c>
      <c r="G769" s="83">
        <v>4</v>
      </c>
      <c r="H769" s="83">
        <v>40</v>
      </c>
      <c r="I769" s="83">
        <v>1</v>
      </c>
      <c r="J769" s="83">
        <v>1</v>
      </c>
      <c r="K769" s="83">
        <v>0</v>
      </c>
      <c r="L769" s="83">
        <v>0</v>
      </c>
      <c r="M769" s="83">
        <v>1</v>
      </c>
      <c r="N769" s="83">
        <v>7</v>
      </c>
      <c r="O769" s="83">
        <v>1</v>
      </c>
      <c r="P769" s="83">
        <v>0</v>
      </c>
      <c r="Q769" s="83">
        <v>0</v>
      </c>
      <c r="R769" s="83">
        <v>0</v>
      </c>
      <c r="S769" s="83">
        <v>1</v>
      </c>
      <c r="T769" s="83">
        <v>0</v>
      </c>
      <c r="U769" s="83">
        <v>70</v>
      </c>
      <c r="V769" s="83">
        <v>1</v>
      </c>
      <c r="W769" s="83">
        <v>0</v>
      </c>
      <c r="X769" s="83">
        <v>0</v>
      </c>
      <c r="Y769" s="83">
        <v>1</v>
      </c>
      <c r="Z769" s="83">
        <v>0</v>
      </c>
      <c r="AA769" s="83">
        <v>0</v>
      </c>
      <c r="AB769" s="83">
        <v>0</v>
      </c>
      <c r="AC769" s="83">
        <v>1</v>
      </c>
      <c r="AD769" s="83">
        <v>3</v>
      </c>
      <c r="AE769" s="84">
        <v>0</v>
      </c>
      <c r="AF769" s="36">
        <f t="shared" si="586"/>
        <v>132</v>
      </c>
      <c r="AG769" s="36">
        <f t="shared" si="587"/>
        <v>129</v>
      </c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</row>
    <row r="770" spans="1:55" ht="15.6" x14ac:dyDescent="0.3">
      <c r="A770" s="34" t="s">
        <v>898</v>
      </c>
      <c r="B770" s="34" t="s">
        <v>898</v>
      </c>
      <c r="C770" s="34" t="s">
        <v>899</v>
      </c>
      <c r="D770" s="34">
        <v>10</v>
      </c>
      <c r="E770" s="34" t="s">
        <v>960</v>
      </c>
      <c r="F770" s="53" t="s">
        <v>961</v>
      </c>
      <c r="G770" s="83">
        <v>1</v>
      </c>
      <c r="H770" s="83">
        <v>165</v>
      </c>
      <c r="I770" s="83">
        <v>7</v>
      </c>
      <c r="J770" s="83">
        <v>2</v>
      </c>
      <c r="K770" s="83">
        <v>3</v>
      </c>
      <c r="L770" s="83">
        <v>4</v>
      </c>
      <c r="M770" s="83">
        <v>1</v>
      </c>
      <c r="N770" s="83">
        <v>22</v>
      </c>
      <c r="O770" s="83">
        <v>3</v>
      </c>
      <c r="P770" s="83">
        <v>1</v>
      </c>
      <c r="Q770" s="83">
        <v>0</v>
      </c>
      <c r="R770" s="83">
        <v>0</v>
      </c>
      <c r="S770" s="83">
        <v>0</v>
      </c>
      <c r="T770" s="83">
        <v>2</v>
      </c>
      <c r="U770" s="83">
        <v>58</v>
      </c>
      <c r="V770" s="83">
        <v>5</v>
      </c>
      <c r="W770" s="83">
        <v>0</v>
      </c>
      <c r="X770" s="83">
        <v>3</v>
      </c>
      <c r="Y770" s="83">
        <v>3</v>
      </c>
      <c r="Z770" s="83">
        <v>2</v>
      </c>
      <c r="AA770" s="83">
        <v>3</v>
      </c>
      <c r="AB770" s="83">
        <v>3</v>
      </c>
      <c r="AC770" s="83">
        <v>1</v>
      </c>
      <c r="AD770" s="83">
        <v>8</v>
      </c>
      <c r="AE770" s="83">
        <v>0</v>
      </c>
      <c r="AF770" s="36">
        <f t="shared" si="586"/>
        <v>297</v>
      </c>
      <c r="AG770" s="36">
        <f t="shared" si="587"/>
        <v>289</v>
      </c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</row>
    <row r="771" spans="1:55" s="17" customFormat="1" ht="18" x14ac:dyDescent="0.35">
      <c r="A771" s="40"/>
      <c r="B771" s="41"/>
      <c r="C771" s="41"/>
      <c r="D771" s="41"/>
      <c r="E771" s="41" t="s">
        <v>91</v>
      </c>
      <c r="F771" s="41"/>
      <c r="G771" s="41">
        <f>SUM(G767:G770)</f>
        <v>11</v>
      </c>
      <c r="H771" s="41">
        <f t="shared" ref="H771:AG771" si="588">SUM(H767:H770)</f>
        <v>325</v>
      </c>
      <c r="I771" s="41">
        <f t="shared" si="588"/>
        <v>9</v>
      </c>
      <c r="J771" s="41">
        <f t="shared" si="588"/>
        <v>4</v>
      </c>
      <c r="K771" s="41">
        <f t="shared" si="588"/>
        <v>4</v>
      </c>
      <c r="L771" s="41">
        <f t="shared" si="588"/>
        <v>10</v>
      </c>
      <c r="M771" s="41">
        <f t="shared" si="588"/>
        <v>5</v>
      </c>
      <c r="N771" s="41">
        <f t="shared" si="588"/>
        <v>46</v>
      </c>
      <c r="O771" s="41">
        <f t="shared" si="588"/>
        <v>4</v>
      </c>
      <c r="P771" s="41">
        <f t="shared" si="588"/>
        <v>3</v>
      </c>
      <c r="Q771" s="41">
        <f t="shared" si="588"/>
        <v>2</v>
      </c>
      <c r="R771" s="41">
        <f t="shared" si="588"/>
        <v>0</v>
      </c>
      <c r="S771" s="41">
        <f t="shared" si="588"/>
        <v>2</v>
      </c>
      <c r="T771" s="41">
        <f t="shared" si="588"/>
        <v>5</v>
      </c>
      <c r="U771" s="41">
        <f t="shared" si="588"/>
        <v>451</v>
      </c>
      <c r="V771" s="41">
        <f t="shared" si="588"/>
        <v>12</v>
      </c>
      <c r="W771" s="41">
        <f t="shared" si="588"/>
        <v>2</v>
      </c>
      <c r="X771" s="41">
        <f t="shared" si="588"/>
        <v>6</v>
      </c>
      <c r="Y771" s="41">
        <f t="shared" si="588"/>
        <v>5</v>
      </c>
      <c r="Z771" s="41">
        <f t="shared" si="588"/>
        <v>7</v>
      </c>
      <c r="AA771" s="41">
        <f t="shared" si="588"/>
        <v>9</v>
      </c>
      <c r="AB771" s="42">
        <f t="shared" si="588"/>
        <v>5</v>
      </c>
      <c r="AC771" s="48">
        <f t="shared" si="588"/>
        <v>6</v>
      </c>
      <c r="AD771" s="48">
        <f t="shared" si="588"/>
        <v>35</v>
      </c>
      <c r="AE771" s="48">
        <f t="shared" si="588"/>
        <v>0</v>
      </c>
      <c r="AF771" s="48">
        <f t="shared" si="588"/>
        <v>968</v>
      </c>
      <c r="AG771" s="48">
        <f t="shared" si="588"/>
        <v>933</v>
      </c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</row>
    <row r="772" spans="1:55" s="59" customFormat="1" ht="15.6" x14ac:dyDescent="0.3">
      <c r="A772" s="106"/>
      <c r="B772" s="107"/>
      <c r="C772" s="107"/>
      <c r="D772" s="107"/>
      <c r="E772" s="107"/>
      <c r="F772" s="108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63"/>
      <c r="AG772" s="64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</row>
    <row r="773" spans="1:55" ht="15.6" x14ac:dyDescent="0.3">
      <c r="A773" s="34" t="s">
        <v>898</v>
      </c>
      <c r="B773" s="34" t="s">
        <v>898</v>
      </c>
      <c r="C773" s="34" t="s">
        <v>899</v>
      </c>
      <c r="D773" s="34">
        <v>11</v>
      </c>
      <c r="E773" s="34" t="s">
        <v>962</v>
      </c>
      <c r="F773" s="53" t="s">
        <v>963</v>
      </c>
      <c r="G773" s="83">
        <v>0</v>
      </c>
      <c r="H773" s="83">
        <v>4</v>
      </c>
      <c r="I773" s="83">
        <v>0</v>
      </c>
      <c r="J773" s="83">
        <v>0</v>
      </c>
      <c r="K773" s="83">
        <v>0</v>
      </c>
      <c r="L773" s="83">
        <v>0</v>
      </c>
      <c r="M773" s="83">
        <v>0</v>
      </c>
      <c r="N773" s="83">
        <v>1</v>
      </c>
      <c r="O773" s="83">
        <v>0</v>
      </c>
      <c r="P773" s="83">
        <v>0</v>
      </c>
      <c r="Q773" s="83">
        <v>0</v>
      </c>
      <c r="R773" s="83">
        <v>0</v>
      </c>
      <c r="S773" s="83">
        <v>0</v>
      </c>
      <c r="T773" s="83">
        <v>0</v>
      </c>
      <c r="U773" s="83">
        <v>60</v>
      </c>
      <c r="V773" s="83">
        <v>0</v>
      </c>
      <c r="W773" s="83">
        <v>0</v>
      </c>
      <c r="X773" s="83">
        <v>0</v>
      </c>
      <c r="Y773" s="83">
        <v>0</v>
      </c>
      <c r="Z773" s="83">
        <v>0</v>
      </c>
      <c r="AA773" s="83">
        <v>0</v>
      </c>
      <c r="AB773" s="83">
        <v>0</v>
      </c>
      <c r="AC773" s="83">
        <v>0</v>
      </c>
      <c r="AD773" s="83">
        <v>1</v>
      </c>
      <c r="AE773" s="84">
        <v>0</v>
      </c>
      <c r="AF773" s="36">
        <f t="shared" ref="AF773" si="589">G773+H773+I773+J773+K773+L773+M773+N773+O773+P773+Q773+R773+S773+T773+U773+V773+W773+X773+Y773+Z773+AA773+AB773+AC773+AD773</f>
        <v>66</v>
      </c>
      <c r="AG773" s="36">
        <f t="shared" ref="AG773" si="590">G773+H773+I773+J773+K773+L773+M773+N773+O773+P773+Q773+R773+S773+T773+U773+V773+W773+X773+Y773+Z773+AA773+AB773+AC773</f>
        <v>65</v>
      </c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</row>
    <row r="774" spans="1:55" ht="15.6" x14ac:dyDescent="0.3">
      <c r="A774" s="34" t="s">
        <v>898</v>
      </c>
      <c r="B774" s="34" t="s">
        <v>898</v>
      </c>
      <c r="C774" s="34" t="s">
        <v>899</v>
      </c>
      <c r="D774" s="34">
        <v>11</v>
      </c>
      <c r="E774" s="34" t="s">
        <v>964</v>
      </c>
      <c r="F774" s="53" t="s">
        <v>965</v>
      </c>
      <c r="G774" s="83">
        <v>0</v>
      </c>
      <c r="H774" s="83">
        <v>33</v>
      </c>
      <c r="I774" s="83">
        <v>0</v>
      </c>
      <c r="J774" s="83">
        <v>0</v>
      </c>
      <c r="K774" s="83">
        <v>0</v>
      </c>
      <c r="L774" s="83">
        <v>0</v>
      </c>
      <c r="M774" s="83">
        <v>0</v>
      </c>
      <c r="N774" s="83">
        <v>4</v>
      </c>
      <c r="O774" s="83">
        <v>0</v>
      </c>
      <c r="P774" s="83">
        <v>0</v>
      </c>
      <c r="Q774" s="83">
        <v>0</v>
      </c>
      <c r="R774" s="83">
        <v>0</v>
      </c>
      <c r="S774" s="83">
        <v>0</v>
      </c>
      <c r="T774" s="83">
        <v>0</v>
      </c>
      <c r="U774" s="83">
        <v>139</v>
      </c>
      <c r="V774" s="83">
        <v>0</v>
      </c>
      <c r="W774" s="83">
        <v>1</v>
      </c>
      <c r="X774" s="83">
        <v>0</v>
      </c>
      <c r="Y774" s="83">
        <v>0</v>
      </c>
      <c r="Z774" s="83">
        <v>0</v>
      </c>
      <c r="AA774" s="83">
        <v>0</v>
      </c>
      <c r="AB774" s="83">
        <v>0</v>
      </c>
      <c r="AC774" s="83">
        <v>0</v>
      </c>
      <c r="AD774" s="83">
        <v>5</v>
      </c>
      <c r="AE774" s="84">
        <v>0</v>
      </c>
      <c r="AF774" s="36">
        <f t="shared" ref="AF774:AF778" si="591">G774+H774+I774+J774+K774+L774+M774+N774+O774+P774+Q774+R774+S774+T774+U774+V774+W774+X774+Y774+Z774+AA774+AB774+AC774+AD774</f>
        <v>182</v>
      </c>
      <c r="AG774" s="36">
        <f t="shared" ref="AG774:AG778" si="592">G774+H774+I774+J774+K774+L774+M774+N774+O774+P774+Q774+R774+S774+T774+U774+V774+W774+X774+Y774+Z774+AA774+AB774+AC774</f>
        <v>177</v>
      </c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</row>
    <row r="775" spans="1:55" ht="15.6" x14ac:dyDescent="0.3">
      <c r="A775" s="34" t="s">
        <v>898</v>
      </c>
      <c r="B775" s="34" t="s">
        <v>898</v>
      </c>
      <c r="C775" s="34" t="s">
        <v>899</v>
      </c>
      <c r="D775" s="34">
        <v>11</v>
      </c>
      <c r="E775" s="34" t="s">
        <v>966</v>
      </c>
      <c r="F775" s="53" t="s">
        <v>967</v>
      </c>
      <c r="G775" s="83">
        <v>0</v>
      </c>
      <c r="H775" s="83">
        <v>8</v>
      </c>
      <c r="I775" s="83">
        <v>1</v>
      </c>
      <c r="J775" s="83">
        <v>0</v>
      </c>
      <c r="K775" s="83">
        <v>0</v>
      </c>
      <c r="L775" s="83">
        <v>0</v>
      </c>
      <c r="M775" s="83">
        <v>0</v>
      </c>
      <c r="N775" s="83">
        <v>0</v>
      </c>
      <c r="O775" s="83">
        <v>0</v>
      </c>
      <c r="P775" s="83">
        <v>0</v>
      </c>
      <c r="Q775" s="83">
        <v>0</v>
      </c>
      <c r="R775" s="83">
        <v>0</v>
      </c>
      <c r="S775" s="83">
        <v>0</v>
      </c>
      <c r="T775" s="83">
        <v>0</v>
      </c>
      <c r="U775" s="83">
        <v>92</v>
      </c>
      <c r="V775" s="83">
        <v>0</v>
      </c>
      <c r="W775" s="83">
        <v>0</v>
      </c>
      <c r="X775" s="83">
        <v>1</v>
      </c>
      <c r="Y775" s="83">
        <v>0</v>
      </c>
      <c r="Z775" s="83">
        <v>1</v>
      </c>
      <c r="AA775" s="83">
        <v>0</v>
      </c>
      <c r="AB775" s="83">
        <v>0</v>
      </c>
      <c r="AC775" s="83">
        <v>0</v>
      </c>
      <c r="AD775" s="83">
        <v>5</v>
      </c>
      <c r="AE775" s="84">
        <v>0</v>
      </c>
      <c r="AF775" s="36">
        <f t="shared" si="591"/>
        <v>108</v>
      </c>
      <c r="AG775" s="36">
        <f t="shared" si="592"/>
        <v>103</v>
      </c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</row>
    <row r="776" spans="1:55" ht="15.6" x14ac:dyDescent="0.3">
      <c r="A776" s="34" t="s">
        <v>898</v>
      </c>
      <c r="B776" s="34" t="s">
        <v>898</v>
      </c>
      <c r="C776" s="34" t="s">
        <v>899</v>
      </c>
      <c r="D776" s="34">
        <v>11</v>
      </c>
      <c r="E776" s="34" t="s">
        <v>968</v>
      </c>
      <c r="F776" s="53" t="s">
        <v>969</v>
      </c>
      <c r="G776" s="83">
        <v>0</v>
      </c>
      <c r="H776" s="83">
        <v>79</v>
      </c>
      <c r="I776" s="83">
        <v>0</v>
      </c>
      <c r="J776" s="83">
        <v>0</v>
      </c>
      <c r="K776" s="83">
        <v>0</v>
      </c>
      <c r="L776" s="83">
        <v>1</v>
      </c>
      <c r="M776" s="83">
        <v>0</v>
      </c>
      <c r="N776" s="83">
        <v>1</v>
      </c>
      <c r="O776" s="83">
        <v>0</v>
      </c>
      <c r="P776" s="83">
        <v>0</v>
      </c>
      <c r="Q776" s="83">
        <v>0</v>
      </c>
      <c r="R776" s="83">
        <v>0</v>
      </c>
      <c r="S776" s="83">
        <v>0</v>
      </c>
      <c r="T776" s="83">
        <v>1</v>
      </c>
      <c r="U776" s="83">
        <v>128</v>
      </c>
      <c r="V776" s="83">
        <v>0</v>
      </c>
      <c r="W776" s="83">
        <v>0</v>
      </c>
      <c r="X776" s="83">
        <v>2</v>
      </c>
      <c r="Y776" s="83">
        <v>0</v>
      </c>
      <c r="Z776" s="83">
        <v>0</v>
      </c>
      <c r="AA776" s="83">
        <v>0</v>
      </c>
      <c r="AB776" s="83">
        <v>0</v>
      </c>
      <c r="AC776" s="83">
        <v>0</v>
      </c>
      <c r="AD776" s="83">
        <v>3</v>
      </c>
      <c r="AE776" s="84">
        <v>0</v>
      </c>
      <c r="AF776" s="36">
        <f t="shared" si="591"/>
        <v>215</v>
      </c>
      <c r="AG776" s="36">
        <f t="shared" si="592"/>
        <v>212</v>
      </c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</row>
    <row r="777" spans="1:55" ht="15.6" x14ac:dyDescent="0.3">
      <c r="A777" s="34" t="s">
        <v>898</v>
      </c>
      <c r="B777" s="34" t="s">
        <v>898</v>
      </c>
      <c r="C777" s="34" t="s">
        <v>899</v>
      </c>
      <c r="D777" s="34">
        <v>11</v>
      </c>
      <c r="E777" s="34" t="s">
        <v>970</v>
      </c>
      <c r="F777" s="53" t="s">
        <v>971</v>
      </c>
      <c r="G777" s="83">
        <v>2</v>
      </c>
      <c r="H777" s="83">
        <v>15</v>
      </c>
      <c r="I777" s="83">
        <v>2</v>
      </c>
      <c r="J777" s="83">
        <v>0</v>
      </c>
      <c r="K777" s="83">
        <v>0</v>
      </c>
      <c r="L777" s="83">
        <v>3</v>
      </c>
      <c r="M777" s="83">
        <v>0</v>
      </c>
      <c r="N777" s="83">
        <v>0</v>
      </c>
      <c r="O777" s="83">
        <v>0</v>
      </c>
      <c r="P777" s="83">
        <v>0</v>
      </c>
      <c r="Q777" s="83">
        <v>0</v>
      </c>
      <c r="R777" s="83">
        <v>0</v>
      </c>
      <c r="S777" s="83">
        <v>0</v>
      </c>
      <c r="T777" s="83">
        <v>0</v>
      </c>
      <c r="U777" s="83">
        <v>138</v>
      </c>
      <c r="V777" s="83">
        <v>1</v>
      </c>
      <c r="W777" s="83">
        <v>0</v>
      </c>
      <c r="X777" s="83">
        <v>0</v>
      </c>
      <c r="Y777" s="83">
        <v>0</v>
      </c>
      <c r="Z777" s="83">
        <v>0</v>
      </c>
      <c r="AA777" s="83">
        <v>0</v>
      </c>
      <c r="AB777" s="83">
        <v>0</v>
      </c>
      <c r="AC777" s="83">
        <v>0</v>
      </c>
      <c r="AD777" s="83">
        <v>1</v>
      </c>
      <c r="AE777" s="84">
        <v>0</v>
      </c>
      <c r="AF777" s="36">
        <f t="shared" si="591"/>
        <v>162</v>
      </c>
      <c r="AG777" s="36">
        <f t="shared" si="592"/>
        <v>161</v>
      </c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</row>
    <row r="778" spans="1:55" ht="15.6" x14ac:dyDescent="0.3">
      <c r="A778" s="34" t="s">
        <v>898</v>
      </c>
      <c r="B778" s="34" t="s">
        <v>898</v>
      </c>
      <c r="C778" s="34" t="s">
        <v>899</v>
      </c>
      <c r="D778" s="34">
        <v>11</v>
      </c>
      <c r="E778" s="34" t="s">
        <v>972</v>
      </c>
      <c r="F778" s="53" t="s">
        <v>973</v>
      </c>
      <c r="G778" s="83">
        <v>1</v>
      </c>
      <c r="H778" s="83">
        <v>10</v>
      </c>
      <c r="I778" s="83">
        <v>0</v>
      </c>
      <c r="J778" s="83">
        <v>0</v>
      </c>
      <c r="K778" s="83">
        <v>0</v>
      </c>
      <c r="L778" s="83">
        <v>0</v>
      </c>
      <c r="M778" s="83">
        <v>0</v>
      </c>
      <c r="N778" s="83">
        <v>0</v>
      </c>
      <c r="O778" s="83">
        <v>0</v>
      </c>
      <c r="P778" s="83">
        <v>0</v>
      </c>
      <c r="Q778" s="83">
        <v>0</v>
      </c>
      <c r="R778" s="83">
        <v>0</v>
      </c>
      <c r="S778" s="83">
        <v>0</v>
      </c>
      <c r="T778" s="83">
        <v>0</v>
      </c>
      <c r="U778" s="83">
        <v>43</v>
      </c>
      <c r="V778" s="83">
        <v>0</v>
      </c>
      <c r="W778" s="83">
        <v>0</v>
      </c>
      <c r="X778" s="83">
        <v>0</v>
      </c>
      <c r="Y778" s="83">
        <v>0</v>
      </c>
      <c r="Z778" s="83">
        <v>1</v>
      </c>
      <c r="AA778" s="83">
        <v>0</v>
      </c>
      <c r="AB778" s="83">
        <v>0</v>
      </c>
      <c r="AC778" s="83">
        <v>0</v>
      </c>
      <c r="AD778" s="83">
        <v>0</v>
      </c>
      <c r="AE778" s="84">
        <v>0</v>
      </c>
      <c r="AF778" s="36">
        <f t="shared" si="591"/>
        <v>55</v>
      </c>
      <c r="AG778" s="36">
        <f t="shared" si="592"/>
        <v>55</v>
      </c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</row>
    <row r="779" spans="1:55" s="17" customFormat="1" ht="18" x14ac:dyDescent="0.35">
      <c r="A779" s="40"/>
      <c r="B779" s="41"/>
      <c r="C779" s="41"/>
      <c r="D779" s="41"/>
      <c r="E779" s="41" t="s">
        <v>54</v>
      </c>
      <c r="F779" s="41"/>
      <c r="G779" s="41">
        <f>SUM(G773:G778)</f>
        <v>3</v>
      </c>
      <c r="H779" s="41">
        <f t="shared" ref="H779:AG779" si="593">SUM(H773:H778)</f>
        <v>149</v>
      </c>
      <c r="I779" s="41">
        <f t="shared" si="593"/>
        <v>3</v>
      </c>
      <c r="J779" s="41">
        <f t="shared" si="593"/>
        <v>0</v>
      </c>
      <c r="K779" s="41">
        <f t="shared" si="593"/>
        <v>0</v>
      </c>
      <c r="L779" s="41">
        <f t="shared" si="593"/>
        <v>4</v>
      </c>
      <c r="M779" s="41">
        <f t="shared" si="593"/>
        <v>0</v>
      </c>
      <c r="N779" s="41">
        <f t="shared" si="593"/>
        <v>6</v>
      </c>
      <c r="O779" s="41">
        <f t="shared" si="593"/>
        <v>0</v>
      </c>
      <c r="P779" s="41">
        <f t="shared" si="593"/>
        <v>0</v>
      </c>
      <c r="Q779" s="41">
        <f t="shared" si="593"/>
        <v>0</v>
      </c>
      <c r="R779" s="41">
        <f t="shared" si="593"/>
        <v>0</v>
      </c>
      <c r="S779" s="41">
        <f t="shared" si="593"/>
        <v>0</v>
      </c>
      <c r="T779" s="41">
        <f t="shared" si="593"/>
        <v>1</v>
      </c>
      <c r="U779" s="41">
        <f t="shared" si="593"/>
        <v>600</v>
      </c>
      <c r="V779" s="41">
        <f t="shared" si="593"/>
        <v>1</v>
      </c>
      <c r="W779" s="41">
        <f t="shared" si="593"/>
        <v>1</v>
      </c>
      <c r="X779" s="41">
        <f t="shared" si="593"/>
        <v>3</v>
      </c>
      <c r="Y779" s="41">
        <f t="shared" si="593"/>
        <v>0</v>
      </c>
      <c r="Z779" s="41">
        <f t="shared" si="593"/>
        <v>2</v>
      </c>
      <c r="AA779" s="41">
        <f t="shared" si="593"/>
        <v>0</v>
      </c>
      <c r="AB779" s="42">
        <f t="shared" si="593"/>
        <v>0</v>
      </c>
      <c r="AC779" s="48">
        <f t="shared" si="593"/>
        <v>0</v>
      </c>
      <c r="AD779" s="48">
        <f t="shared" si="593"/>
        <v>15</v>
      </c>
      <c r="AE779" s="48">
        <f t="shared" si="593"/>
        <v>0</v>
      </c>
      <c r="AF779" s="48">
        <f t="shared" si="593"/>
        <v>788</v>
      </c>
      <c r="AG779" s="48">
        <f t="shared" si="593"/>
        <v>773</v>
      </c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</row>
    <row r="780" spans="1:55" s="59" customFormat="1" ht="15.6" x14ac:dyDescent="0.3">
      <c r="A780" s="106"/>
      <c r="B780" s="107"/>
      <c r="C780" s="107"/>
      <c r="D780" s="107"/>
      <c r="E780" s="107"/>
      <c r="F780" s="108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63"/>
      <c r="AG780" s="64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</row>
    <row r="781" spans="1:55" ht="15.6" x14ac:dyDescent="0.3">
      <c r="A781" s="34" t="s">
        <v>898</v>
      </c>
      <c r="B781" s="34" t="s">
        <v>898</v>
      </c>
      <c r="C781" s="34" t="s">
        <v>899</v>
      </c>
      <c r="D781" s="34">
        <v>13</v>
      </c>
      <c r="E781" s="34" t="s">
        <v>974</v>
      </c>
      <c r="F781" s="53" t="s">
        <v>975</v>
      </c>
      <c r="G781" s="83">
        <v>2</v>
      </c>
      <c r="H781" s="83">
        <v>188</v>
      </c>
      <c r="I781" s="83">
        <v>3</v>
      </c>
      <c r="J781" s="83">
        <v>0</v>
      </c>
      <c r="K781" s="83">
        <v>1</v>
      </c>
      <c r="L781" s="83">
        <v>1</v>
      </c>
      <c r="M781" s="83">
        <v>0</v>
      </c>
      <c r="N781" s="83">
        <v>6</v>
      </c>
      <c r="O781" s="83">
        <v>0</v>
      </c>
      <c r="P781" s="83">
        <v>1</v>
      </c>
      <c r="Q781" s="83">
        <v>1</v>
      </c>
      <c r="R781" s="83">
        <v>0</v>
      </c>
      <c r="S781" s="83">
        <v>1</v>
      </c>
      <c r="T781" s="83">
        <v>0</v>
      </c>
      <c r="U781" s="83">
        <v>96</v>
      </c>
      <c r="V781" s="83">
        <v>0</v>
      </c>
      <c r="W781" s="83">
        <v>1</v>
      </c>
      <c r="X781" s="83">
        <v>1</v>
      </c>
      <c r="Y781" s="83">
        <v>0</v>
      </c>
      <c r="Z781" s="83">
        <v>0</v>
      </c>
      <c r="AA781" s="83">
        <v>0</v>
      </c>
      <c r="AB781" s="83">
        <v>1</v>
      </c>
      <c r="AC781" s="83">
        <v>1</v>
      </c>
      <c r="AD781" s="83">
        <v>8</v>
      </c>
      <c r="AE781" s="83">
        <v>0</v>
      </c>
      <c r="AF781" s="36">
        <f t="shared" ref="AF781" si="594">G781+H781+I781+J781+K781+L781+M781+N781+O781+P781+Q781+R781+S781+T781+U781+V781+W781+X781+Y781+Z781+AA781+AB781+AC781+AD781</f>
        <v>312</v>
      </c>
      <c r="AG781" s="36">
        <f t="shared" ref="AG781" si="595">G781+H781+I781+J781+K781+L781+M781+N781+O781+P781+Q781+R781+S781+T781+U781+V781+W781+X781+Y781+Z781+AA781+AB781+AC781</f>
        <v>304</v>
      </c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</row>
    <row r="782" spans="1:55" ht="15.6" x14ac:dyDescent="0.3">
      <c r="A782" s="34" t="s">
        <v>898</v>
      </c>
      <c r="B782" s="34" t="s">
        <v>898</v>
      </c>
      <c r="C782" s="34" t="s">
        <v>899</v>
      </c>
      <c r="D782" s="34">
        <v>13</v>
      </c>
      <c r="E782" s="34" t="s">
        <v>976</v>
      </c>
      <c r="F782" s="53" t="s">
        <v>977</v>
      </c>
      <c r="G782" s="83">
        <v>0</v>
      </c>
      <c r="H782" s="83">
        <v>92</v>
      </c>
      <c r="I782" s="83">
        <v>1</v>
      </c>
      <c r="J782" s="83">
        <v>0</v>
      </c>
      <c r="K782" s="83">
        <v>0</v>
      </c>
      <c r="L782" s="83">
        <v>0</v>
      </c>
      <c r="M782" s="83">
        <v>0</v>
      </c>
      <c r="N782" s="83">
        <v>2</v>
      </c>
      <c r="O782" s="83">
        <v>2</v>
      </c>
      <c r="P782" s="83">
        <v>0</v>
      </c>
      <c r="Q782" s="83">
        <v>0</v>
      </c>
      <c r="R782" s="83">
        <v>0</v>
      </c>
      <c r="S782" s="83">
        <v>0</v>
      </c>
      <c r="T782" s="83">
        <v>2</v>
      </c>
      <c r="U782" s="83">
        <v>152</v>
      </c>
      <c r="V782" s="83">
        <v>0</v>
      </c>
      <c r="W782" s="83">
        <v>0</v>
      </c>
      <c r="X782" s="83">
        <v>1</v>
      </c>
      <c r="Y782" s="83">
        <v>1</v>
      </c>
      <c r="Z782" s="83">
        <v>0</v>
      </c>
      <c r="AA782" s="83">
        <v>0</v>
      </c>
      <c r="AB782" s="83">
        <v>1</v>
      </c>
      <c r="AC782" s="83">
        <v>0</v>
      </c>
      <c r="AD782" s="83">
        <v>8</v>
      </c>
      <c r="AE782" s="83">
        <v>0</v>
      </c>
      <c r="AF782" s="36">
        <f t="shared" ref="AF782:AF784" si="596">G782+H782+I782+J782+K782+L782+M782+N782+O782+P782+Q782+R782+S782+T782+U782+V782+W782+X782+Y782+Z782+AA782+AB782+AC782+AD782</f>
        <v>262</v>
      </c>
      <c r="AG782" s="36">
        <f t="shared" ref="AG782:AG784" si="597">G782+H782+I782+J782+K782+L782+M782+N782+O782+P782+Q782+R782+S782+T782+U782+V782+W782+X782+Y782+Z782+AA782+AB782+AC782</f>
        <v>254</v>
      </c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</row>
    <row r="783" spans="1:55" ht="15.6" x14ac:dyDescent="0.3">
      <c r="A783" s="34" t="s">
        <v>898</v>
      </c>
      <c r="B783" s="34" t="s">
        <v>898</v>
      </c>
      <c r="C783" s="34" t="s">
        <v>899</v>
      </c>
      <c r="D783" s="34">
        <v>13</v>
      </c>
      <c r="E783" s="34" t="s">
        <v>978</v>
      </c>
      <c r="F783" s="53" t="s">
        <v>979</v>
      </c>
      <c r="G783" s="83">
        <v>0</v>
      </c>
      <c r="H783" s="83">
        <v>84</v>
      </c>
      <c r="I783" s="83">
        <v>4</v>
      </c>
      <c r="J783" s="83">
        <v>0</v>
      </c>
      <c r="K783" s="83">
        <v>0</v>
      </c>
      <c r="L783" s="83">
        <v>2</v>
      </c>
      <c r="M783" s="83">
        <v>2</v>
      </c>
      <c r="N783" s="83">
        <v>2</v>
      </c>
      <c r="O783" s="83">
        <v>1</v>
      </c>
      <c r="P783" s="83">
        <v>0</v>
      </c>
      <c r="Q783" s="83">
        <v>0</v>
      </c>
      <c r="R783" s="83">
        <v>0</v>
      </c>
      <c r="S783" s="83">
        <v>0</v>
      </c>
      <c r="T783" s="83">
        <v>0</v>
      </c>
      <c r="U783" s="83">
        <v>172</v>
      </c>
      <c r="V783" s="83">
        <v>0</v>
      </c>
      <c r="W783" s="83">
        <v>0</v>
      </c>
      <c r="X783" s="83">
        <v>0</v>
      </c>
      <c r="Y783" s="83">
        <v>0</v>
      </c>
      <c r="Z783" s="83">
        <v>2</v>
      </c>
      <c r="AA783" s="83">
        <v>2</v>
      </c>
      <c r="AB783" s="83">
        <v>1</v>
      </c>
      <c r="AC783" s="83">
        <v>1</v>
      </c>
      <c r="AD783" s="83">
        <v>4</v>
      </c>
      <c r="AE783" s="83">
        <v>0</v>
      </c>
      <c r="AF783" s="36">
        <f t="shared" si="596"/>
        <v>277</v>
      </c>
      <c r="AG783" s="36">
        <f t="shared" si="597"/>
        <v>273</v>
      </c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</row>
    <row r="784" spans="1:55" ht="15.6" x14ac:dyDescent="0.3">
      <c r="A784" s="34" t="s">
        <v>898</v>
      </c>
      <c r="B784" s="34" t="s">
        <v>898</v>
      </c>
      <c r="C784" s="34" t="s">
        <v>899</v>
      </c>
      <c r="D784" s="34">
        <v>13</v>
      </c>
      <c r="E784" s="34" t="s">
        <v>980</v>
      </c>
      <c r="F784" s="53" t="s">
        <v>981</v>
      </c>
      <c r="G784" s="83">
        <v>5</v>
      </c>
      <c r="H784" s="83">
        <v>58</v>
      </c>
      <c r="I784" s="83">
        <v>2</v>
      </c>
      <c r="J784" s="83">
        <v>0</v>
      </c>
      <c r="K784" s="83">
        <v>2</v>
      </c>
      <c r="L784" s="83">
        <v>3</v>
      </c>
      <c r="M784" s="83">
        <v>0</v>
      </c>
      <c r="N784" s="83">
        <v>3</v>
      </c>
      <c r="O784" s="83">
        <v>1</v>
      </c>
      <c r="P784" s="83">
        <v>0</v>
      </c>
      <c r="Q784" s="83">
        <v>1</v>
      </c>
      <c r="R784" s="83">
        <v>0</v>
      </c>
      <c r="S784" s="83">
        <v>1</v>
      </c>
      <c r="T784" s="83">
        <v>0</v>
      </c>
      <c r="U784" s="83">
        <v>135</v>
      </c>
      <c r="V784" s="83">
        <v>2</v>
      </c>
      <c r="W784" s="83">
        <v>1</v>
      </c>
      <c r="X784" s="83">
        <v>1</v>
      </c>
      <c r="Y784" s="83">
        <v>0</v>
      </c>
      <c r="Z784" s="83">
        <v>0</v>
      </c>
      <c r="AA784" s="83">
        <v>0</v>
      </c>
      <c r="AB784" s="83">
        <v>0</v>
      </c>
      <c r="AC784" s="83">
        <v>0</v>
      </c>
      <c r="AD784" s="83">
        <v>0</v>
      </c>
      <c r="AE784" s="83">
        <v>0</v>
      </c>
      <c r="AF784" s="36">
        <f t="shared" si="596"/>
        <v>215</v>
      </c>
      <c r="AG784" s="36">
        <f t="shared" si="597"/>
        <v>215</v>
      </c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</row>
    <row r="785" spans="1:55" s="17" customFormat="1" ht="18" x14ac:dyDescent="0.35">
      <c r="A785" s="40"/>
      <c r="B785" s="41"/>
      <c r="C785" s="41"/>
      <c r="D785" s="41"/>
      <c r="E785" s="41" t="s">
        <v>91</v>
      </c>
      <c r="F785" s="41"/>
      <c r="G785" s="41">
        <f>SUM(G781:G784)</f>
        <v>7</v>
      </c>
      <c r="H785" s="41">
        <f t="shared" ref="H785:AG785" si="598">SUM(H781:H784)</f>
        <v>422</v>
      </c>
      <c r="I785" s="41">
        <f t="shared" si="598"/>
        <v>10</v>
      </c>
      <c r="J785" s="41">
        <f t="shared" si="598"/>
        <v>0</v>
      </c>
      <c r="K785" s="41">
        <f t="shared" si="598"/>
        <v>3</v>
      </c>
      <c r="L785" s="41">
        <f t="shared" si="598"/>
        <v>6</v>
      </c>
      <c r="M785" s="41">
        <f t="shared" si="598"/>
        <v>2</v>
      </c>
      <c r="N785" s="41">
        <f t="shared" si="598"/>
        <v>13</v>
      </c>
      <c r="O785" s="41">
        <f t="shared" si="598"/>
        <v>4</v>
      </c>
      <c r="P785" s="41">
        <f t="shared" si="598"/>
        <v>1</v>
      </c>
      <c r="Q785" s="41">
        <f t="shared" si="598"/>
        <v>2</v>
      </c>
      <c r="R785" s="41">
        <f t="shared" si="598"/>
        <v>0</v>
      </c>
      <c r="S785" s="41">
        <f t="shared" si="598"/>
        <v>2</v>
      </c>
      <c r="T785" s="41">
        <f t="shared" si="598"/>
        <v>2</v>
      </c>
      <c r="U785" s="41">
        <f t="shared" si="598"/>
        <v>555</v>
      </c>
      <c r="V785" s="41">
        <f t="shared" si="598"/>
        <v>2</v>
      </c>
      <c r="W785" s="41">
        <f t="shared" si="598"/>
        <v>2</v>
      </c>
      <c r="X785" s="41">
        <f t="shared" si="598"/>
        <v>3</v>
      </c>
      <c r="Y785" s="41">
        <f t="shared" si="598"/>
        <v>1</v>
      </c>
      <c r="Z785" s="41">
        <f t="shared" si="598"/>
        <v>2</v>
      </c>
      <c r="AA785" s="41">
        <f t="shared" si="598"/>
        <v>2</v>
      </c>
      <c r="AB785" s="42">
        <f t="shared" si="598"/>
        <v>3</v>
      </c>
      <c r="AC785" s="48">
        <f t="shared" si="598"/>
        <v>2</v>
      </c>
      <c r="AD785" s="48">
        <f t="shared" si="598"/>
        <v>20</v>
      </c>
      <c r="AE785" s="48">
        <f t="shared" si="598"/>
        <v>0</v>
      </c>
      <c r="AF785" s="48">
        <f t="shared" si="598"/>
        <v>1066</v>
      </c>
      <c r="AG785" s="48">
        <f t="shared" si="598"/>
        <v>1046</v>
      </c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</row>
    <row r="786" spans="1:55" s="59" customFormat="1" ht="15.6" x14ac:dyDescent="0.3">
      <c r="A786" s="106"/>
      <c r="B786" s="107"/>
      <c r="C786" s="107"/>
      <c r="D786" s="107"/>
      <c r="E786" s="107"/>
      <c r="F786" s="108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63"/>
      <c r="AG786" s="64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</row>
    <row r="787" spans="1:55" ht="15.6" x14ac:dyDescent="0.3">
      <c r="A787" s="34" t="s">
        <v>898</v>
      </c>
      <c r="B787" s="34" t="s">
        <v>898</v>
      </c>
      <c r="C787" s="34" t="s">
        <v>899</v>
      </c>
      <c r="D787" s="34">
        <v>14</v>
      </c>
      <c r="E787" s="34" t="s">
        <v>982</v>
      </c>
      <c r="F787" s="53" t="s">
        <v>983</v>
      </c>
      <c r="G787" s="83">
        <v>1</v>
      </c>
      <c r="H787" s="83">
        <v>204</v>
      </c>
      <c r="I787" s="83">
        <v>1</v>
      </c>
      <c r="J787" s="83">
        <v>0</v>
      </c>
      <c r="K787" s="83">
        <v>0</v>
      </c>
      <c r="L787" s="83">
        <v>2</v>
      </c>
      <c r="M787" s="83">
        <v>1</v>
      </c>
      <c r="N787" s="83">
        <v>6</v>
      </c>
      <c r="O787" s="83">
        <v>0</v>
      </c>
      <c r="P787" s="83">
        <v>0</v>
      </c>
      <c r="Q787" s="83">
        <v>0</v>
      </c>
      <c r="R787" s="83">
        <v>0</v>
      </c>
      <c r="S787" s="83">
        <v>0</v>
      </c>
      <c r="T787" s="83">
        <v>1</v>
      </c>
      <c r="U787" s="83">
        <v>86</v>
      </c>
      <c r="V787" s="83">
        <v>2</v>
      </c>
      <c r="W787" s="83">
        <v>0</v>
      </c>
      <c r="X787" s="83">
        <v>0</v>
      </c>
      <c r="Y787" s="83">
        <v>1</v>
      </c>
      <c r="Z787" s="83">
        <v>1</v>
      </c>
      <c r="AA787" s="83">
        <v>0</v>
      </c>
      <c r="AB787" s="83">
        <v>2</v>
      </c>
      <c r="AC787" s="83">
        <v>1</v>
      </c>
      <c r="AD787" s="83">
        <v>2</v>
      </c>
      <c r="AE787" s="83">
        <v>0</v>
      </c>
      <c r="AF787" s="36">
        <f t="shared" ref="AF787" si="599">G787+H787+I787+J787+K787+L787+M787+N787+O787+P787+Q787+R787+S787+T787+U787+V787+W787+X787+Y787+Z787+AA787+AB787+AC787+AD787</f>
        <v>311</v>
      </c>
      <c r="AG787" s="36">
        <f t="shared" ref="AG787" si="600">G787+H787+I787+J787+K787+L787+M787+N787+O787+P787+Q787+R787+S787+T787+U787+V787+W787+X787+Y787+Z787+AA787+AB787+AC787</f>
        <v>309</v>
      </c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</row>
    <row r="788" spans="1:55" ht="15.6" x14ac:dyDescent="0.3">
      <c r="A788" s="34" t="s">
        <v>898</v>
      </c>
      <c r="B788" s="34" t="s">
        <v>898</v>
      </c>
      <c r="C788" s="34" t="s">
        <v>899</v>
      </c>
      <c r="D788" s="34">
        <v>14</v>
      </c>
      <c r="E788" s="34" t="s">
        <v>984</v>
      </c>
      <c r="F788" s="53" t="s">
        <v>985</v>
      </c>
      <c r="G788" s="83">
        <v>3</v>
      </c>
      <c r="H788" s="83">
        <v>116</v>
      </c>
      <c r="I788" s="83">
        <v>1</v>
      </c>
      <c r="J788" s="83">
        <v>0</v>
      </c>
      <c r="K788" s="83">
        <v>0</v>
      </c>
      <c r="L788" s="83">
        <v>1</v>
      </c>
      <c r="M788" s="83">
        <v>2</v>
      </c>
      <c r="N788" s="83">
        <v>13</v>
      </c>
      <c r="O788" s="83">
        <v>0</v>
      </c>
      <c r="P788" s="83">
        <v>1</v>
      </c>
      <c r="Q788" s="83">
        <v>2</v>
      </c>
      <c r="R788" s="83">
        <v>0</v>
      </c>
      <c r="S788" s="83">
        <v>0</v>
      </c>
      <c r="T788" s="83">
        <v>0</v>
      </c>
      <c r="U788" s="83">
        <v>150</v>
      </c>
      <c r="V788" s="83">
        <v>1</v>
      </c>
      <c r="W788" s="83">
        <v>0</v>
      </c>
      <c r="X788" s="83">
        <v>1</v>
      </c>
      <c r="Y788" s="83">
        <v>1</v>
      </c>
      <c r="Z788" s="83">
        <v>1</v>
      </c>
      <c r="AA788" s="83">
        <v>2</v>
      </c>
      <c r="AB788" s="83">
        <v>0</v>
      </c>
      <c r="AC788" s="83">
        <v>0</v>
      </c>
      <c r="AD788" s="83">
        <v>1</v>
      </c>
      <c r="AE788" s="83">
        <v>0</v>
      </c>
      <c r="AF788" s="36">
        <f t="shared" ref="AF788" si="601">G788+H788+I788+J788+K788+L788+M788+N788+O788+P788+Q788+R788+S788+T788+U788+V788+W788+X788+Y788+Z788+AA788+AB788+AC788+AD788</f>
        <v>296</v>
      </c>
      <c r="AG788" s="36">
        <f t="shared" ref="AG788" si="602">G788+H788+I788+J788+K788+L788+M788+N788+O788+P788+Q788+R788+S788+T788+U788+V788+W788+X788+Y788+Z788+AA788+AB788+AC788</f>
        <v>295</v>
      </c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</row>
    <row r="789" spans="1:55" s="17" customFormat="1" ht="18" x14ac:dyDescent="0.35">
      <c r="A789" s="40"/>
      <c r="B789" s="41"/>
      <c r="C789" s="41"/>
      <c r="D789" s="41"/>
      <c r="E789" s="41" t="s">
        <v>54</v>
      </c>
      <c r="F789" s="41"/>
      <c r="G789" s="41">
        <f>SUM(G787:G788)</f>
        <v>4</v>
      </c>
      <c r="H789" s="41">
        <f t="shared" ref="H789:AG789" si="603">SUM(H787:H788)</f>
        <v>320</v>
      </c>
      <c r="I789" s="41">
        <f t="shared" si="603"/>
        <v>2</v>
      </c>
      <c r="J789" s="41">
        <f t="shared" si="603"/>
        <v>0</v>
      </c>
      <c r="K789" s="41">
        <f t="shared" si="603"/>
        <v>0</v>
      </c>
      <c r="L789" s="41">
        <f t="shared" si="603"/>
        <v>3</v>
      </c>
      <c r="M789" s="41">
        <f t="shared" si="603"/>
        <v>3</v>
      </c>
      <c r="N789" s="41">
        <f t="shared" si="603"/>
        <v>19</v>
      </c>
      <c r="O789" s="41">
        <f t="shared" si="603"/>
        <v>0</v>
      </c>
      <c r="P789" s="41">
        <f t="shared" si="603"/>
        <v>1</v>
      </c>
      <c r="Q789" s="41">
        <f t="shared" si="603"/>
        <v>2</v>
      </c>
      <c r="R789" s="41">
        <f t="shared" si="603"/>
        <v>0</v>
      </c>
      <c r="S789" s="41">
        <f t="shared" si="603"/>
        <v>0</v>
      </c>
      <c r="T789" s="41">
        <f t="shared" si="603"/>
        <v>1</v>
      </c>
      <c r="U789" s="41">
        <f t="shared" si="603"/>
        <v>236</v>
      </c>
      <c r="V789" s="41">
        <f t="shared" si="603"/>
        <v>3</v>
      </c>
      <c r="W789" s="41">
        <f t="shared" si="603"/>
        <v>0</v>
      </c>
      <c r="X789" s="41">
        <f t="shared" si="603"/>
        <v>1</v>
      </c>
      <c r="Y789" s="41">
        <f t="shared" si="603"/>
        <v>2</v>
      </c>
      <c r="Z789" s="41">
        <f t="shared" si="603"/>
        <v>2</v>
      </c>
      <c r="AA789" s="41">
        <f t="shared" si="603"/>
        <v>2</v>
      </c>
      <c r="AB789" s="42">
        <f t="shared" si="603"/>
        <v>2</v>
      </c>
      <c r="AC789" s="48">
        <f t="shared" si="603"/>
        <v>1</v>
      </c>
      <c r="AD789" s="48">
        <f t="shared" si="603"/>
        <v>3</v>
      </c>
      <c r="AE789" s="48">
        <f t="shared" si="603"/>
        <v>0</v>
      </c>
      <c r="AF789" s="48">
        <f t="shared" si="603"/>
        <v>607</v>
      </c>
      <c r="AG789" s="48">
        <f t="shared" si="603"/>
        <v>604</v>
      </c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</row>
    <row r="790" spans="1:55" s="59" customFormat="1" ht="15.6" x14ac:dyDescent="0.3">
      <c r="A790" s="106"/>
      <c r="B790" s="107"/>
      <c r="C790" s="107"/>
      <c r="D790" s="107"/>
      <c r="E790" s="107"/>
      <c r="F790" s="108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63"/>
      <c r="AG790" s="64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</row>
    <row r="791" spans="1:55" ht="15.6" x14ac:dyDescent="0.3">
      <c r="A791" s="34" t="s">
        <v>898</v>
      </c>
      <c r="B791" s="34" t="s">
        <v>898</v>
      </c>
      <c r="C791" s="34" t="s">
        <v>899</v>
      </c>
      <c r="D791" s="34">
        <v>15</v>
      </c>
      <c r="E791" s="34" t="s">
        <v>986</v>
      </c>
      <c r="F791" s="53" t="s">
        <v>987</v>
      </c>
      <c r="G791" s="83">
        <v>7</v>
      </c>
      <c r="H791" s="83">
        <v>271</v>
      </c>
      <c r="I791" s="83">
        <v>7</v>
      </c>
      <c r="J791" s="83">
        <v>1</v>
      </c>
      <c r="K791" s="83">
        <v>1</v>
      </c>
      <c r="L791" s="83">
        <v>4</v>
      </c>
      <c r="M791" s="83">
        <v>4</v>
      </c>
      <c r="N791" s="83">
        <v>10</v>
      </c>
      <c r="O791" s="83">
        <v>0</v>
      </c>
      <c r="P791" s="83">
        <v>2</v>
      </c>
      <c r="Q791" s="83">
        <v>1</v>
      </c>
      <c r="R791" s="83">
        <v>1</v>
      </c>
      <c r="S791" s="83">
        <v>2</v>
      </c>
      <c r="T791" s="83">
        <v>0</v>
      </c>
      <c r="U791" s="83">
        <v>151</v>
      </c>
      <c r="V791" s="83">
        <v>4</v>
      </c>
      <c r="W791" s="83">
        <v>0</v>
      </c>
      <c r="X791" s="83">
        <v>1</v>
      </c>
      <c r="Y791" s="83">
        <v>0</v>
      </c>
      <c r="Z791" s="83">
        <v>0</v>
      </c>
      <c r="AA791" s="83">
        <v>4</v>
      </c>
      <c r="AB791" s="83">
        <v>2</v>
      </c>
      <c r="AC791" s="83">
        <v>0</v>
      </c>
      <c r="AD791" s="83">
        <v>8</v>
      </c>
      <c r="AE791" s="83">
        <v>0</v>
      </c>
      <c r="AF791" s="36">
        <f t="shared" ref="AF791" si="604">G791+H791+I791+J791+K791+L791+M791+N791+O791+P791+Q791+R791+S791+T791+U791+V791+W791+X791+Y791+Z791+AA791+AB791+AC791+AD791</f>
        <v>481</v>
      </c>
      <c r="AG791" s="36">
        <f t="shared" ref="AG791" si="605">G791+H791+I791+J791+K791+L791+M791+N791+O791+P791+Q791+R791+S791+T791+U791+V791+W791+X791+Y791+Z791+AA791+AB791+AC791</f>
        <v>473</v>
      </c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</row>
    <row r="792" spans="1:55" ht="15.6" x14ac:dyDescent="0.3">
      <c r="A792" s="34" t="s">
        <v>898</v>
      </c>
      <c r="B792" s="34" t="s">
        <v>898</v>
      </c>
      <c r="C792" s="34" t="s">
        <v>899</v>
      </c>
      <c r="D792" s="34">
        <v>15</v>
      </c>
      <c r="E792" s="34" t="s">
        <v>988</v>
      </c>
      <c r="F792" s="53" t="s">
        <v>989</v>
      </c>
      <c r="G792" s="83">
        <v>3</v>
      </c>
      <c r="H792" s="83">
        <v>134</v>
      </c>
      <c r="I792" s="83">
        <v>6</v>
      </c>
      <c r="J792" s="83">
        <v>0</v>
      </c>
      <c r="K792" s="83">
        <v>0</v>
      </c>
      <c r="L792" s="83">
        <v>6</v>
      </c>
      <c r="M792" s="83">
        <v>3</v>
      </c>
      <c r="N792" s="83">
        <v>17</v>
      </c>
      <c r="O792" s="83">
        <v>1</v>
      </c>
      <c r="P792" s="83">
        <v>2</v>
      </c>
      <c r="Q792" s="83">
        <v>2</v>
      </c>
      <c r="R792" s="83">
        <v>0</v>
      </c>
      <c r="S792" s="83">
        <v>0</v>
      </c>
      <c r="T792" s="83">
        <v>3</v>
      </c>
      <c r="U792" s="83">
        <v>189</v>
      </c>
      <c r="V792" s="83">
        <v>3</v>
      </c>
      <c r="W792" s="83">
        <v>2</v>
      </c>
      <c r="X792" s="83">
        <v>2</v>
      </c>
      <c r="Y792" s="83">
        <v>1</v>
      </c>
      <c r="Z792" s="83">
        <v>4</v>
      </c>
      <c r="AA792" s="83">
        <v>4</v>
      </c>
      <c r="AB792" s="83">
        <v>1</v>
      </c>
      <c r="AC792" s="83">
        <v>3</v>
      </c>
      <c r="AD792" s="83">
        <v>22</v>
      </c>
      <c r="AE792" s="83">
        <v>0</v>
      </c>
      <c r="AF792" s="36">
        <f t="shared" ref="AF792:AF794" si="606">G792+H792+I792+J792+K792+L792+M792+N792+O792+P792+Q792+R792+S792+T792+U792+V792+W792+X792+Y792+Z792+AA792+AB792+AC792+AD792</f>
        <v>408</v>
      </c>
      <c r="AG792" s="36">
        <f t="shared" ref="AG792:AG794" si="607">G792+H792+I792+J792+K792+L792+M792+N792+O792+P792+Q792+R792+S792+T792+U792+V792+W792+X792+Y792+Z792+AA792+AB792+AC792</f>
        <v>386</v>
      </c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</row>
    <row r="793" spans="1:55" ht="15.6" x14ac:dyDescent="0.3">
      <c r="A793" s="34" t="s">
        <v>898</v>
      </c>
      <c r="B793" s="34" t="s">
        <v>898</v>
      </c>
      <c r="C793" s="34" t="s">
        <v>899</v>
      </c>
      <c r="D793" s="34">
        <v>15</v>
      </c>
      <c r="E793" s="34" t="s">
        <v>990</v>
      </c>
      <c r="F793" s="53" t="s">
        <v>991</v>
      </c>
      <c r="G793" s="83">
        <v>8</v>
      </c>
      <c r="H793" s="83">
        <v>149</v>
      </c>
      <c r="I793" s="83">
        <v>3</v>
      </c>
      <c r="J793" s="83">
        <v>0</v>
      </c>
      <c r="K793" s="83">
        <v>1</v>
      </c>
      <c r="L793" s="83">
        <v>4</v>
      </c>
      <c r="M793" s="83">
        <v>0</v>
      </c>
      <c r="N793" s="83">
        <v>7</v>
      </c>
      <c r="O793" s="83">
        <v>0</v>
      </c>
      <c r="P793" s="83">
        <v>0</v>
      </c>
      <c r="Q793" s="83">
        <v>1</v>
      </c>
      <c r="R793" s="83">
        <v>0</v>
      </c>
      <c r="S793" s="83">
        <v>0</v>
      </c>
      <c r="T793" s="83">
        <v>0</v>
      </c>
      <c r="U793" s="83">
        <v>119</v>
      </c>
      <c r="V793" s="83">
        <v>0</v>
      </c>
      <c r="W793" s="83">
        <v>0</v>
      </c>
      <c r="X793" s="83">
        <v>1</v>
      </c>
      <c r="Y793" s="83">
        <v>1</v>
      </c>
      <c r="Z793" s="83">
        <v>0</v>
      </c>
      <c r="AA793" s="83">
        <v>1</v>
      </c>
      <c r="AB793" s="83">
        <v>1</v>
      </c>
      <c r="AC793" s="83">
        <v>0</v>
      </c>
      <c r="AD793" s="83">
        <v>5</v>
      </c>
      <c r="AE793" s="83">
        <v>0</v>
      </c>
      <c r="AF793" s="36">
        <f t="shared" si="606"/>
        <v>301</v>
      </c>
      <c r="AG793" s="36">
        <f t="shared" si="607"/>
        <v>296</v>
      </c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</row>
    <row r="794" spans="1:55" ht="15.6" x14ac:dyDescent="0.3">
      <c r="A794" s="34" t="s">
        <v>898</v>
      </c>
      <c r="B794" s="34" t="s">
        <v>898</v>
      </c>
      <c r="C794" s="34" t="s">
        <v>899</v>
      </c>
      <c r="D794" s="34">
        <v>15</v>
      </c>
      <c r="E794" s="34" t="s">
        <v>992</v>
      </c>
      <c r="F794" s="53" t="s">
        <v>993</v>
      </c>
      <c r="G794" s="83">
        <v>2</v>
      </c>
      <c r="H794" s="83">
        <v>165</v>
      </c>
      <c r="I794" s="83">
        <v>0</v>
      </c>
      <c r="J794" s="83">
        <v>1</v>
      </c>
      <c r="K794" s="83">
        <v>1</v>
      </c>
      <c r="L794" s="83">
        <v>1</v>
      </c>
      <c r="M794" s="83">
        <v>1</v>
      </c>
      <c r="N794" s="83">
        <v>13</v>
      </c>
      <c r="O794" s="83">
        <v>0</v>
      </c>
      <c r="P794" s="83">
        <v>1</v>
      </c>
      <c r="Q794" s="83">
        <v>0</v>
      </c>
      <c r="R794" s="83">
        <v>0</v>
      </c>
      <c r="S794" s="83">
        <v>1</v>
      </c>
      <c r="T794" s="83">
        <v>0</v>
      </c>
      <c r="U794" s="83">
        <v>39</v>
      </c>
      <c r="V794" s="83">
        <v>0</v>
      </c>
      <c r="W794" s="83">
        <v>0</v>
      </c>
      <c r="X794" s="83">
        <v>0</v>
      </c>
      <c r="Y794" s="83">
        <v>1</v>
      </c>
      <c r="Z794" s="83">
        <v>0</v>
      </c>
      <c r="AA794" s="83">
        <v>0</v>
      </c>
      <c r="AB794" s="83">
        <v>0</v>
      </c>
      <c r="AC794" s="83">
        <v>1</v>
      </c>
      <c r="AD794" s="83">
        <v>6</v>
      </c>
      <c r="AE794" s="83">
        <v>0</v>
      </c>
      <c r="AF794" s="36">
        <f t="shared" si="606"/>
        <v>233</v>
      </c>
      <c r="AG794" s="36">
        <f t="shared" si="607"/>
        <v>227</v>
      </c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</row>
    <row r="795" spans="1:55" s="17" customFormat="1" ht="18" x14ac:dyDescent="0.35">
      <c r="A795" s="40"/>
      <c r="B795" s="41"/>
      <c r="C795" s="41"/>
      <c r="D795" s="41"/>
      <c r="E795" s="41" t="s">
        <v>91</v>
      </c>
      <c r="F795" s="41"/>
      <c r="G795" s="41">
        <f>SUM(G791:G794)</f>
        <v>20</v>
      </c>
      <c r="H795" s="41">
        <f t="shared" ref="H795:AG795" si="608">SUM(H791:H794)</f>
        <v>719</v>
      </c>
      <c r="I795" s="41">
        <f t="shared" si="608"/>
        <v>16</v>
      </c>
      <c r="J795" s="41">
        <f t="shared" si="608"/>
        <v>2</v>
      </c>
      <c r="K795" s="41">
        <f t="shared" si="608"/>
        <v>3</v>
      </c>
      <c r="L795" s="41">
        <f t="shared" si="608"/>
        <v>15</v>
      </c>
      <c r="M795" s="41">
        <f t="shared" si="608"/>
        <v>8</v>
      </c>
      <c r="N795" s="41">
        <f t="shared" si="608"/>
        <v>47</v>
      </c>
      <c r="O795" s="41">
        <f t="shared" si="608"/>
        <v>1</v>
      </c>
      <c r="P795" s="41">
        <f t="shared" si="608"/>
        <v>5</v>
      </c>
      <c r="Q795" s="41">
        <f t="shared" si="608"/>
        <v>4</v>
      </c>
      <c r="R795" s="41">
        <f t="shared" si="608"/>
        <v>1</v>
      </c>
      <c r="S795" s="41">
        <f t="shared" si="608"/>
        <v>3</v>
      </c>
      <c r="T795" s="41">
        <f t="shared" si="608"/>
        <v>3</v>
      </c>
      <c r="U795" s="41">
        <f t="shared" si="608"/>
        <v>498</v>
      </c>
      <c r="V795" s="41">
        <f t="shared" si="608"/>
        <v>7</v>
      </c>
      <c r="W795" s="41">
        <f t="shared" si="608"/>
        <v>2</v>
      </c>
      <c r="X795" s="41">
        <f t="shared" si="608"/>
        <v>4</v>
      </c>
      <c r="Y795" s="41">
        <f t="shared" si="608"/>
        <v>3</v>
      </c>
      <c r="Z795" s="41">
        <f t="shared" si="608"/>
        <v>4</v>
      </c>
      <c r="AA795" s="41">
        <f t="shared" si="608"/>
        <v>9</v>
      </c>
      <c r="AB795" s="42">
        <f t="shared" si="608"/>
        <v>4</v>
      </c>
      <c r="AC795" s="48">
        <f t="shared" si="608"/>
        <v>4</v>
      </c>
      <c r="AD795" s="48">
        <f t="shared" si="608"/>
        <v>41</v>
      </c>
      <c r="AE795" s="48">
        <f t="shared" si="608"/>
        <v>0</v>
      </c>
      <c r="AF795" s="48">
        <f t="shared" si="608"/>
        <v>1423</v>
      </c>
      <c r="AG795" s="48">
        <f t="shared" si="608"/>
        <v>1382</v>
      </c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</row>
    <row r="796" spans="1:55" s="59" customFormat="1" ht="15.6" x14ac:dyDescent="0.3">
      <c r="A796" s="106"/>
      <c r="B796" s="107"/>
      <c r="C796" s="107"/>
      <c r="D796" s="107"/>
      <c r="E796" s="107"/>
      <c r="F796" s="108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63"/>
      <c r="AG796" s="64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</row>
    <row r="797" spans="1:55" ht="15.6" x14ac:dyDescent="0.3">
      <c r="A797" s="34" t="s">
        <v>898</v>
      </c>
      <c r="B797" s="34" t="s">
        <v>898</v>
      </c>
      <c r="C797" s="34" t="s">
        <v>899</v>
      </c>
      <c r="D797" s="34">
        <v>16</v>
      </c>
      <c r="E797" s="34" t="s">
        <v>994</v>
      </c>
      <c r="F797" s="53" t="s">
        <v>995</v>
      </c>
      <c r="G797" s="83">
        <v>2</v>
      </c>
      <c r="H797" s="83">
        <v>100</v>
      </c>
      <c r="I797" s="83">
        <v>6</v>
      </c>
      <c r="J797" s="83">
        <v>0</v>
      </c>
      <c r="K797" s="83">
        <v>2</v>
      </c>
      <c r="L797" s="83">
        <v>5</v>
      </c>
      <c r="M797" s="83">
        <v>1</v>
      </c>
      <c r="N797" s="83">
        <v>11</v>
      </c>
      <c r="O797" s="83">
        <v>0</v>
      </c>
      <c r="P797" s="83">
        <v>0</v>
      </c>
      <c r="Q797" s="83">
        <v>2</v>
      </c>
      <c r="R797" s="83">
        <v>0</v>
      </c>
      <c r="S797" s="83">
        <v>4</v>
      </c>
      <c r="T797" s="83">
        <v>4</v>
      </c>
      <c r="U797" s="83">
        <v>394</v>
      </c>
      <c r="V797" s="83">
        <v>3</v>
      </c>
      <c r="W797" s="83">
        <v>3</v>
      </c>
      <c r="X797" s="83">
        <v>2</v>
      </c>
      <c r="Y797" s="83">
        <v>2</v>
      </c>
      <c r="Z797" s="83">
        <v>0</v>
      </c>
      <c r="AA797" s="83">
        <v>2</v>
      </c>
      <c r="AB797" s="83">
        <v>1</v>
      </c>
      <c r="AC797" s="83">
        <v>1</v>
      </c>
      <c r="AD797" s="83">
        <v>16</v>
      </c>
      <c r="AE797" s="83">
        <v>0</v>
      </c>
      <c r="AF797" s="36">
        <f t="shared" ref="AF797" si="609">G797+H797+I797+J797+K797+L797+M797+N797+O797+P797+Q797+R797+S797+T797+U797+V797+W797+X797+Y797+Z797+AA797+AB797+AC797+AD797</f>
        <v>561</v>
      </c>
      <c r="AG797" s="36">
        <f t="shared" ref="AG797" si="610">G797+H797+I797+J797+K797+L797+M797+N797+O797+P797+Q797+R797+S797+T797+U797+V797+W797+X797+Y797+Z797+AA797+AB797+AC797</f>
        <v>545</v>
      </c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</row>
    <row r="798" spans="1:55" ht="15.6" x14ac:dyDescent="0.3">
      <c r="A798" s="34" t="s">
        <v>898</v>
      </c>
      <c r="B798" s="34" t="s">
        <v>898</v>
      </c>
      <c r="C798" s="34" t="s">
        <v>899</v>
      </c>
      <c r="D798" s="34">
        <v>16</v>
      </c>
      <c r="E798" s="34" t="s">
        <v>996</v>
      </c>
      <c r="F798" s="53" t="s">
        <v>997</v>
      </c>
      <c r="G798" s="83">
        <v>2</v>
      </c>
      <c r="H798" s="83">
        <v>168</v>
      </c>
      <c r="I798" s="83">
        <v>5</v>
      </c>
      <c r="J798" s="83">
        <v>0</v>
      </c>
      <c r="K798" s="83">
        <v>2</v>
      </c>
      <c r="L798" s="83">
        <v>0</v>
      </c>
      <c r="M798" s="83">
        <v>1</v>
      </c>
      <c r="N798" s="83">
        <v>6</v>
      </c>
      <c r="O798" s="83">
        <v>0</v>
      </c>
      <c r="P798" s="83">
        <v>0</v>
      </c>
      <c r="Q798" s="83">
        <v>1</v>
      </c>
      <c r="R798" s="83">
        <v>0</v>
      </c>
      <c r="S798" s="83">
        <v>0</v>
      </c>
      <c r="T798" s="83">
        <v>2</v>
      </c>
      <c r="U798" s="83">
        <v>60</v>
      </c>
      <c r="V798" s="83">
        <v>1</v>
      </c>
      <c r="W798" s="83">
        <v>0</v>
      </c>
      <c r="X798" s="83">
        <v>2</v>
      </c>
      <c r="Y798" s="83">
        <v>0</v>
      </c>
      <c r="Z798" s="83">
        <v>0</v>
      </c>
      <c r="AA798" s="83">
        <v>0</v>
      </c>
      <c r="AB798" s="83">
        <v>4</v>
      </c>
      <c r="AC798" s="83">
        <v>1</v>
      </c>
      <c r="AD798" s="83">
        <v>5</v>
      </c>
      <c r="AE798" s="83">
        <v>0</v>
      </c>
      <c r="AF798" s="36">
        <f t="shared" ref="AF798:AF799" si="611">G798+H798+I798+J798+K798+L798+M798+N798+O798+P798+Q798+R798+S798+T798+U798+V798+W798+X798+Y798+Z798+AA798+AB798+AC798+AD798</f>
        <v>260</v>
      </c>
      <c r="AG798" s="36">
        <f t="shared" ref="AG798:AG799" si="612">G798+H798+I798+J798+K798+L798+M798+N798+O798+P798+Q798+R798+S798+T798+U798+V798+W798+X798+Y798+Z798+AA798+AB798+AC798</f>
        <v>255</v>
      </c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</row>
    <row r="799" spans="1:55" ht="15.6" x14ac:dyDescent="0.3">
      <c r="A799" s="34" t="s">
        <v>898</v>
      </c>
      <c r="B799" s="34" t="s">
        <v>898</v>
      </c>
      <c r="C799" s="34" t="s">
        <v>899</v>
      </c>
      <c r="D799" s="34">
        <v>16</v>
      </c>
      <c r="E799" s="34" t="s">
        <v>998</v>
      </c>
      <c r="F799" s="53" t="s">
        <v>999</v>
      </c>
      <c r="G799" s="83">
        <v>5</v>
      </c>
      <c r="H799" s="83">
        <v>81</v>
      </c>
      <c r="I799" s="83">
        <v>9</v>
      </c>
      <c r="J799" s="83">
        <v>0</v>
      </c>
      <c r="K799" s="83">
        <v>0</v>
      </c>
      <c r="L799" s="83">
        <v>4</v>
      </c>
      <c r="M799" s="83">
        <v>1</v>
      </c>
      <c r="N799" s="83">
        <v>9</v>
      </c>
      <c r="O799" s="83">
        <v>2</v>
      </c>
      <c r="P799" s="83">
        <v>0</v>
      </c>
      <c r="Q799" s="83">
        <v>2</v>
      </c>
      <c r="R799" s="83">
        <v>0</v>
      </c>
      <c r="S799" s="83">
        <v>0</v>
      </c>
      <c r="T799" s="83">
        <v>6</v>
      </c>
      <c r="U799" s="83">
        <v>130</v>
      </c>
      <c r="V799" s="83">
        <v>5</v>
      </c>
      <c r="W799" s="83">
        <v>0</v>
      </c>
      <c r="X799" s="83">
        <v>0</v>
      </c>
      <c r="Y799" s="83">
        <v>2</v>
      </c>
      <c r="Z799" s="83">
        <v>2</v>
      </c>
      <c r="AA799" s="83">
        <v>1</v>
      </c>
      <c r="AB799" s="83">
        <v>1</v>
      </c>
      <c r="AC799" s="83">
        <v>3</v>
      </c>
      <c r="AD799" s="83">
        <v>13</v>
      </c>
      <c r="AE799" s="83">
        <v>0</v>
      </c>
      <c r="AF799" s="36">
        <f t="shared" si="611"/>
        <v>276</v>
      </c>
      <c r="AG799" s="36">
        <f t="shared" si="612"/>
        <v>263</v>
      </c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</row>
    <row r="800" spans="1:55" s="17" customFormat="1" ht="18" x14ac:dyDescent="0.35">
      <c r="A800" s="40"/>
      <c r="B800" s="41"/>
      <c r="C800" s="41"/>
      <c r="D800" s="41"/>
      <c r="E800" s="41" t="s">
        <v>147</v>
      </c>
      <c r="F800" s="41"/>
      <c r="G800" s="41">
        <f>SUM(G797:G799)</f>
        <v>9</v>
      </c>
      <c r="H800" s="41">
        <f t="shared" ref="H800:AG800" si="613">SUM(H797:H799)</f>
        <v>349</v>
      </c>
      <c r="I800" s="41">
        <f t="shared" si="613"/>
        <v>20</v>
      </c>
      <c r="J800" s="41">
        <f t="shared" si="613"/>
        <v>0</v>
      </c>
      <c r="K800" s="41">
        <f t="shared" si="613"/>
        <v>4</v>
      </c>
      <c r="L800" s="41">
        <f t="shared" si="613"/>
        <v>9</v>
      </c>
      <c r="M800" s="41">
        <f t="shared" si="613"/>
        <v>3</v>
      </c>
      <c r="N800" s="41">
        <f t="shared" si="613"/>
        <v>26</v>
      </c>
      <c r="O800" s="41">
        <f t="shared" si="613"/>
        <v>2</v>
      </c>
      <c r="P800" s="41">
        <f t="shared" si="613"/>
        <v>0</v>
      </c>
      <c r="Q800" s="41">
        <f t="shared" si="613"/>
        <v>5</v>
      </c>
      <c r="R800" s="41">
        <f t="shared" si="613"/>
        <v>0</v>
      </c>
      <c r="S800" s="41">
        <f t="shared" si="613"/>
        <v>4</v>
      </c>
      <c r="T800" s="41">
        <f t="shared" si="613"/>
        <v>12</v>
      </c>
      <c r="U800" s="41">
        <f t="shared" si="613"/>
        <v>584</v>
      </c>
      <c r="V800" s="41">
        <f t="shared" si="613"/>
        <v>9</v>
      </c>
      <c r="W800" s="41">
        <f t="shared" si="613"/>
        <v>3</v>
      </c>
      <c r="X800" s="41">
        <f t="shared" si="613"/>
        <v>4</v>
      </c>
      <c r="Y800" s="41">
        <f t="shared" si="613"/>
        <v>4</v>
      </c>
      <c r="Z800" s="41">
        <f t="shared" si="613"/>
        <v>2</v>
      </c>
      <c r="AA800" s="41">
        <f t="shared" si="613"/>
        <v>3</v>
      </c>
      <c r="AB800" s="42">
        <f t="shared" si="613"/>
        <v>6</v>
      </c>
      <c r="AC800" s="48">
        <f t="shared" si="613"/>
        <v>5</v>
      </c>
      <c r="AD800" s="48">
        <f t="shared" si="613"/>
        <v>34</v>
      </c>
      <c r="AE800" s="48">
        <f t="shared" si="613"/>
        <v>0</v>
      </c>
      <c r="AF800" s="48">
        <f t="shared" si="613"/>
        <v>1097</v>
      </c>
      <c r="AG800" s="48">
        <f t="shared" si="613"/>
        <v>1063</v>
      </c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</row>
    <row r="801" spans="1:55" s="59" customFormat="1" ht="15.6" x14ac:dyDescent="0.3">
      <c r="A801" s="106"/>
      <c r="B801" s="107"/>
      <c r="C801" s="107"/>
      <c r="D801" s="107"/>
      <c r="E801" s="107"/>
      <c r="F801" s="108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63"/>
      <c r="AG801" s="64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</row>
    <row r="802" spans="1:55" ht="15.6" x14ac:dyDescent="0.3">
      <c r="A802" s="34" t="s">
        <v>898</v>
      </c>
      <c r="B802" s="34" t="s">
        <v>898</v>
      </c>
      <c r="C802" s="34" t="s">
        <v>899</v>
      </c>
      <c r="D802" s="34">
        <v>17</v>
      </c>
      <c r="E802" s="34" t="s">
        <v>1000</v>
      </c>
      <c r="F802" s="53" t="s">
        <v>1001</v>
      </c>
      <c r="G802" s="83">
        <v>5</v>
      </c>
      <c r="H802" s="83">
        <v>183</v>
      </c>
      <c r="I802" s="83">
        <v>4</v>
      </c>
      <c r="J802" s="83">
        <v>0</v>
      </c>
      <c r="K802" s="83">
        <v>2</v>
      </c>
      <c r="L802" s="83">
        <v>4</v>
      </c>
      <c r="M802" s="83">
        <v>1</v>
      </c>
      <c r="N802" s="83">
        <v>14</v>
      </c>
      <c r="O802" s="83">
        <v>2</v>
      </c>
      <c r="P802" s="83">
        <v>1</v>
      </c>
      <c r="Q802" s="83">
        <v>0</v>
      </c>
      <c r="R802" s="83">
        <v>0</v>
      </c>
      <c r="S802" s="83">
        <v>0</v>
      </c>
      <c r="T802" s="83">
        <v>0</v>
      </c>
      <c r="U802" s="83">
        <v>163</v>
      </c>
      <c r="V802" s="83">
        <v>2</v>
      </c>
      <c r="W802" s="83">
        <v>0</v>
      </c>
      <c r="X802" s="83">
        <v>3</v>
      </c>
      <c r="Y802" s="83">
        <v>0</v>
      </c>
      <c r="Z802" s="83">
        <v>0</v>
      </c>
      <c r="AA802" s="83">
        <v>2</v>
      </c>
      <c r="AB802" s="83">
        <v>0</v>
      </c>
      <c r="AC802" s="83">
        <v>1</v>
      </c>
      <c r="AD802" s="83">
        <v>7</v>
      </c>
      <c r="AE802" s="83">
        <v>0</v>
      </c>
      <c r="AF802" s="36">
        <f t="shared" ref="AF802" si="614">G802+H802+I802+J802+K802+L802+M802+N802+O802+P802+Q802+R802+S802+T802+U802+V802+W802+X802+Y802+Z802+AA802+AB802+AC802+AD802</f>
        <v>394</v>
      </c>
      <c r="AG802" s="36">
        <f t="shared" ref="AG802" si="615">G802+H802+I802+J802+K802+L802+M802+N802+O802+P802+Q802+R802+S802+T802+U802+V802+W802+X802+Y802+Z802+AA802+AB802+AC802</f>
        <v>387</v>
      </c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</row>
    <row r="803" spans="1:55" ht="15.6" x14ac:dyDescent="0.3">
      <c r="A803" s="34" t="s">
        <v>898</v>
      </c>
      <c r="B803" s="34" t="s">
        <v>898</v>
      </c>
      <c r="C803" s="34" t="s">
        <v>899</v>
      </c>
      <c r="D803" s="34">
        <v>17</v>
      </c>
      <c r="E803" s="34" t="s">
        <v>1002</v>
      </c>
      <c r="F803" s="53" t="s">
        <v>1003</v>
      </c>
      <c r="G803" s="83">
        <v>0</v>
      </c>
      <c r="H803" s="83">
        <v>81</v>
      </c>
      <c r="I803" s="83">
        <v>2</v>
      </c>
      <c r="J803" s="83">
        <v>0</v>
      </c>
      <c r="K803" s="83">
        <v>0</v>
      </c>
      <c r="L803" s="83">
        <v>0</v>
      </c>
      <c r="M803" s="83">
        <v>2</v>
      </c>
      <c r="N803" s="83">
        <v>11</v>
      </c>
      <c r="O803" s="83">
        <v>2</v>
      </c>
      <c r="P803" s="83">
        <v>1</v>
      </c>
      <c r="Q803" s="83">
        <v>1</v>
      </c>
      <c r="R803" s="83">
        <v>0</v>
      </c>
      <c r="S803" s="83">
        <v>1</v>
      </c>
      <c r="T803" s="83">
        <v>0</v>
      </c>
      <c r="U803" s="83">
        <v>34</v>
      </c>
      <c r="V803" s="83">
        <v>2</v>
      </c>
      <c r="W803" s="83">
        <v>0</v>
      </c>
      <c r="X803" s="83">
        <v>1</v>
      </c>
      <c r="Y803" s="83">
        <v>0</v>
      </c>
      <c r="Z803" s="83">
        <v>2</v>
      </c>
      <c r="AA803" s="83">
        <v>0</v>
      </c>
      <c r="AB803" s="83">
        <v>1</v>
      </c>
      <c r="AC803" s="83">
        <v>1</v>
      </c>
      <c r="AD803" s="83">
        <v>2</v>
      </c>
      <c r="AE803" s="83">
        <v>0</v>
      </c>
      <c r="AF803" s="36">
        <f t="shared" ref="AF803:AF805" si="616">G803+H803+I803+J803+K803+L803+M803+N803+O803+P803+Q803+R803+S803+T803+U803+V803+W803+X803+Y803+Z803+AA803+AB803+AC803+AD803</f>
        <v>144</v>
      </c>
      <c r="AG803" s="36">
        <f t="shared" ref="AG803:AG805" si="617">G803+H803+I803+J803+K803+L803+M803+N803+O803+P803+Q803+R803+S803+T803+U803+V803+W803+X803+Y803+Z803+AA803+AB803+AC803</f>
        <v>142</v>
      </c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</row>
    <row r="804" spans="1:55" ht="15.6" x14ac:dyDescent="0.3">
      <c r="A804" s="34" t="s">
        <v>898</v>
      </c>
      <c r="B804" s="34" t="s">
        <v>898</v>
      </c>
      <c r="C804" s="34" t="s">
        <v>899</v>
      </c>
      <c r="D804" s="34">
        <v>17</v>
      </c>
      <c r="E804" s="34" t="s">
        <v>1004</v>
      </c>
      <c r="F804" s="53" t="s">
        <v>1005</v>
      </c>
      <c r="G804" s="83">
        <v>1</v>
      </c>
      <c r="H804" s="83">
        <v>77</v>
      </c>
      <c r="I804" s="83">
        <v>4</v>
      </c>
      <c r="J804" s="83">
        <v>1</v>
      </c>
      <c r="K804" s="83">
        <v>0</v>
      </c>
      <c r="L804" s="83">
        <v>1</v>
      </c>
      <c r="M804" s="83">
        <v>4</v>
      </c>
      <c r="N804" s="83">
        <v>8</v>
      </c>
      <c r="O804" s="83">
        <v>1</v>
      </c>
      <c r="P804" s="83">
        <v>0</v>
      </c>
      <c r="Q804" s="83">
        <v>1</v>
      </c>
      <c r="R804" s="83">
        <v>1</v>
      </c>
      <c r="S804" s="83">
        <v>2</v>
      </c>
      <c r="T804" s="83">
        <v>1</v>
      </c>
      <c r="U804" s="83">
        <v>91</v>
      </c>
      <c r="V804" s="83">
        <v>2</v>
      </c>
      <c r="W804" s="83">
        <v>2</v>
      </c>
      <c r="X804" s="83">
        <v>3</v>
      </c>
      <c r="Y804" s="83">
        <v>1</v>
      </c>
      <c r="Z804" s="83">
        <v>1</v>
      </c>
      <c r="AA804" s="83">
        <v>2</v>
      </c>
      <c r="AB804" s="83">
        <v>0</v>
      </c>
      <c r="AC804" s="83">
        <v>1</v>
      </c>
      <c r="AD804" s="83">
        <v>7</v>
      </c>
      <c r="AE804" s="83">
        <v>0</v>
      </c>
      <c r="AF804" s="36">
        <f t="shared" si="616"/>
        <v>212</v>
      </c>
      <c r="AG804" s="36">
        <f t="shared" si="617"/>
        <v>205</v>
      </c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</row>
    <row r="805" spans="1:55" ht="15.6" x14ac:dyDescent="0.3">
      <c r="A805" s="34" t="s">
        <v>898</v>
      </c>
      <c r="B805" s="34" t="s">
        <v>898</v>
      </c>
      <c r="C805" s="34" t="s">
        <v>899</v>
      </c>
      <c r="D805" s="34">
        <v>17</v>
      </c>
      <c r="E805" s="34" t="s">
        <v>1006</v>
      </c>
      <c r="F805" s="53" t="s">
        <v>1007</v>
      </c>
      <c r="G805" s="83">
        <v>0</v>
      </c>
      <c r="H805" s="83">
        <v>125</v>
      </c>
      <c r="I805" s="83">
        <v>4</v>
      </c>
      <c r="J805" s="83">
        <v>1</v>
      </c>
      <c r="K805" s="83">
        <v>0</v>
      </c>
      <c r="L805" s="83">
        <v>1</v>
      </c>
      <c r="M805" s="83">
        <v>4</v>
      </c>
      <c r="N805" s="83">
        <v>6</v>
      </c>
      <c r="O805" s="83">
        <v>0</v>
      </c>
      <c r="P805" s="83">
        <v>0</v>
      </c>
      <c r="Q805" s="83">
        <v>0</v>
      </c>
      <c r="R805" s="83">
        <v>1</v>
      </c>
      <c r="S805" s="83">
        <v>1</v>
      </c>
      <c r="T805" s="83">
        <v>0</v>
      </c>
      <c r="U805" s="83">
        <v>97</v>
      </c>
      <c r="V805" s="83">
        <v>2</v>
      </c>
      <c r="W805" s="83">
        <v>0</v>
      </c>
      <c r="X805" s="83">
        <v>0</v>
      </c>
      <c r="Y805" s="83">
        <v>2</v>
      </c>
      <c r="Z805" s="83">
        <v>0</v>
      </c>
      <c r="AA805" s="83">
        <v>2</v>
      </c>
      <c r="AB805" s="83">
        <v>0</v>
      </c>
      <c r="AC805" s="83">
        <v>1</v>
      </c>
      <c r="AD805" s="83">
        <v>4</v>
      </c>
      <c r="AE805" s="83">
        <v>0</v>
      </c>
      <c r="AF805" s="36">
        <f t="shared" si="616"/>
        <v>251</v>
      </c>
      <c r="AG805" s="36">
        <f t="shared" si="617"/>
        <v>247</v>
      </c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</row>
    <row r="806" spans="1:55" s="17" customFormat="1" ht="18" x14ac:dyDescent="0.35">
      <c r="A806" s="40"/>
      <c r="B806" s="41"/>
      <c r="C806" s="41"/>
      <c r="D806" s="41"/>
      <c r="E806" s="41" t="s">
        <v>91</v>
      </c>
      <c r="F806" s="41"/>
      <c r="G806" s="41">
        <f>SUM(G802:G805)</f>
        <v>6</v>
      </c>
      <c r="H806" s="41">
        <f t="shared" ref="H806:AG806" si="618">SUM(H802:H805)</f>
        <v>466</v>
      </c>
      <c r="I806" s="41">
        <f t="shared" si="618"/>
        <v>14</v>
      </c>
      <c r="J806" s="41">
        <f t="shared" si="618"/>
        <v>2</v>
      </c>
      <c r="K806" s="41">
        <f t="shared" si="618"/>
        <v>2</v>
      </c>
      <c r="L806" s="41">
        <f t="shared" si="618"/>
        <v>6</v>
      </c>
      <c r="M806" s="41">
        <f t="shared" si="618"/>
        <v>11</v>
      </c>
      <c r="N806" s="41">
        <f t="shared" si="618"/>
        <v>39</v>
      </c>
      <c r="O806" s="41">
        <f t="shared" si="618"/>
        <v>5</v>
      </c>
      <c r="P806" s="41">
        <f t="shared" si="618"/>
        <v>2</v>
      </c>
      <c r="Q806" s="41">
        <f t="shared" si="618"/>
        <v>2</v>
      </c>
      <c r="R806" s="41">
        <f t="shared" si="618"/>
        <v>2</v>
      </c>
      <c r="S806" s="41">
        <f t="shared" si="618"/>
        <v>4</v>
      </c>
      <c r="T806" s="41">
        <f t="shared" si="618"/>
        <v>1</v>
      </c>
      <c r="U806" s="41">
        <f t="shared" si="618"/>
        <v>385</v>
      </c>
      <c r="V806" s="41">
        <f t="shared" si="618"/>
        <v>8</v>
      </c>
      <c r="W806" s="41">
        <f t="shared" si="618"/>
        <v>2</v>
      </c>
      <c r="X806" s="41">
        <f t="shared" si="618"/>
        <v>7</v>
      </c>
      <c r="Y806" s="41">
        <f t="shared" si="618"/>
        <v>3</v>
      </c>
      <c r="Z806" s="41">
        <f t="shared" si="618"/>
        <v>3</v>
      </c>
      <c r="AA806" s="41">
        <f t="shared" si="618"/>
        <v>6</v>
      </c>
      <c r="AB806" s="42">
        <f t="shared" si="618"/>
        <v>1</v>
      </c>
      <c r="AC806" s="48">
        <f t="shared" si="618"/>
        <v>4</v>
      </c>
      <c r="AD806" s="48">
        <f t="shared" si="618"/>
        <v>20</v>
      </c>
      <c r="AE806" s="48">
        <f t="shared" si="618"/>
        <v>0</v>
      </c>
      <c r="AF806" s="48">
        <f t="shared" si="618"/>
        <v>1001</v>
      </c>
      <c r="AG806" s="48">
        <f t="shared" si="618"/>
        <v>981</v>
      </c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</row>
    <row r="807" spans="1:55" s="59" customFormat="1" ht="15.6" x14ac:dyDescent="0.3">
      <c r="A807" s="106"/>
      <c r="B807" s="107"/>
      <c r="C807" s="107"/>
      <c r="D807" s="107"/>
      <c r="E807" s="107"/>
      <c r="F807" s="108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63"/>
      <c r="AG807" s="64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</row>
    <row r="808" spans="1:55" ht="18" x14ac:dyDescent="0.3">
      <c r="A808" s="153"/>
      <c r="B808" s="94"/>
      <c r="C808" s="95"/>
      <c r="D808" s="95"/>
      <c r="E808" s="95"/>
      <c r="F808" s="95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7"/>
      <c r="AG808" s="98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</row>
    <row r="809" spans="1:55" s="17" customFormat="1" ht="18" x14ac:dyDescent="0.35">
      <c r="A809" s="46"/>
      <c r="B809" s="47"/>
      <c r="C809" s="47"/>
      <c r="D809" s="47"/>
      <c r="E809" s="47" t="s">
        <v>1045</v>
      </c>
      <c r="F809" s="47"/>
      <c r="G809" s="47">
        <f>G728+G733+G740+G744+G751+G757+G761+G765+G771+G779+G785+G789+G795+G800+G806</f>
        <v>124</v>
      </c>
      <c r="H809" s="47">
        <f t="shared" ref="H809:AG809" si="619">H728+H733+H740+H744+H751+H757+H761+H765+H771+H779+H785+H789+H795+H800+H806</f>
        <v>6124</v>
      </c>
      <c r="I809" s="47">
        <f t="shared" si="619"/>
        <v>144</v>
      </c>
      <c r="J809" s="47">
        <f t="shared" si="619"/>
        <v>13</v>
      </c>
      <c r="K809" s="47">
        <f t="shared" si="619"/>
        <v>32</v>
      </c>
      <c r="L809" s="47">
        <f t="shared" si="619"/>
        <v>111</v>
      </c>
      <c r="M809" s="47">
        <f t="shared" si="619"/>
        <v>52</v>
      </c>
      <c r="N809" s="47">
        <f t="shared" si="619"/>
        <v>463</v>
      </c>
      <c r="O809" s="47">
        <f t="shared" si="619"/>
        <v>29</v>
      </c>
      <c r="P809" s="47">
        <f t="shared" si="619"/>
        <v>21</v>
      </c>
      <c r="Q809" s="47">
        <f t="shared" si="619"/>
        <v>24</v>
      </c>
      <c r="R809" s="47">
        <f t="shared" si="619"/>
        <v>9</v>
      </c>
      <c r="S809" s="47">
        <f t="shared" si="619"/>
        <v>24</v>
      </c>
      <c r="T809" s="47">
        <f t="shared" si="619"/>
        <v>44</v>
      </c>
      <c r="U809" s="47">
        <f t="shared" si="619"/>
        <v>7390</v>
      </c>
      <c r="V809" s="47">
        <f t="shared" si="619"/>
        <v>106</v>
      </c>
      <c r="W809" s="47">
        <f t="shared" si="619"/>
        <v>20</v>
      </c>
      <c r="X809" s="47">
        <f t="shared" si="619"/>
        <v>57</v>
      </c>
      <c r="Y809" s="47">
        <f t="shared" si="619"/>
        <v>42</v>
      </c>
      <c r="Z809" s="47">
        <f t="shared" si="619"/>
        <v>53</v>
      </c>
      <c r="AA809" s="47">
        <f t="shared" si="619"/>
        <v>60</v>
      </c>
      <c r="AB809" s="48">
        <f t="shared" si="619"/>
        <v>41</v>
      </c>
      <c r="AC809" s="48">
        <f t="shared" si="619"/>
        <v>45</v>
      </c>
      <c r="AD809" s="48">
        <f t="shared" si="619"/>
        <v>351</v>
      </c>
      <c r="AE809" s="48">
        <f t="shared" si="619"/>
        <v>0</v>
      </c>
      <c r="AF809" s="48">
        <f t="shared" si="619"/>
        <v>15379</v>
      </c>
      <c r="AG809" s="48">
        <f t="shared" si="619"/>
        <v>15028</v>
      </c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</row>
    <row r="810" spans="1:55" ht="18" x14ac:dyDescent="0.3">
      <c r="A810" s="116"/>
      <c r="B810" s="147"/>
      <c r="C810" s="148"/>
      <c r="D810" s="148"/>
      <c r="E810" s="149"/>
      <c r="F810" s="148"/>
      <c r="G810" s="150"/>
      <c r="H810" s="150"/>
      <c r="I810" s="150"/>
      <c r="J810" s="150"/>
      <c r="K810" s="150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  <c r="X810" s="150"/>
      <c r="Y810" s="150"/>
      <c r="Z810" s="150"/>
      <c r="AA810" s="150"/>
      <c r="AB810" s="150"/>
      <c r="AC810" s="150"/>
      <c r="AD810" s="150"/>
      <c r="AE810" s="150"/>
      <c r="AF810" s="18"/>
      <c r="AG810" s="19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</row>
    <row r="811" spans="1:55" s="15" customFormat="1" ht="21" x14ac:dyDescent="0.4">
      <c r="A811" s="120"/>
      <c r="B811" s="121"/>
      <c r="C811" s="121"/>
      <c r="D811" s="121"/>
      <c r="E811" s="122"/>
      <c r="F811" s="121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4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</row>
    <row r="812" spans="1:55" ht="36.6" customHeight="1" x14ac:dyDescent="0.3">
      <c r="A812" s="125"/>
      <c r="B812" s="101"/>
      <c r="C812" s="189" t="s">
        <v>1349</v>
      </c>
      <c r="D812" s="190"/>
      <c r="E812" s="190"/>
      <c r="F812" s="190"/>
      <c r="G812" s="190"/>
      <c r="H812" s="190"/>
      <c r="I812" s="190"/>
      <c r="J812" s="190"/>
      <c r="K812" s="190"/>
      <c r="L812" s="190"/>
      <c r="M812" s="190"/>
      <c r="N812" s="190"/>
      <c r="O812" s="190"/>
      <c r="P812" s="190"/>
      <c r="Q812" s="190"/>
      <c r="R812" s="190"/>
      <c r="S812" s="190"/>
      <c r="T812" s="190"/>
      <c r="U812" s="190"/>
      <c r="V812" s="190"/>
      <c r="W812" s="190"/>
      <c r="X812" s="190"/>
      <c r="Y812" s="190"/>
      <c r="Z812" s="190"/>
      <c r="AA812" s="190"/>
      <c r="AB812" s="190"/>
      <c r="AC812" s="190"/>
      <c r="AD812" s="190"/>
      <c r="AE812" s="190"/>
      <c r="AF812" s="190"/>
      <c r="AG812" s="190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</row>
    <row r="813" spans="1:55" s="59" customFormat="1" ht="17.399999999999999" x14ac:dyDescent="0.35">
      <c r="A813" s="162"/>
      <c r="B813" s="163"/>
      <c r="C813" s="163"/>
      <c r="D813" s="163"/>
      <c r="E813" s="163"/>
      <c r="F813" s="164"/>
      <c r="G813" s="165"/>
      <c r="H813" s="165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  <c r="AA813" s="165"/>
      <c r="AB813" s="165"/>
      <c r="AC813" s="165"/>
      <c r="AD813" s="165"/>
      <c r="AE813" s="165"/>
      <c r="AF813" s="165"/>
      <c r="AG813" s="166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</row>
    <row r="814" spans="1:55" ht="15.6" x14ac:dyDescent="0.3">
      <c r="A814" s="34" t="s">
        <v>1046</v>
      </c>
      <c r="B814" s="34" t="s">
        <v>1047</v>
      </c>
      <c r="C814" s="34" t="s">
        <v>1048</v>
      </c>
      <c r="D814" s="34">
        <v>11</v>
      </c>
      <c r="E814" s="34" t="s">
        <v>1049</v>
      </c>
      <c r="F814" s="35" t="s">
        <v>1050</v>
      </c>
      <c r="G814" s="83">
        <v>3</v>
      </c>
      <c r="H814" s="83">
        <v>36</v>
      </c>
      <c r="I814" s="83">
        <v>1</v>
      </c>
      <c r="J814" s="83">
        <v>0</v>
      </c>
      <c r="K814" s="83">
        <v>0</v>
      </c>
      <c r="L814" s="83">
        <v>2</v>
      </c>
      <c r="M814" s="83">
        <v>0</v>
      </c>
      <c r="N814" s="83">
        <v>11</v>
      </c>
      <c r="O814" s="83">
        <v>0</v>
      </c>
      <c r="P814" s="83">
        <v>0</v>
      </c>
      <c r="Q814" s="83">
        <v>0</v>
      </c>
      <c r="R814" s="83">
        <v>0</v>
      </c>
      <c r="S814" s="83">
        <v>0</v>
      </c>
      <c r="T814" s="83">
        <v>0</v>
      </c>
      <c r="U814" s="83">
        <v>132</v>
      </c>
      <c r="V814" s="83">
        <v>1</v>
      </c>
      <c r="W814" s="83">
        <v>1</v>
      </c>
      <c r="X814" s="83">
        <v>1</v>
      </c>
      <c r="Y814" s="83">
        <v>0</v>
      </c>
      <c r="Z814" s="83">
        <v>1</v>
      </c>
      <c r="AA814" s="83">
        <v>0</v>
      </c>
      <c r="AB814" s="83">
        <v>0</v>
      </c>
      <c r="AC814" s="83">
        <v>0</v>
      </c>
      <c r="AD814" s="83">
        <v>4</v>
      </c>
      <c r="AE814" s="84">
        <v>0</v>
      </c>
      <c r="AF814" s="36">
        <f t="shared" ref="AF814" si="620">G814+H814+I814+J814+K814+L814+M814+N814+O814+P814+Q814+R814+S814+T814+U814+V814+W814+X814+Y814+Z814+AA814+AB814+AC814+AD814</f>
        <v>193</v>
      </c>
      <c r="AG814" s="36">
        <f t="shared" ref="AG814" si="621">G814+H814+I814+J814+K814+L814+M814+N814+O814+P814+Q814+R814+S814+T814+U814+V814+W814+X814+Y814+Z814+AA814+AB814+AC814</f>
        <v>189</v>
      </c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</row>
    <row r="815" spans="1:55" ht="15.6" x14ac:dyDescent="0.3">
      <c r="A815" s="34" t="s">
        <v>1046</v>
      </c>
      <c r="B815" s="34" t="s">
        <v>1047</v>
      </c>
      <c r="C815" s="34" t="s">
        <v>1048</v>
      </c>
      <c r="D815" s="34">
        <v>11</v>
      </c>
      <c r="E815" s="34" t="s">
        <v>1051</v>
      </c>
      <c r="F815" s="35" t="s">
        <v>1052</v>
      </c>
      <c r="G815" s="83">
        <v>5</v>
      </c>
      <c r="H815" s="83">
        <v>93</v>
      </c>
      <c r="I815" s="83">
        <v>3</v>
      </c>
      <c r="J815" s="83">
        <v>1</v>
      </c>
      <c r="K815" s="83">
        <v>4</v>
      </c>
      <c r="L815" s="83">
        <v>5</v>
      </c>
      <c r="M815" s="83">
        <v>0</v>
      </c>
      <c r="N815" s="83">
        <v>27</v>
      </c>
      <c r="O815" s="83">
        <v>2</v>
      </c>
      <c r="P815" s="83">
        <v>0</v>
      </c>
      <c r="Q815" s="83">
        <v>1</v>
      </c>
      <c r="R815" s="83">
        <v>1</v>
      </c>
      <c r="S815" s="83">
        <v>2</v>
      </c>
      <c r="T815" s="83">
        <v>2</v>
      </c>
      <c r="U815" s="83">
        <v>273</v>
      </c>
      <c r="V815" s="83">
        <v>3</v>
      </c>
      <c r="W815" s="83">
        <v>2</v>
      </c>
      <c r="X815" s="83">
        <v>1</v>
      </c>
      <c r="Y815" s="83">
        <v>2</v>
      </c>
      <c r="Z815" s="83">
        <v>1</v>
      </c>
      <c r="AA815" s="83">
        <v>1</v>
      </c>
      <c r="AB815" s="83">
        <v>1</v>
      </c>
      <c r="AC815" s="83">
        <v>1</v>
      </c>
      <c r="AD815" s="83">
        <v>13</v>
      </c>
      <c r="AE815" s="84">
        <v>0</v>
      </c>
      <c r="AF815" s="36">
        <f t="shared" ref="AF815:AF816" si="622">G815+H815+I815+J815+K815+L815+M815+N815+O815+P815+Q815+R815+S815+T815+U815+V815+W815+X815+Y815+Z815+AA815+AB815+AC815+AD815</f>
        <v>444</v>
      </c>
      <c r="AG815" s="36">
        <f t="shared" ref="AG815:AG816" si="623">G815+H815+I815+J815+K815+L815+M815+N815+O815+P815+Q815+R815+S815+T815+U815+V815+W815+X815+Y815+Z815+AA815+AB815+AC815</f>
        <v>431</v>
      </c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</row>
    <row r="816" spans="1:55" ht="15.6" x14ac:dyDescent="0.3">
      <c r="A816" s="34" t="s">
        <v>1046</v>
      </c>
      <c r="B816" s="34" t="s">
        <v>1047</v>
      </c>
      <c r="C816" s="34" t="s">
        <v>1048</v>
      </c>
      <c r="D816" s="34">
        <v>11</v>
      </c>
      <c r="E816" s="34" t="s">
        <v>1053</v>
      </c>
      <c r="F816" s="35" t="s">
        <v>1054</v>
      </c>
      <c r="G816" s="83">
        <v>6</v>
      </c>
      <c r="H816" s="83">
        <v>44</v>
      </c>
      <c r="I816" s="83">
        <v>2</v>
      </c>
      <c r="J816" s="83">
        <v>0</v>
      </c>
      <c r="K816" s="83">
        <v>0</v>
      </c>
      <c r="L816" s="83">
        <v>0</v>
      </c>
      <c r="M816" s="83">
        <v>1</v>
      </c>
      <c r="N816" s="83">
        <v>22</v>
      </c>
      <c r="O816" s="83">
        <v>0</v>
      </c>
      <c r="P816" s="83">
        <v>0</v>
      </c>
      <c r="Q816" s="83">
        <v>1</v>
      </c>
      <c r="R816" s="83">
        <v>0</v>
      </c>
      <c r="S816" s="83">
        <v>2</v>
      </c>
      <c r="T816" s="83">
        <v>1</v>
      </c>
      <c r="U816" s="83">
        <v>209</v>
      </c>
      <c r="V816" s="83">
        <v>1</v>
      </c>
      <c r="W816" s="83">
        <v>3</v>
      </c>
      <c r="X816" s="83">
        <v>1</v>
      </c>
      <c r="Y816" s="83">
        <v>2</v>
      </c>
      <c r="Z816" s="83">
        <v>1</v>
      </c>
      <c r="AA816" s="83">
        <v>0</v>
      </c>
      <c r="AB816" s="83">
        <v>0</v>
      </c>
      <c r="AC816" s="83">
        <v>1</v>
      </c>
      <c r="AD816" s="83">
        <v>7</v>
      </c>
      <c r="AE816" s="84">
        <v>0</v>
      </c>
      <c r="AF816" s="36">
        <f t="shared" si="622"/>
        <v>304</v>
      </c>
      <c r="AG816" s="36">
        <f t="shared" si="623"/>
        <v>297</v>
      </c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</row>
    <row r="817" spans="1:55" s="17" customFormat="1" ht="18" x14ac:dyDescent="0.35">
      <c r="A817" s="40"/>
      <c r="B817" s="41"/>
      <c r="C817" s="41"/>
      <c r="D817" s="41"/>
      <c r="E817" s="41" t="s">
        <v>147</v>
      </c>
      <c r="F817" s="41"/>
      <c r="G817" s="41">
        <f>SUM(G814:G816)</f>
        <v>14</v>
      </c>
      <c r="H817" s="41">
        <f t="shared" ref="H817" si="624">SUM(H814:H816)</f>
        <v>173</v>
      </c>
      <c r="I817" s="41">
        <f t="shared" ref="I817" si="625">SUM(I814:I816)</f>
        <v>6</v>
      </c>
      <c r="J817" s="41">
        <f t="shared" ref="J817" si="626">SUM(J814:J816)</f>
        <v>1</v>
      </c>
      <c r="K817" s="41">
        <f t="shared" ref="K817" si="627">SUM(K814:K816)</f>
        <v>4</v>
      </c>
      <c r="L817" s="41">
        <f t="shared" ref="L817" si="628">SUM(L814:L816)</f>
        <v>7</v>
      </c>
      <c r="M817" s="41">
        <f t="shared" ref="M817" si="629">SUM(M814:M816)</f>
        <v>1</v>
      </c>
      <c r="N817" s="41">
        <f t="shared" ref="N817" si="630">SUM(N814:N816)</f>
        <v>60</v>
      </c>
      <c r="O817" s="41">
        <f t="shared" ref="O817" si="631">SUM(O814:O816)</f>
        <v>2</v>
      </c>
      <c r="P817" s="41">
        <f t="shared" ref="P817" si="632">SUM(P814:P816)</f>
        <v>0</v>
      </c>
      <c r="Q817" s="41">
        <f t="shared" ref="Q817" si="633">SUM(Q814:Q816)</f>
        <v>2</v>
      </c>
      <c r="R817" s="41">
        <f t="shared" ref="R817" si="634">SUM(R814:R816)</f>
        <v>1</v>
      </c>
      <c r="S817" s="41">
        <f t="shared" ref="S817" si="635">SUM(S814:S816)</f>
        <v>4</v>
      </c>
      <c r="T817" s="41">
        <f t="shared" ref="T817" si="636">SUM(T814:T816)</f>
        <v>3</v>
      </c>
      <c r="U817" s="41">
        <f t="shared" ref="U817" si="637">SUM(U814:U816)</f>
        <v>614</v>
      </c>
      <c r="V817" s="41">
        <f t="shared" ref="V817" si="638">SUM(V814:V816)</f>
        <v>5</v>
      </c>
      <c r="W817" s="41">
        <f t="shared" ref="W817" si="639">SUM(W814:W816)</f>
        <v>6</v>
      </c>
      <c r="X817" s="41">
        <f t="shared" ref="X817" si="640">SUM(X814:X816)</f>
        <v>3</v>
      </c>
      <c r="Y817" s="41">
        <f t="shared" ref="Y817" si="641">SUM(Y814:Y816)</f>
        <v>4</v>
      </c>
      <c r="Z817" s="41">
        <f t="shared" ref="Z817" si="642">SUM(Z814:Z816)</f>
        <v>3</v>
      </c>
      <c r="AA817" s="41">
        <f t="shared" ref="AA817" si="643">SUM(AA814:AA816)</f>
        <v>1</v>
      </c>
      <c r="AB817" s="42">
        <f t="shared" ref="AB817" si="644">SUM(AB814:AB816)</f>
        <v>1</v>
      </c>
      <c r="AC817" s="48">
        <f t="shared" ref="AC817" si="645">SUM(AC814:AC816)</f>
        <v>2</v>
      </c>
      <c r="AD817" s="48">
        <f t="shared" ref="AD817" si="646">SUM(AD814:AD816)</f>
        <v>24</v>
      </c>
      <c r="AE817" s="48">
        <f t="shared" ref="AE817" si="647">SUM(AE814:AE816)</f>
        <v>0</v>
      </c>
      <c r="AF817" s="48">
        <f t="shared" ref="AF817" si="648">SUM(AF814:AF816)</f>
        <v>941</v>
      </c>
      <c r="AG817" s="48">
        <f t="shared" ref="AG817" si="649">SUM(AG814:AG816)</f>
        <v>917</v>
      </c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</row>
    <row r="818" spans="1:55" s="59" customFormat="1" ht="15.6" x14ac:dyDescent="0.3">
      <c r="A818" s="106"/>
      <c r="B818" s="107"/>
      <c r="C818" s="107"/>
      <c r="D818" s="107"/>
      <c r="E818" s="107"/>
      <c r="F818" s="108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63"/>
      <c r="AG818" s="64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</row>
    <row r="819" spans="1:55" ht="15.6" x14ac:dyDescent="0.3">
      <c r="A819" s="34" t="s">
        <v>1046</v>
      </c>
      <c r="B819" s="34" t="s">
        <v>1047</v>
      </c>
      <c r="C819" s="34" t="s">
        <v>1048</v>
      </c>
      <c r="D819" s="34">
        <v>12</v>
      </c>
      <c r="E819" s="34" t="s">
        <v>1055</v>
      </c>
      <c r="F819" s="35" t="s">
        <v>1056</v>
      </c>
      <c r="G819" s="83">
        <v>5</v>
      </c>
      <c r="H819" s="83">
        <v>159</v>
      </c>
      <c r="I819" s="83">
        <v>2</v>
      </c>
      <c r="J819" s="83">
        <v>0</v>
      </c>
      <c r="K819" s="83">
        <v>0</v>
      </c>
      <c r="L819" s="83">
        <v>0</v>
      </c>
      <c r="M819" s="83">
        <v>0</v>
      </c>
      <c r="N819" s="83">
        <v>10</v>
      </c>
      <c r="O819" s="83">
        <v>1</v>
      </c>
      <c r="P819" s="83">
        <v>0</v>
      </c>
      <c r="Q819" s="83">
        <v>0</v>
      </c>
      <c r="R819" s="83">
        <v>0</v>
      </c>
      <c r="S819" s="83">
        <v>1</v>
      </c>
      <c r="T819" s="83">
        <v>4</v>
      </c>
      <c r="U819" s="83">
        <v>109</v>
      </c>
      <c r="V819" s="83">
        <v>2</v>
      </c>
      <c r="W819" s="83">
        <v>0</v>
      </c>
      <c r="X819" s="83">
        <v>1</v>
      </c>
      <c r="Y819" s="83">
        <v>0</v>
      </c>
      <c r="Z819" s="83">
        <v>1</v>
      </c>
      <c r="AA819" s="83">
        <v>0</v>
      </c>
      <c r="AB819" s="83">
        <v>0</v>
      </c>
      <c r="AC819" s="83">
        <v>1</v>
      </c>
      <c r="AD819" s="83">
        <v>5</v>
      </c>
      <c r="AE819" s="84">
        <v>0</v>
      </c>
      <c r="AF819" s="36">
        <f t="shared" ref="AF819" si="650">G819+H819+I819+J819+K819+L819+M819+N819+O819+P819+Q819+R819+S819+T819+U819+V819+W819+X819+Y819+Z819+AA819+AB819+AC819+AD819</f>
        <v>301</v>
      </c>
      <c r="AG819" s="36">
        <f t="shared" ref="AG819" si="651">G819+H819+I819+J819+K819+L819+M819+N819+O819+P819+Q819+R819+S819+T819+U819+V819+W819+X819+Y819+Z819+AA819+AB819+AC819</f>
        <v>296</v>
      </c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</row>
    <row r="820" spans="1:55" ht="15.6" x14ac:dyDescent="0.3">
      <c r="A820" s="34" t="s">
        <v>1046</v>
      </c>
      <c r="B820" s="34" t="s">
        <v>1047</v>
      </c>
      <c r="C820" s="34" t="s">
        <v>1048</v>
      </c>
      <c r="D820" s="34">
        <v>12</v>
      </c>
      <c r="E820" s="34" t="s">
        <v>1057</v>
      </c>
      <c r="F820" s="35" t="s">
        <v>1058</v>
      </c>
      <c r="G820" s="83">
        <v>1</v>
      </c>
      <c r="H820" s="83">
        <v>61</v>
      </c>
      <c r="I820" s="83">
        <v>1</v>
      </c>
      <c r="J820" s="83">
        <v>0</v>
      </c>
      <c r="K820" s="83">
        <v>1</v>
      </c>
      <c r="L820" s="83">
        <v>3</v>
      </c>
      <c r="M820" s="83">
        <v>1</v>
      </c>
      <c r="N820" s="83">
        <v>9</v>
      </c>
      <c r="O820" s="83">
        <v>0</v>
      </c>
      <c r="P820" s="83">
        <v>0</v>
      </c>
      <c r="Q820" s="83">
        <v>0</v>
      </c>
      <c r="R820" s="83">
        <v>0</v>
      </c>
      <c r="S820" s="83">
        <v>1</v>
      </c>
      <c r="T820" s="83">
        <v>0</v>
      </c>
      <c r="U820" s="83">
        <v>265</v>
      </c>
      <c r="V820" s="83">
        <v>1</v>
      </c>
      <c r="W820" s="83">
        <v>1</v>
      </c>
      <c r="X820" s="83">
        <v>0</v>
      </c>
      <c r="Y820" s="83">
        <v>0</v>
      </c>
      <c r="Z820" s="83">
        <v>2</v>
      </c>
      <c r="AA820" s="83">
        <v>0</v>
      </c>
      <c r="AB820" s="83">
        <v>1</v>
      </c>
      <c r="AC820" s="83">
        <v>1</v>
      </c>
      <c r="AD820" s="83">
        <v>11</v>
      </c>
      <c r="AE820" s="84">
        <v>0</v>
      </c>
      <c r="AF820" s="36">
        <f t="shared" ref="AF820:AF821" si="652">G820+H820+I820+J820+K820+L820+M820+N820+O820+P820+Q820+R820+S820+T820+U820+V820+W820+X820+Y820+Z820+AA820+AB820+AC820+AD820</f>
        <v>360</v>
      </c>
      <c r="AG820" s="36">
        <f t="shared" ref="AG820:AG821" si="653">G820+H820+I820+J820+K820+L820+M820+N820+O820+P820+Q820+R820+S820+T820+U820+V820+W820+X820+Y820+Z820+AA820+AB820+AC820</f>
        <v>349</v>
      </c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</row>
    <row r="821" spans="1:55" ht="15.6" x14ac:dyDescent="0.3">
      <c r="A821" s="34" t="s">
        <v>1046</v>
      </c>
      <c r="B821" s="34" t="s">
        <v>1047</v>
      </c>
      <c r="C821" s="34" t="s">
        <v>1048</v>
      </c>
      <c r="D821" s="34">
        <v>12</v>
      </c>
      <c r="E821" s="34" t="s">
        <v>1059</v>
      </c>
      <c r="F821" s="35" t="s">
        <v>1060</v>
      </c>
      <c r="G821" s="83">
        <v>2</v>
      </c>
      <c r="H821" s="83">
        <v>177</v>
      </c>
      <c r="I821" s="83">
        <v>2</v>
      </c>
      <c r="J821" s="83">
        <v>0</v>
      </c>
      <c r="K821" s="83">
        <v>0</v>
      </c>
      <c r="L821" s="83">
        <v>3</v>
      </c>
      <c r="M821" s="83">
        <v>2</v>
      </c>
      <c r="N821" s="83">
        <v>21</v>
      </c>
      <c r="O821" s="83">
        <v>1</v>
      </c>
      <c r="P821" s="83">
        <v>0</v>
      </c>
      <c r="Q821" s="83">
        <v>0</v>
      </c>
      <c r="R821" s="83">
        <v>1</v>
      </c>
      <c r="S821" s="83">
        <v>0</v>
      </c>
      <c r="T821" s="83">
        <v>0</v>
      </c>
      <c r="U821" s="83">
        <v>324</v>
      </c>
      <c r="V821" s="83">
        <v>3</v>
      </c>
      <c r="W821" s="83">
        <v>0</v>
      </c>
      <c r="X821" s="83">
        <v>3</v>
      </c>
      <c r="Y821" s="83">
        <v>0</v>
      </c>
      <c r="Z821" s="83">
        <v>2</v>
      </c>
      <c r="AA821" s="83">
        <v>2</v>
      </c>
      <c r="AB821" s="83">
        <v>0</v>
      </c>
      <c r="AC821" s="83">
        <v>4</v>
      </c>
      <c r="AD821" s="83">
        <v>19</v>
      </c>
      <c r="AE821" s="84">
        <v>0</v>
      </c>
      <c r="AF821" s="36">
        <f t="shared" si="652"/>
        <v>566</v>
      </c>
      <c r="AG821" s="36">
        <f t="shared" si="653"/>
        <v>547</v>
      </c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</row>
    <row r="822" spans="1:55" s="17" customFormat="1" ht="18" x14ac:dyDescent="0.35">
      <c r="A822" s="40"/>
      <c r="B822" s="41"/>
      <c r="C822" s="41"/>
      <c r="D822" s="41"/>
      <c r="E822" s="41" t="s">
        <v>147</v>
      </c>
      <c r="F822" s="41"/>
      <c r="G822" s="41">
        <f>SUM(G819:G821)</f>
        <v>8</v>
      </c>
      <c r="H822" s="41">
        <f t="shared" ref="H822" si="654">SUM(H819:H821)</f>
        <v>397</v>
      </c>
      <c r="I822" s="41">
        <f t="shared" ref="I822" si="655">SUM(I819:I821)</f>
        <v>5</v>
      </c>
      <c r="J822" s="41">
        <f t="shared" ref="J822" si="656">SUM(J819:J821)</f>
        <v>0</v>
      </c>
      <c r="K822" s="41">
        <f t="shared" ref="K822" si="657">SUM(K819:K821)</f>
        <v>1</v>
      </c>
      <c r="L822" s="41">
        <f t="shared" ref="L822" si="658">SUM(L819:L821)</f>
        <v>6</v>
      </c>
      <c r="M822" s="41">
        <f t="shared" ref="M822" si="659">SUM(M819:M821)</f>
        <v>3</v>
      </c>
      <c r="N822" s="41">
        <f t="shared" ref="N822" si="660">SUM(N819:N821)</f>
        <v>40</v>
      </c>
      <c r="O822" s="41">
        <f t="shared" ref="O822" si="661">SUM(O819:O821)</f>
        <v>2</v>
      </c>
      <c r="P822" s="41">
        <f t="shared" ref="P822" si="662">SUM(P819:P821)</f>
        <v>0</v>
      </c>
      <c r="Q822" s="41">
        <f t="shared" ref="Q822" si="663">SUM(Q819:Q821)</f>
        <v>0</v>
      </c>
      <c r="R822" s="41">
        <f t="shared" ref="R822" si="664">SUM(R819:R821)</f>
        <v>1</v>
      </c>
      <c r="S822" s="41">
        <f t="shared" ref="S822" si="665">SUM(S819:S821)</f>
        <v>2</v>
      </c>
      <c r="T822" s="41">
        <f t="shared" ref="T822" si="666">SUM(T819:T821)</f>
        <v>4</v>
      </c>
      <c r="U822" s="41">
        <f t="shared" ref="U822" si="667">SUM(U819:U821)</f>
        <v>698</v>
      </c>
      <c r="V822" s="41">
        <f t="shared" ref="V822" si="668">SUM(V819:V821)</f>
        <v>6</v>
      </c>
      <c r="W822" s="41">
        <f t="shared" ref="W822" si="669">SUM(W819:W821)</f>
        <v>1</v>
      </c>
      <c r="X822" s="41">
        <f t="shared" ref="X822" si="670">SUM(X819:X821)</f>
        <v>4</v>
      </c>
      <c r="Y822" s="41">
        <f t="shared" ref="Y822" si="671">SUM(Y819:Y821)</f>
        <v>0</v>
      </c>
      <c r="Z822" s="41">
        <f t="shared" ref="Z822" si="672">SUM(Z819:Z821)</f>
        <v>5</v>
      </c>
      <c r="AA822" s="41">
        <f t="shared" ref="AA822" si="673">SUM(AA819:AA821)</f>
        <v>2</v>
      </c>
      <c r="AB822" s="42">
        <f t="shared" ref="AB822" si="674">SUM(AB819:AB821)</f>
        <v>1</v>
      </c>
      <c r="AC822" s="48">
        <f t="shared" ref="AC822" si="675">SUM(AC819:AC821)</f>
        <v>6</v>
      </c>
      <c r="AD822" s="48">
        <f t="shared" ref="AD822" si="676">SUM(AD819:AD821)</f>
        <v>35</v>
      </c>
      <c r="AE822" s="48">
        <f t="shared" ref="AE822" si="677">SUM(AE819:AE821)</f>
        <v>0</v>
      </c>
      <c r="AF822" s="48">
        <f t="shared" ref="AF822" si="678">SUM(AF819:AF821)</f>
        <v>1227</v>
      </c>
      <c r="AG822" s="48">
        <f t="shared" ref="AG822" si="679">SUM(AG819:AG821)</f>
        <v>1192</v>
      </c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</row>
    <row r="823" spans="1:55" s="59" customFormat="1" ht="15.6" x14ac:dyDescent="0.3">
      <c r="A823" s="106"/>
      <c r="B823" s="107"/>
      <c r="C823" s="107"/>
      <c r="D823" s="107"/>
      <c r="E823" s="107"/>
      <c r="F823" s="108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63"/>
      <c r="AG823" s="64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</row>
    <row r="824" spans="1:55" ht="15.6" x14ac:dyDescent="0.3">
      <c r="A824" s="34" t="s">
        <v>1046</v>
      </c>
      <c r="B824" s="34" t="s">
        <v>1047</v>
      </c>
      <c r="C824" s="34" t="s">
        <v>1048</v>
      </c>
      <c r="D824" s="34">
        <v>13</v>
      </c>
      <c r="E824" s="34" t="s">
        <v>1061</v>
      </c>
      <c r="F824" s="35" t="s">
        <v>1062</v>
      </c>
      <c r="G824" s="83">
        <v>2</v>
      </c>
      <c r="H824" s="83">
        <v>173</v>
      </c>
      <c r="I824" s="83">
        <v>4</v>
      </c>
      <c r="J824" s="83">
        <v>0</v>
      </c>
      <c r="K824" s="83">
        <v>0</v>
      </c>
      <c r="L824" s="83">
        <v>1</v>
      </c>
      <c r="M824" s="83">
        <v>2</v>
      </c>
      <c r="N824" s="83">
        <v>15</v>
      </c>
      <c r="O824" s="83">
        <v>0</v>
      </c>
      <c r="P824" s="83">
        <v>1</v>
      </c>
      <c r="Q824" s="83">
        <v>0</v>
      </c>
      <c r="R824" s="83">
        <v>0</v>
      </c>
      <c r="S824" s="83">
        <v>0</v>
      </c>
      <c r="T824" s="83">
        <v>0</v>
      </c>
      <c r="U824" s="83">
        <v>228</v>
      </c>
      <c r="V824" s="83">
        <v>4</v>
      </c>
      <c r="W824" s="83">
        <v>0</v>
      </c>
      <c r="X824" s="83">
        <v>1</v>
      </c>
      <c r="Y824" s="83">
        <v>0</v>
      </c>
      <c r="Z824" s="83">
        <v>2</v>
      </c>
      <c r="AA824" s="83">
        <v>0</v>
      </c>
      <c r="AB824" s="83">
        <v>2</v>
      </c>
      <c r="AC824" s="83">
        <v>1</v>
      </c>
      <c r="AD824" s="83">
        <v>8</v>
      </c>
      <c r="AE824" s="84">
        <v>0</v>
      </c>
      <c r="AF824" s="36">
        <f t="shared" ref="AF824" si="680">G824+H824+I824+J824+K824+L824+M824+N824+O824+P824+Q824+R824+S824+T824+U824+V824+W824+X824+Y824+Z824+AA824+AB824+AC824+AD824</f>
        <v>444</v>
      </c>
      <c r="AG824" s="36">
        <f t="shared" ref="AG824" si="681">G824+H824+I824+J824+K824+L824+M824+N824+O824+P824+Q824+R824+S824+T824+U824+V824+W824+X824+Y824+Z824+AA824+AB824+AC824</f>
        <v>436</v>
      </c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</row>
    <row r="825" spans="1:55" ht="15.6" x14ac:dyDescent="0.3">
      <c r="A825" s="34" t="s">
        <v>1046</v>
      </c>
      <c r="B825" s="34" t="s">
        <v>1047</v>
      </c>
      <c r="C825" s="34" t="s">
        <v>1048</v>
      </c>
      <c r="D825" s="34">
        <v>13</v>
      </c>
      <c r="E825" s="34" t="s">
        <v>1063</v>
      </c>
      <c r="F825" s="35" t="s">
        <v>1064</v>
      </c>
      <c r="G825" s="83">
        <v>1</v>
      </c>
      <c r="H825" s="83">
        <v>155</v>
      </c>
      <c r="I825" s="83">
        <v>4</v>
      </c>
      <c r="J825" s="83">
        <v>0</v>
      </c>
      <c r="K825" s="83">
        <v>3</v>
      </c>
      <c r="L825" s="83">
        <v>3</v>
      </c>
      <c r="M825" s="83">
        <v>0</v>
      </c>
      <c r="N825" s="83">
        <v>7</v>
      </c>
      <c r="O825" s="83">
        <v>0</v>
      </c>
      <c r="P825" s="83">
        <v>0</v>
      </c>
      <c r="Q825" s="83">
        <v>1</v>
      </c>
      <c r="R825" s="83">
        <v>1</v>
      </c>
      <c r="S825" s="83">
        <v>0</v>
      </c>
      <c r="T825" s="83">
        <v>2</v>
      </c>
      <c r="U825" s="83">
        <v>252</v>
      </c>
      <c r="V825" s="83">
        <v>0</v>
      </c>
      <c r="W825" s="83">
        <v>1</v>
      </c>
      <c r="X825" s="83">
        <v>3</v>
      </c>
      <c r="Y825" s="83">
        <v>3</v>
      </c>
      <c r="Z825" s="83">
        <v>1</v>
      </c>
      <c r="AA825" s="83">
        <v>0</v>
      </c>
      <c r="AB825" s="83">
        <v>0</v>
      </c>
      <c r="AC825" s="83">
        <v>2</v>
      </c>
      <c r="AD825" s="83">
        <v>5</v>
      </c>
      <c r="AE825" s="84">
        <v>0</v>
      </c>
      <c r="AF825" s="36">
        <f t="shared" ref="AF825:AF826" si="682">G825+H825+I825+J825+K825+L825+M825+N825+O825+P825+Q825+R825+S825+T825+U825+V825+W825+X825+Y825+Z825+AA825+AB825+AC825+AD825</f>
        <v>444</v>
      </c>
      <c r="AG825" s="36">
        <f t="shared" ref="AG825:AG826" si="683">G825+H825+I825+J825+K825+L825+M825+N825+O825+P825+Q825+R825+S825+T825+U825+V825+W825+X825+Y825+Z825+AA825+AB825+AC825</f>
        <v>439</v>
      </c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</row>
    <row r="826" spans="1:55" ht="15.6" x14ac:dyDescent="0.3">
      <c r="A826" s="34" t="s">
        <v>1046</v>
      </c>
      <c r="B826" s="34" t="s">
        <v>1047</v>
      </c>
      <c r="C826" s="34" t="s">
        <v>1048</v>
      </c>
      <c r="D826" s="34">
        <v>13</v>
      </c>
      <c r="E826" s="34" t="s">
        <v>1065</v>
      </c>
      <c r="F826" s="35" t="s">
        <v>1066</v>
      </c>
      <c r="G826" s="83">
        <v>1</v>
      </c>
      <c r="H826" s="83">
        <v>31</v>
      </c>
      <c r="I826" s="83">
        <v>2</v>
      </c>
      <c r="J826" s="83">
        <v>0</v>
      </c>
      <c r="K826" s="83">
        <v>0</v>
      </c>
      <c r="L826" s="83">
        <v>4</v>
      </c>
      <c r="M826" s="83">
        <v>0</v>
      </c>
      <c r="N826" s="83">
        <v>1</v>
      </c>
      <c r="O826" s="83">
        <v>2</v>
      </c>
      <c r="P826" s="83">
        <v>0</v>
      </c>
      <c r="Q826" s="83">
        <v>0</v>
      </c>
      <c r="R826" s="83">
        <v>0</v>
      </c>
      <c r="S826" s="83">
        <v>0</v>
      </c>
      <c r="T826" s="83">
        <v>2</v>
      </c>
      <c r="U826" s="83">
        <v>235</v>
      </c>
      <c r="V826" s="83">
        <v>1</v>
      </c>
      <c r="W826" s="83">
        <v>1</v>
      </c>
      <c r="X826" s="83">
        <v>1</v>
      </c>
      <c r="Y826" s="83">
        <v>0</v>
      </c>
      <c r="Z826" s="83">
        <v>1</v>
      </c>
      <c r="AA826" s="83">
        <v>1</v>
      </c>
      <c r="AB826" s="83">
        <v>0</v>
      </c>
      <c r="AC826" s="83">
        <v>0</v>
      </c>
      <c r="AD826" s="83">
        <v>2</v>
      </c>
      <c r="AE826" s="84">
        <v>0</v>
      </c>
      <c r="AF826" s="36">
        <f t="shared" si="682"/>
        <v>285</v>
      </c>
      <c r="AG826" s="36">
        <f t="shared" si="683"/>
        <v>283</v>
      </c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</row>
    <row r="827" spans="1:55" s="17" customFormat="1" ht="18" x14ac:dyDescent="0.35">
      <c r="A827" s="40"/>
      <c r="B827" s="41"/>
      <c r="C827" s="41"/>
      <c r="D827" s="41"/>
      <c r="E827" s="41" t="s">
        <v>147</v>
      </c>
      <c r="F827" s="41"/>
      <c r="G827" s="41">
        <f>SUM(G824:G826)</f>
        <v>4</v>
      </c>
      <c r="H827" s="41">
        <f t="shared" ref="H827" si="684">SUM(H824:H826)</f>
        <v>359</v>
      </c>
      <c r="I827" s="41">
        <f t="shared" ref="I827" si="685">SUM(I824:I826)</f>
        <v>10</v>
      </c>
      <c r="J827" s="41">
        <f t="shared" ref="J827" si="686">SUM(J824:J826)</f>
        <v>0</v>
      </c>
      <c r="K827" s="41">
        <f t="shared" ref="K827" si="687">SUM(K824:K826)</f>
        <v>3</v>
      </c>
      <c r="L827" s="41">
        <f t="shared" ref="L827" si="688">SUM(L824:L826)</f>
        <v>8</v>
      </c>
      <c r="M827" s="41">
        <f t="shared" ref="M827" si="689">SUM(M824:M826)</f>
        <v>2</v>
      </c>
      <c r="N827" s="41">
        <f t="shared" ref="N827" si="690">SUM(N824:N826)</f>
        <v>23</v>
      </c>
      <c r="O827" s="41">
        <f t="shared" ref="O827" si="691">SUM(O824:O826)</f>
        <v>2</v>
      </c>
      <c r="P827" s="41">
        <f t="shared" ref="P827" si="692">SUM(P824:P826)</f>
        <v>1</v>
      </c>
      <c r="Q827" s="41">
        <f t="shared" ref="Q827" si="693">SUM(Q824:Q826)</f>
        <v>1</v>
      </c>
      <c r="R827" s="41">
        <f t="shared" ref="R827" si="694">SUM(R824:R826)</f>
        <v>1</v>
      </c>
      <c r="S827" s="41">
        <f t="shared" ref="S827" si="695">SUM(S824:S826)</f>
        <v>0</v>
      </c>
      <c r="T827" s="41">
        <f t="shared" ref="T827" si="696">SUM(T824:T826)</f>
        <v>4</v>
      </c>
      <c r="U827" s="41">
        <f t="shared" ref="U827" si="697">SUM(U824:U826)</f>
        <v>715</v>
      </c>
      <c r="V827" s="41">
        <f t="shared" ref="V827" si="698">SUM(V824:V826)</f>
        <v>5</v>
      </c>
      <c r="W827" s="41">
        <f t="shared" ref="W827" si="699">SUM(W824:W826)</f>
        <v>2</v>
      </c>
      <c r="X827" s="41">
        <f t="shared" ref="X827" si="700">SUM(X824:X826)</f>
        <v>5</v>
      </c>
      <c r="Y827" s="41">
        <f t="shared" ref="Y827" si="701">SUM(Y824:Y826)</f>
        <v>3</v>
      </c>
      <c r="Z827" s="41">
        <f t="shared" ref="Z827" si="702">SUM(Z824:Z826)</f>
        <v>4</v>
      </c>
      <c r="AA827" s="41">
        <f t="shared" ref="AA827" si="703">SUM(AA824:AA826)</f>
        <v>1</v>
      </c>
      <c r="AB827" s="42">
        <f t="shared" ref="AB827" si="704">SUM(AB824:AB826)</f>
        <v>2</v>
      </c>
      <c r="AC827" s="48">
        <f t="shared" ref="AC827" si="705">SUM(AC824:AC826)</f>
        <v>3</v>
      </c>
      <c r="AD827" s="48">
        <f t="shared" ref="AD827" si="706">SUM(AD824:AD826)</f>
        <v>15</v>
      </c>
      <c r="AE827" s="48">
        <f t="shared" ref="AE827" si="707">SUM(AE824:AE826)</f>
        <v>0</v>
      </c>
      <c r="AF827" s="48">
        <f t="shared" ref="AF827" si="708">SUM(AF824:AF826)</f>
        <v>1173</v>
      </c>
      <c r="AG827" s="48">
        <f t="shared" ref="AG827" si="709">SUM(AG824:AG826)</f>
        <v>1158</v>
      </c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</row>
    <row r="828" spans="1:55" s="59" customFormat="1" ht="15.6" x14ac:dyDescent="0.3">
      <c r="A828" s="106"/>
      <c r="B828" s="107"/>
      <c r="C828" s="107"/>
      <c r="D828" s="107"/>
      <c r="E828" s="107"/>
      <c r="F828" s="108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63"/>
      <c r="AG828" s="64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</row>
    <row r="829" spans="1:55" ht="15.6" x14ac:dyDescent="0.3">
      <c r="A829" s="34" t="s">
        <v>1046</v>
      </c>
      <c r="B829" s="34" t="s">
        <v>1047</v>
      </c>
      <c r="C829" s="34" t="s">
        <v>1048</v>
      </c>
      <c r="D829" s="34">
        <v>14</v>
      </c>
      <c r="E829" s="34" t="s">
        <v>1067</v>
      </c>
      <c r="F829" s="35" t="s">
        <v>1068</v>
      </c>
      <c r="G829" s="83">
        <v>4</v>
      </c>
      <c r="H829" s="83">
        <v>167</v>
      </c>
      <c r="I829" s="83">
        <v>7</v>
      </c>
      <c r="J829" s="83">
        <v>1</v>
      </c>
      <c r="K829" s="83">
        <v>3</v>
      </c>
      <c r="L829" s="83">
        <v>7</v>
      </c>
      <c r="M829" s="83">
        <v>0</v>
      </c>
      <c r="N829" s="83">
        <v>12</v>
      </c>
      <c r="O829" s="83">
        <v>1</v>
      </c>
      <c r="P829" s="83">
        <v>0</v>
      </c>
      <c r="Q829" s="83">
        <v>1</v>
      </c>
      <c r="R829" s="83">
        <v>0</v>
      </c>
      <c r="S829" s="83">
        <v>0</v>
      </c>
      <c r="T829" s="83">
        <v>0</v>
      </c>
      <c r="U829" s="83">
        <v>225</v>
      </c>
      <c r="V829" s="83">
        <v>4</v>
      </c>
      <c r="W829" s="83">
        <v>0</v>
      </c>
      <c r="X829" s="83">
        <v>1</v>
      </c>
      <c r="Y829" s="83">
        <v>1</v>
      </c>
      <c r="Z829" s="83">
        <v>2</v>
      </c>
      <c r="AA829" s="83">
        <v>2</v>
      </c>
      <c r="AB829" s="83">
        <v>5</v>
      </c>
      <c r="AC829" s="83">
        <v>0</v>
      </c>
      <c r="AD829" s="83">
        <v>12</v>
      </c>
      <c r="AE829" s="84">
        <v>0</v>
      </c>
      <c r="AF829" s="36">
        <f t="shared" ref="AF829" si="710">G829+H829+I829+J829+K829+L829+M829+N829+O829+P829+Q829+R829+S829+T829+U829+V829+W829+X829+Y829+Z829+AA829+AB829+AC829+AD829</f>
        <v>455</v>
      </c>
      <c r="AG829" s="36">
        <f t="shared" ref="AG829" si="711">G829+H829+I829+J829+K829+L829+M829+N829+O829+P829+Q829+R829+S829+T829+U829+V829+W829+X829+Y829+Z829+AA829+AB829+AC829</f>
        <v>443</v>
      </c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</row>
    <row r="830" spans="1:55" ht="15.6" x14ac:dyDescent="0.3">
      <c r="A830" s="34" t="s">
        <v>1046</v>
      </c>
      <c r="B830" s="34" t="s">
        <v>1047</v>
      </c>
      <c r="C830" s="34" t="s">
        <v>1048</v>
      </c>
      <c r="D830" s="34">
        <v>14</v>
      </c>
      <c r="E830" s="34" t="s">
        <v>1354</v>
      </c>
      <c r="F830" s="35" t="s">
        <v>1069</v>
      </c>
      <c r="G830" s="83">
        <v>6</v>
      </c>
      <c r="H830" s="83">
        <v>215</v>
      </c>
      <c r="I830" s="83">
        <v>2</v>
      </c>
      <c r="J830" s="83">
        <v>1</v>
      </c>
      <c r="K830" s="83">
        <v>0</v>
      </c>
      <c r="L830" s="83">
        <v>3</v>
      </c>
      <c r="M830" s="83">
        <v>2</v>
      </c>
      <c r="N830" s="83">
        <v>10</v>
      </c>
      <c r="O830" s="83">
        <v>0</v>
      </c>
      <c r="P830" s="83">
        <v>0</v>
      </c>
      <c r="Q830" s="83">
        <v>0</v>
      </c>
      <c r="R830" s="83">
        <v>0</v>
      </c>
      <c r="S830" s="83">
        <v>1</v>
      </c>
      <c r="T830" s="83">
        <v>1</v>
      </c>
      <c r="U830" s="83">
        <v>176</v>
      </c>
      <c r="V830" s="83">
        <v>7</v>
      </c>
      <c r="W830" s="83">
        <v>0</v>
      </c>
      <c r="X830" s="83">
        <v>0</v>
      </c>
      <c r="Y830" s="83">
        <v>0</v>
      </c>
      <c r="Z830" s="83">
        <v>2</v>
      </c>
      <c r="AA830" s="83">
        <v>2</v>
      </c>
      <c r="AB830" s="83">
        <v>1</v>
      </c>
      <c r="AC830" s="83">
        <v>0</v>
      </c>
      <c r="AD830" s="83">
        <v>15</v>
      </c>
      <c r="AE830" s="84">
        <v>0</v>
      </c>
      <c r="AF830" s="36">
        <f t="shared" ref="AF830:AF831" si="712">G830+H830+I830+J830+K830+L830+M830+N830+O830+P830+Q830+R830+S830+T830+U830+V830+W830+X830+Y830+Z830+AA830+AB830+AC830+AD830</f>
        <v>444</v>
      </c>
      <c r="AG830" s="36">
        <f t="shared" ref="AG830:AG831" si="713">G830+H830+I830+J830+K830+L830+M830+N830+O830+P830+Q830+R830+S830+T830+U830+V830+W830+X830+Y830+Z830+AA830+AB830+AC830</f>
        <v>429</v>
      </c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</row>
    <row r="831" spans="1:55" ht="15.6" x14ac:dyDescent="0.3">
      <c r="A831" s="34" t="s">
        <v>1046</v>
      </c>
      <c r="B831" s="34" t="s">
        <v>1047</v>
      </c>
      <c r="C831" s="34" t="s">
        <v>1048</v>
      </c>
      <c r="D831" s="34">
        <v>14</v>
      </c>
      <c r="E831" s="34" t="s">
        <v>1070</v>
      </c>
      <c r="F831" s="35" t="s">
        <v>1071</v>
      </c>
      <c r="G831" s="83">
        <v>0</v>
      </c>
      <c r="H831" s="83">
        <v>239</v>
      </c>
      <c r="I831" s="83">
        <v>4</v>
      </c>
      <c r="J831" s="83">
        <v>1</v>
      </c>
      <c r="K831" s="83">
        <v>1</v>
      </c>
      <c r="L831" s="83">
        <v>0</v>
      </c>
      <c r="M831" s="83">
        <v>0</v>
      </c>
      <c r="N831" s="83">
        <v>18</v>
      </c>
      <c r="O831" s="83">
        <v>0</v>
      </c>
      <c r="P831" s="83">
        <v>0</v>
      </c>
      <c r="Q831" s="83">
        <v>0</v>
      </c>
      <c r="R831" s="83">
        <v>0</v>
      </c>
      <c r="S831" s="83">
        <v>0</v>
      </c>
      <c r="T831" s="83">
        <v>1</v>
      </c>
      <c r="U831" s="83">
        <v>153</v>
      </c>
      <c r="V831" s="83">
        <v>2</v>
      </c>
      <c r="W831" s="83">
        <v>1</v>
      </c>
      <c r="X831" s="83">
        <v>2</v>
      </c>
      <c r="Y831" s="83">
        <v>2</v>
      </c>
      <c r="Z831" s="83">
        <v>1</v>
      </c>
      <c r="AA831" s="83">
        <v>0</v>
      </c>
      <c r="AB831" s="83">
        <v>0</v>
      </c>
      <c r="AC831" s="83">
        <v>1</v>
      </c>
      <c r="AD831" s="83">
        <v>10</v>
      </c>
      <c r="AE831" s="84">
        <v>0</v>
      </c>
      <c r="AF831" s="36">
        <f t="shared" si="712"/>
        <v>436</v>
      </c>
      <c r="AG831" s="36">
        <f t="shared" si="713"/>
        <v>426</v>
      </c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</row>
    <row r="832" spans="1:55" s="17" customFormat="1" ht="18" x14ac:dyDescent="0.35">
      <c r="A832" s="40"/>
      <c r="B832" s="41"/>
      <c r="C832" s="41"/>
      <c r="D832" s="41"/>
      <c r="E832" s="41" t="s">
        <v>147</v>
      </c>
      <c r="F832" s="41"/>
      <c r="G832" s="41">
        <f>SUM(G829:G831)</f>
        <v>10</v>
      </c>
      <c r="H832" s="41">
        <f t="shared" ref="H832" si="714">SUM(H829:H831)</f>
        <v>621</v>
      </c>
      <c r="I832" s="41">
        <f t="shared" ref="I832" si="715">SUM(I829:I831)</f>
        <v>13</v>
      </c>
      <c r="J832" s="41">
        <f t="shared" ref="J832" si="716">SUM(J829:J831)</f>
        <v>3</v>
      </c>
      <c r="K832" s="41">
        <f t="shared" ref="K832" si="717">SUM(K829:K831)</f>
        <v>4</v>
      </c>
      <c r="L832" s="41">
        <f t="shared" ref="L832" si="718">SUM(L829:L831)</f>
        <v>10</v>
      </c>
      <c r="M832" s="41">
        <f t="shared" ref="M832" si="719">SUM(M829:M831)</f>
        <v>2</v>
      </c>
      <c r="N832" s="41">
        <f t="shared" ref="N832" si="720">SUM(N829:N831)</f>
        <v>40</v>
      </c>
      <c r="O832" s="41">
        <f t="shared" ref="O832" si="721">SUM(O829:O831)</f>
        <v>1</v>
      </c>
      <c r="P832" s="41">
        <f t="shared" ref="P832" si="722">SUM(P829:P831)</f>
        <v>0</v>
      </c>
      <c r="Q832" s="41">
        <f t="shared" ref="Q832" si="723">SUM(Q829:Q831)</f>
        <v>1</v>
      </c>
      <c r="R832" s="41">
        <f t="shared" ref="R832" si="724">SUM(R829:R831)</f>
        <v>0</v>
      </c>
      <c r="S832" s="41">
        <f t="shared" ref="S832" si="725">SUM(S829:S831)</f>
        <v>1</v>
      </c>
      <c r="T832" s="41">
        <f t="shared" ref="T832" si="726">SUM(T829:T831)</f>
        <v>2</v>
      </c>
      <c r="U832" s="41">
        <f t="shared" ref="U832" si="727">SUM(U829:U831)</f>
        <v>554</v>
      </c>
      <c r="V832" s="41">
        <f t="shared" ref="V832" si="728">SUM(V829:V831)</f>
        <v>13</v>
      </c>
      <c r="W832" s="41">
        <f t="shared" ref="W832" si="729">SUM(W829:W831)</f>
        <v>1</v>
      </c>
      <c r="X832" s="41">
        <f t="shared" ref="X832" si="730">SUM(X829:X831)</f>
        <v>3</v>
      </c>
      <c r="Y832" s="41">
        <f t="shared" ref="Y832" si="731">SUM(Y829:Y831)</f>
        <v>3</v>
      </c>
      <c r="Z832" s="41">
        <f t="shared" ref="Z832" si="732">SUM(Z829:Z831)</f>
        <v>5</v>
      </c>
      <c r="AA832" s="41">
        <f t="shared" ref="AA832" si="733">SUM(AA829:AA831)</f>
        <v>4</v>
      </c>
      <c r="AB832" s="42">
        <f t="shared" ref="AB832" si="734">SUM(AB829:AB831)</f>
        <v>6</v>
      </c>
      <c r="AC832" s="48">
        <f t="shared" ref="AC832" si="735">SUM(AC829:AC831)</f>
        <v>1</v>
      </c>
      <c r="AD832" s="48">
        <f t="shared" ref="AD832" si="736">SUM(AD829:AD831)</f>
        <v>37</v>
      </c>
      <c r="AE832" s="48">
        <f t="shared" ref="AE832" si="737">SUM(AE829:AE831)</f>
        <v>0</v>
      </c>
      <c r="AF832" s="48">
        <f t="shared" ref="AF832" si="738">SUM(AF829:AF831)</f>
        <v>1335</v>
      </c>
      <c r="AG832" s="48">
        <f t="shared" ref="AG832" si="739">SUM(AG829:AG831)</f>
        <v>1298</v>
      </c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</row>
    <row r="833" spans="1:55" s="59" customFormat="1" ht="15.6" x14ac:dyDescent="0.3">
      <c r="A833" s="106"/>
      <c r="B833" s="107"/>
      <c r="C833" s="107"/>
      <c r="D833" s="107"/>
      <c r="E833" s="107"/>
      <c r="F833" s="108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63"/>
      <c r="AG833" s="64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</row>
    <row r="834" spans="1:55" ht="15.6" x14ac:dyDescent="0.3">
      <c r="A834" s="34" t="s">
        <v>1046</v>
      </c>
      <c r="B834" s="34" t="s">
        <v>1047</v>
      </c>
      <c r="C834" s="34" t="s">
        <v>1048</v>
      </c>
      <c r="D834" s="34">
        <v>15</v>
      </c>
      <c r="E834" s="34" t="s">
        <v>1072</v>
      </c>
      <c r="F834" s="35" t="s">
        <v>1073</v>
      </c>
      <c r="G834" s="83">
        <v>4</v>
      </c>
      <c r="H834" s="83">
        <v>335</v>
      </c>
      <c r="I834" s="83">
        <v>1</v>
      </c>
      <c r="J834" s="83">
        <v>1</v>
      </c>
      <c r="K834" s="83">
        <v>2</v>
      </c>
      <c r="L834" s="83">
        <v>3</v>
      </c>
      <c r="M834" s="83">
        <v>1</v>
      </c>
      <c r="N834" s="83">
        <v>24</v>
      </c>
      <c r="O834" s="83">
        <v>1</v>
      </c>
      <c r="P834" s="83">
        <v>0</v>
      </c>
      <c r="Q834" s="83">
        <v>0</v>
      </c>
      <c r="R834" s="83">
        <v>0</v>
      </c>
      <c r="S834" s="83">
        <v>1</v>
      </c>
      <c r="T834" s="83">
        <v>0</v>
      </c>
      <c r="U834" s="83">
        <v>89</v>
      </c>
      <c r="V834" s="83">
        <v>6</v>
      </c>
      <c r="W834" s="83">
        <v>1</v>
      </c>
      <c r="X834" s="83">
        <v>4</v>
      </c>
      <c r="Y834" s="83">
        <v>3</v>
      </c>
      <c r="Z834" s="83">
        <v>3</v>
      </c>
      <c r="AA834" s="83">
        <v>2</v>
      </c>
      <c r="AB834" s="83">
        <v>0</v>
      </c>
      <c r="AC834" s="83">
        <v>4</v>
      </c>
      <c r="AD834" s="83">
        <v>11</v>
      </c>
      <c r="AE834" s="84">
        <v>0</v>
      </c>
      <c r="AF834" s="36">
        <f t="shared" ref="AF834" si="740">G834+H834+I834+J834+K834+L834+M834+N834+O834+P834+Q834+R834+S834+T834+U834+V834+W834+X834+Y834+Z834+AA834+AB834+AC834+AD834</f>
        <v>496</v>
      </c>
      <c r="AG834" s="36">
        <f t="shared" ref="AG834" si="741">G834+H834+I834+J834+K834+L834+M834+N834+O834+P834+Q834+R834+S834+T834+U834+V834+W834+X834+Y834+Z834+AA834+AB834+AC834</f>
        <v>485</v>
      </c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</row>
    <row r="835" spans="1:55" ht="15.6" x14ac:dyDescent="0.3">
      <c r="A835" s="34" t="s">
        <v>1046</v>
      </c>
      <c r="B835" s="34" t="s">
        <v>1047</v>
      </c>
      <c r="C835" s="34" t="s">
        <v>1048</v>
      </c>
      <c r="D835" s="34">
        <v>15</v>
      </c>
      <c r="E835" s="34" t="s">
        <v>1412</v>
      </c>
      <c r="F835" s="35" t="s">
        <v>1074</v>
      </c>
      <c r="G835" s="83">
        <v>5</v>
      </c>
      <c r="H835" s="83">
        <v>265</v>
      </c>
      <c r="I835" s="83">
        <v>4</v>
      </c>
      <c r="J835" s="83">
        <v>0</v>
      </c>
      <c r="K835" s="83">
        <v>0</v>
      </c>
      <c r="L835" s="83">
        <v>3</v>
      </c>
      <c r="M835" s="83">
        <v>0</v>
      </c>
      <c r="N835" s="83">
        <v>18</v>
      </c>
      <c r="O835" s="83">
        <v>2</v>
      </c>
      <c r="P835" s="83">
        <v>0</v>
      </c>
      <c r="Q835" s="83">
        <v>0</v>
      </c>
      <c r="R835" s="83">
        <v>0</v>
      </c>
      <c r="S835" s="83">
        <v>0</v>
      </c>
      <c r="T835" s="83">
        <v>0</v>
      </c>
      <c r="U835" s="83">
        <v>167</v>
      </c>
      <c r="V835" s="83">
        <v>1</v>
      </c>
      <c r="W835" s="83">
        <v>0</v>
      </c>
      <c r="X835" s="83">
        <v>1</v>
      </c>
      <c r="Y835" s="83">
        <v>4</v>
      </c>
      <c r="Z835" s="83">
        <v>2</v>
      </c>
      <c r="AA835" s="83">
        <v>2</v>
      </c>
      <c r="AB835" s="83">
        <v>2</v>
      </c>
      <c r="AC835" s="83">
        <v>1</v>
      </c>
      <c r="AD835" s="83">
        <v>7</v>
      </c>
      <c r="AE835" s="84">
        <v>0</v>
      </c>
      <c r="AF835" s="36">
        <f t="shared" ref="AF835:AF836" si="742">G835+H835+I835+J835+K835+L835+M835+N835+O835+P835+Q835+R835+S835+T835+U835+V835+W835+X835+Y835+Z835+AA835+AB835+AC835+AD835</f>
        <v>484</v>
      </c>
      <c r="AG835" s="36">
        <f t="shared" ref="AG835:AG836" si="743">G835+H835+I835+J835+K835+L835+M835+N835+O835+P835+Q835+R835+S835+T835+U835+V835+W835+X835+Y835+Z835+AA835+AB835+AC835</f>
        <v>477</v>
      </c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</row>
    <row r="836" spans="1:55" ht="15.6" x14ac:dyDescent="0.3">
      <c r="A836" s="34" t="s">
        <v>1046</v>
      </c>
      <c r="B836" s="34" t="s">
        <v>1047</v>
      </c>
      <c r="C836" s="34" t="s">
        <v>1048</v>
      </c>
      <c r="D836" s="34">
        <v>15</v>
      </c>
      <c r="E836" s="34" t="s">
        <v>1413</v>
      </c>
      <c r="F836" s="35" t="s">
        <v>1075</v>
      </c>
      <c r="G836" s="83">
        <v>1</v>
      </c>
      <c r="H836" s="83">
        <v>320</v>
      </c>
      <c r="I836" s="83">
        <v>2</v>
      </c>
      <c r="J836" s="83">
        <v>0</v>
      </c>
      <c r="K836" s="83">
        <v>1</v>
      </c>
      <c r="L836" s="83">
        <v>1</v>
      </c>
      <c r="M836" s="83">
        <v>0</v>
      </c>
      <c r="N836" s="83">
        <v>10</v>
      </c>
      <c r="O836" s="83">
        <v>0</v>
      </c>
      <c r="P836" s="83">
        <v>0</v>
      </c>
      <c r="Q836" s="83">
        <v>0</v>
      </c>
      <c r="R836" s="83">
        <v>0</v>
      </c>
      <c r="S836" s="83">
        <v>0</v>
      </c>
      <c r="T836" s="83">
        <v>0</v>
      </c>
      <c r="U836" s="83">
        <v>135</v>
      </c>
      <c r="V836" s="83">
        <v>2</v>
      </c>
      <c r="W836" s="83">
        <v>1</v>
      </c>
      <c r="X836" s="83">
        <v>4</v>
      </c>
      <c r="Y836" s="83">
        <v>0</v>
      </c>
      <c r="Z836" s="83">
        <v>1</v>
      </c>
      <c r="AA836" s="83">
        <v>2</v>
      </c>
      <c r="AB836" s="83">
        <v>1</v>
      </c>
      <c r="AC836" s="83">
        <v>1</v>
      </c>
      <c r="AD836" s="83">
        <v>4</v>
      </c>
      <c r="AE836" s="84"/>
      <c r="AF836" s="36">
        <f t="shared" si="742"/>
        <v>486</v>
      </c>
      <c r="AG836" s="36">
        <f t="shared" si="743"/>
        <v>482</v>
      </c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</row>
    <row r="837" spans="1:55" s="17" customFormat="1" ht="18" x14ac:dyDescent="0.35">
      <c r="A837" s="40"/>
      <c r="B837" s="41"/>
      <c r="C837" s="41"/>
      <c r="D837" s="41"/>
      <c r="E837" s="41" t="s">
        <v>147</v>
      </c>
      <c r="F837" s="41"/>
      <c r="G837" s="41">
        <f>SUM(G834:G836)</f>
        <v>10</v>
      </c>
      <c r="H837" s="41">
        <f t="shared" ref="H837" si="744">SUM(H834:H836)</f>
        <v>920</v>
      </c>
      <c r="I837" s="41">
        <f t="shared" ref="I837" si="745">SUM(I834:I836)</f>
        <v>7</v>
      </c>
      <c r="J837" s="41">
        <f t="shared" ref="J837" si="746">SUM(J834:J836)</f>
        <v>1</v>
      </c>
      <c r="K837" s="41">
        <f t="shared" ref="K837" si="747">SUM(K834:K836)</f>
        <v>3</v>
      </c>
      <c r="L837" s="41">
        <f t="shared" ref="L837" si="748">SUM(L834:L836)</f>
        <v>7</v>
      </c>
      <c r="M837" s="41">
        <f t="shared" ref="M837" si="749">SUM(M834:M836)</f>
        <v>1</v>
      </c>
      <c r="N837" s="41">
        <f t="shared" ref="N837" si="750">SUM(N834:N836)</f>
        <v>52</v>
      </c>
      <c r="O837" s="41">
        <f t="shared" ref="O837" si="751">SUM(O834:O836)</f>
        <v>3</v>
      </c>
      <c r="P837" s="41">
        <f t="shared" ref="P837" si="752">SUM(P834:P836)</f>
        <v>0</v>
      </c>
      <c r="Q837" s="41">
        <f t="shared" ref="Q837" si="753">SUM(Q834:Q836)</f>
        <v>0</v>
      </c>
      <c r="R837" s="41">
        <f t="shared" ref="R837" si="754">SUM(R834:R836)</f>
        <v>0</v>
      </c>
      <c r="S837" s="41">
        <f t="shared" ref="S837" si="755">SUM(S834:S836)</f>
        <v>1</v>
      </c>
      <c r="T837" s="41">
        <f t="shared" ref="T837" si="756">SUM(T834:T836)</f>
        <v>0</v>
      </c>
      <c r="U837" s="41">
        <f t="shared" ref="U837" si="757">SUM(U834:U836)</f>
        <v>391</v>
      </c>
      <c r="V837" s="41">
        <f t="shared" ref="V837" si="758">SUM(V834:V836)</f>
        <v>9</v>
      </c>
      <c r="W837" s="41">
        <f t="shared" ref="W837" si="759">SUM(W834:W836)</f>
        <v>2</v>
      </c>
      <c r="X837" s="41">
        <f t="shared" ref="X837" si="760">SUM(X834:X836)</f>
        <v>9</v>
      </c>
      <c r="Y837" s="41">
        <f t="shared" ref="Y837" si="761">SUM(Y834:Y836)</f>
        <v>7</v>
      </c>
      <c r="Z837" s="41">
        <f t="shared" ref="Z837" si="762">SUM(Z834:Z836)</f>
        <v>6</v>
      </c>
      <c r="AA837" s="41">
        <f t="shared" ref="AA837" si="763">SUM(AA834:AA836)</f>
        <v>6</v>
      </c>
      <c r="AB837" s="42">
        <f t="shared" ref="AB837" si="764">SUM(AB834:AB836)</f>
        <v>3</v>
      </c>
      <c r="AC837" s="48">
        <f t="shared" ref="AC837" si="765">SUM(AC834:AC836)</f>
        <v>6</v>
      </c>
      <c r="AD837" s="48">
        <f t="shared" ref="AD837" si="766">SUM(AD834:AD836)</f>
        <v>22</v>
      </c>
      <c r="AE837" s="48">
        <f t="shared" ref="AE837" si="767">SUM(AE834:AE836)</f>
        <v>0</v>
      </c>
      <c r="AF837" s="48">
        <f t="shared" ref="AF837" si="768">SUM(AF834:AF836)</f>
        <v>1466</v>
      </c>
      <c r="AG837" s="48">
        <f t="shared" ref="AG837" si="769">SUM(AG834:AG836)</f>
        <v>1444</v>
      </c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</row>
    <row r="838" spans="1:55" s="59" customFormat="1" ht="15.6" x14ac:dyDescent="0.3">
      <c r="A838" s="106"/>
      <c r="B838" s="107"/>
      <c r="C838" s="107"/>
      <c r="D838" s="107"/>
      <c r="E838" s="107"/>
      <c r="F838" s="108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63"/>
      <c r="AG838" s="64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</row>
    <row r="839" spans="1:55" ht="15.6" x14ac:dyDescent="0.3">
      <c r="A839" s="34" t="s">
        <v>1046</v>
      </c>
      <c r="B839" s="34" t="s">
        <v>1047</v>
      </c>
      <c r="C839" s="34" t="s">
        <v>1048</v>
      </c>
      <c r="D839" s="34">
        <v>16</v>
      </c>
      <c r="E839" s="34" t="s">
        <v>1076</v>
      </c>
      <c r="F839" s="35" t="s">
        <v>1077</v>
      </c>
      <c r="G839" s="83">
        <v>1</v>
      </c>
      <c r="H839" s="83">
        <v>186</v>
      </c>
      <c r="I839" s="83">
        <v>1</v>
      </c>
      <c r="J839" s="83">
        <v>0</v>
      </c>
      <c r="K839" s="83">
        <v>0</v>
      </c>
      <c r="L839" s="83">
        <v>0</v>
      </c>
      <c r="M839" s="83">
        <v>1</v>
      </c>
      <c r="N839" s="83">
        <v>7</v>
      </c>
      <c r="O839" s="83">
        <v>0</v>
      </c>
      <c r="P839" s="83">
        <v>0</v>
      </c>
      <c r="Q839" s="83">
        <v>2</v>
      </c>
      <c r="R839" s="83">
        <v>0</v>
      </c>
      <c r="S839" s="83">
        <v>0</v>
      </c>
      <c r="T839" s="83">
        <v>0</v>
      </c>
      <c r="U839" s="83">
        <v>192</v>
      </c>
      <c r="V839" s="83">
        <v>0</v>
      </c>
      <c r="W839" s="83">
        <v>0</v>
      </c>
      <c r="X839" s="83">
        <v>1</v>
      </c>
      <c r="Y839" s="83">
        <v>2</v>
      </c>
      <c r="Z839" s="83">
        <v>3</v>
      </c>
      <c r="AA839" s="83">
        <v>0</v>
      </c>
      <c r="AB839" s="83">
        <v>0</v>
      </c>
      <c r="AC839" s="83">
        <v>1</v>
      </c>
      <c r="AD839" s="83">
        <v>9</v>
      </c>
      <c r="AE839" s="84">
        <v>0</v>
      </c>
      <c r="AF839" s="36">
        <f t="shared" ref="AF839" si="770">G839+H839+I839+J839+K839+L839+M839+N839+O839+P839+Q839+R839+S839+T839+U839+V839+W839+X839+Y839+Z839+AA839+AB839+AC839+AD839</f>
        <v>406</v>
      </c>
      <c r="AG839" s="36">
        <f t="shared" ref="AG839" si="771">G839+H839+I839+J839+K839+L839+M839+N839+O839+P839+Q839+R839+S839+T839+U839+V839+W839+X839+Y839+Z839+AA839+AB839+AC839</f>
        <v>397</v>
      </c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</row>
    <row r="840" spans="1:55" ht="15.6" x14ac:dyDescent="0.3">
      <c r="A840" s="34" t="s">
        <v>1046</v>
      </c>
      <c r="B840" s="34" t="s">
        <v>1047</v>
      </c>
      <c r="C840" s="34" t="s">
        <v>1048</v>
      </c>
      <c r="D840" s="34">
        <v>16</v>
      </c>
      <c r="E840" s="34" t="s">
        <v>1078</v>
      </c>
      <c r="F840" s="35" t="s">
        <v>1079</v>
      </c>
      <c r="G840" s="83">
        <v>5</v>
      </c>
      <c r="H840" s="83">
        <v>237</v>
      </c>
      <c r="I840" s="83">
        <v>2</v>
      </c>
      <c r="J840" s="83">
        <v>1</v>
      </c>
      <c r="K840" s="83">
        <v>1</v>
      </c>
      <c r="L840" s="83">
        <v>1</v>
      </c>
      <c r="M840" s="83">
        <v>1</v>
      </c>
      <c r="N840" s="83">
        <v>13</v>
      </c>
      <c r="O840" s="83">
        <v>0</v>
      </c>
      <c r="P840" s="83">
        <v>0</v>
      </c>
      <c r="Q840" s="83">
        <v>1</v>
      </c>
      <c r="R840" s="83">
        <v>4</v>
      </c>
      <c r="S840" s="83">
        <v>0</v>
      </c>
      <c r="T840" s="83">
        <v>0</v>
      </c>
      <c r="U840" s="83">
        <v>155</v>
      </c>
      <c r="V840" s="83">
        <v>2</v>
      </c>
      <c r="W840" s="83">
        <v>0</v>
      </c>
      <c r="X840" s="83">
        <v>1</v>
      </c>
      <c r="Y840" s="83">
        <v>2</v>
      </c>
      <c r="Z840" s="83">
        <v>1</v>
      </c>
      <c r="AA840" s="83">
        <v>4</v>
      </c>
      <c r="AB840" s="83">
        <v>1</v>
      </c>
      <c r="AC840" s="83">
        <v>0</v>
      </c>
      <c r="AD840" s="83">
        <v>13</v>
      </c>
      <c r="AE840" s="84">
        <v>0</v>
      </c>
      <c r="AF840" s="36">
        <f t="shared" ref="AF840:AF841" si="772">G840+H840+I840+J840+K840+L840+M840+N840+O840+P840+Q840+R840+S840+T840+U840+V840+W840+X840+Y840+Z840+AA840+AB840+AC840+AD840</f>
        <v>445</v>
      </c>
      <c r="AG840" s="36">
        <f t="shared" ref="AG840:AG841" si="773">G840+H840+I840+J840+K840+L840+M840+N840+O840+P840+Q840+R840+S840+T840+U840+V840+W840+X840+Y840+Z840+AA840+AB840+AC840</f>
        <v>432</v>
      </c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</row>
    <row r="841" spans="1:55" ht="15.6" x14ac:dyDescent="0.3">
      <c r="A841" s="34" t="s">
        <v>1046</v>
      </c>
      <c r="B841" s="34" t="s">
        <v>1047</v>
      </c>
      <c r="C841" s="34" t="s">
        <v>1048</v>
      </c>
      <c r="D841" s="34">
        <v>16</v>
      </c>
      <c r="E841" s="34" t="s">
        <v>1080</v>
      </c>
      <c r="F841" s="35" t="s">
        <v>1081</v>
      </c>
      <c r="G841" s="83">
        <v>2</v>
      </c>
      <c r="H841" s="83">
        <v>282</v>
      </c>
      <c r="I841" s="83">
        <v>6</v>
      </c>
      <c r="J841" s="83">
        <v>0</v>
      </c>
      <c r="K841" s="83">
        <v>0</v>
      </c>
      <c r="L841" s="83">
        <v>9</v>
      </c>
      <c r="M841" s="83">
        <v>0</v>
      </c>
      <c r="N841" s="83">
        <v>21</v>
      </c>
      <c r="O841" s="83">
        <v>1</v>
      </c>
      <c r="P841" s="83">
        <v>0</v>
      </c>
      <c r="Q841" s="83">
        <v>2</v>
      </c>
      <c r="R841" s="83">
        <v>1</v>
      </c>
      <c r="S841" s="83">
        <v>2</v>
      </c>
      <c r="T841" s="83">
        <v>4</v>
      </c>
      <c r="U841" s="83">
        <v>349</v>
      </c>
      <c r="V841" s="83">
        <v>2</v>
      </c>
      <c r="W841" s="83">
        <v>0</v>
      </c>
      <c r="X841" s="83">
        <v>5</v>
      </c>
      <c r="Y841" s="83">
        <v>4</v>
      </c>
      <c r="Z841" s="83">
        <v>2</v>
      </c>
      <c r="AA841" s="83">
        <v>3</v>
      </c>
      <c r="AB841" s="83">
        <v>4</v>
      </c>
      <c r="AC841" s="83">
        <v>1</v>
      </c>
      <c r="AD841" s="83">
        <v>13</v>
      </c>
      <c r="AE841" s="84">
        <v>0</v>
      </c>
      <c r="AF841" s="36">
        <f t="shared" si="772"/>
        <v>713</v>
      </c>
      <c r="AG841" s="36">
        <f t="shared" si="773"/>
        <v>700</v>
      </c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</row>
    <row r="842" spans="1:55" s="17" customFormat="1" ht="18" x14ac:dyDescent="0.35">
      <c r="A842" s="40"/>
      <c r="B842" s="41"/>
      <c r="C842" s="41"/>
      <c r="D842" s="41"/>
      <c r="E842" s="41" t="s">
        <v>147</v>
      </c>
      <c r="F842" s="41"/>
      <c r="G842" s="41">
        <f>SUM(G839:G841)</f>
        <v>8</v>
      </c>
      <c r="H842" s="41">
        <f t="shared" ref="H842" si="774">SUM(H839:H841)</f>
        <v>705</v>
      </c>
      <c r="I842" s="41">
        <f t="shared" ref="I842" si="775">SUM(I839:I841)</f>
        <v>9</v>
      </c>
      <c r="J842" s="41">
        <f t="shared" ref="J842" si="776">SUM(J839:J841)</f>
        <v>1</v>
      </c>
      <c r="K842" s="41">
        <f t="shared" ref="K842" si="777">SUM(K839:K841)</f>
        <v>1</v>
      </c>
      <c r="L842" s="41">
        <f t="shared" ref="L842" si="778">SUM(L839:L841)</f>
        <v>10</v>
      </c>
      <c r="M842" s="41">
        <f t="shared" ref="M842" si="779">SUM(M839:M841)</f>
        <v>2</v>
      </c>
      <c r="N842" s="41">
        <f t="shared" ref="N842" si="780">SUM(N839:N841)</f>
        <v>41</v>
      </c>
      <c r="O842" s="41">
        <f t="shared" ref="O842" si="781">SUM(O839:O841)</f>
        <v>1</v>
      </c>
      <c r="P842" s="41">
        <f t="shared" ref="P842" si="782">SUM(P839:P841)</f>
        <v>0</v>
      </c>
      <c r="Q842" s="41">
        <f t="shared" ref="Q842" si="783">SUM(Q839:Q841)</f>
        <v>5</v>
      </c>
      <c r="R842" s="41">
        <f t="shared" ref="R842" si="784">SUM(R839:R841)</f>
        <v>5</v>
      </c>
      <c r="S842" s="41">
        <f t="shared" ref="S842" si="785">SUM(S839:S841)</f>
        <v>2</v>
      </c>
      <c r="T842" s="41">
        <f t="shared" ref="T842" si="786">SUM(T839:T841)</f>
        <v>4</v>
      </c>
      <c r="U842" s="41">
        <f t="shared" ref="U842" si="787">SUM(U839:U841)</f>
        <v>696</v>
      </c>
      <c r="V842" s="41">
        <f t="shared" ref="V842" si="788">SUM(V839:V841)</f>
        <v>4</v>
      </c>
      <c r="W842" s="41">
        <f t="shared" ref="W842" si="789">SUM(W839:W841)</f>
        <v>0</v>
      </c>
      <c r="X842" s="41">
        <f t="shared" ref="X842" si="790">SUM(X839:X841)</f>
        <v>7</v>
      </c>
      <c r="Y842" s="41">
        <f t="shared" ref="Y842" si="791">SUM(Y839:Y841)</f>
        <v>8</v>
      </c>
      <c r="Z842" s="41">
        <f t="shared" ref="Z842" si="792">SUM(Z839:Z841)</f>
        <v>6</v>
      </c>
      <c r="AA842" s="41">
        <f t="shared" ref="AA842" si="793">SUM(AA839:AA841)</f>
        <v>7</v>
      </c>
      <c r="AB842" s="42">
        <f t="shared" ref="AB842" si="794">SUM(AB839:AB841)</f>
        <v>5</v>
      </c>
      <c r="AC842" s="48">
        <f t="shared" ref="AC842" si="795">SUM(AC839:AC841)</f>
        <v>2</v>
      </c>
      <c r="AD842" s="48">
        <f t="shared" ref="AD842" si="796">SUM(AD839:AD841)</f>
        <v>35</v>
      </c>
      <c r="AE842" s="48">
        <f t="shared" ref="AE842" si="797">SUM(AE839:AE841)</f>
        <v>0</v>
      </c>
      <c r="AF842" s="48">
        <f t="shared" ref="AF842" si="798">SUM(AF839:AF841)</f>
        <v>1564</v>
      </c>
      <c r="AG842" s="48">
        <f t="shared" ref="AG842" si="799">SUM(AG839:AG841)</f>
        <v>1529</v>
      </c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</row>
    <row r="843" spans="1:55" s="59" customFormat="1" ht="15.6" x14ac:dyDescent="0.3">
      <c r="A843" s="106"/>
      <c r="B843" s="107"/>
      <c r="C843" s="107"/>
      <c r="D843" s="107"/>
      <c r="E843" s="107"/>
      <c r="F843" s="108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63"/>
      <c r="AG843" s="64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</row>
    <row r="844" spans="1:55" ht="15.6" x14ac:dyDescent="0.3">
      <c r="A844" s="34" t="s">
        <v>1046</v>
      </c>
      <c r="B844" s="34" t="s">
        <v>1047</v>
      </c>
      <c r="C844" s="34" t="s">
        <v>1048</v>
      </c>
      <c r="D844" s="34">
        <v>17</v>
      </c>
      <c r="E844" s="34" t="s">
        <v>1082</v>
      </c>
      <c r="F844" s="35" t="s">
        <v>1083</v>
      </c>
      <c r="G844" s="83">
        <v>2</v>
      </c>
      <c r="H844" s="83">
        <v>94</v>
      </c>
      <c r="I844" s="83">
        <v>2</v>
      </c>
      <c r="J844" s="83">
        <v>0</v>
      </c>
      <c r="K844" s="83">
        <v>0</v>
      </c>
      <c r="L844" s="83">
        <v>1</v>
      </c>
      <c r="M844" s="83">
        <v>1</v>
      </c>
      <c r="N844" s="83">
        <v>4</v>
      </c>
      <c r="O844" s="83">
        <v>0</v>
      </c>
      <c r="P844" s="83">
        <v>0</v>
      </c>
      <c r="Q844" s="83">
        <v>0</v>
      </c>
      <c r="R844" s="83">
        <v>0</v>
      </c>
      <c r="S844" s="83">
        <v>0</v>
      </c>
      <c r="T844" s="83">
        <v>0</v>
      </c>
      <c r="U844" s="83">
        <v>111</v>
      </c>
      <c r="V844" s="83">
        <v>2</v>
      </c>
      <c r="W844" s="83">
        <v>0</v>
      </c>
      <c r="X844" s="83">
        <v>2</v>
      </c>
      <c r="Y844" s="83">
        <v>0</v>
      </c>
      <c r="Z844" s="83">
        <v>0</v>
      </c>
      <c r="AA844" s="83">
        <v>2</v>
      </c>
      <c r="AB844" s="83">
        <v>0</v>
      </c>
      <c r="AC844" s="83">
        <v>2</v>
      </c>
      <c r="AD844" s="83">
        <v>4</v>
      </c>
      <c r="AE844" s="84">
        <v>0</v>
      </c>
      <c r="AF844" s="36">
        <f t="shared" ref="AF844" si="800">G844+H844+I844+J844+K844+L844+M844+N844+O844+P844+Q844+R844+S844+T844+U844+V844+W844+X844+Y844+Z844+AA844+AB844+AC844+AD844</f>
        <v>227</v>
      </c>
      <c r="AG844" s="36">
        <f t="shared" ref="AG844" si="801">G844+H844+I844+J844+K844+L844+M844+N844+O844+P844+Q844+R844+S844+T844+U844+V844+W844+X844+Y844+Z844+AA844+AB844+AC844</f>
        <v>223</v>
      </c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</row>
    <row r="845" spans="1:55" ht="15.6" x14ac:dyDescent="0.3">
      <c r="A845" s="34" t="s">
        <v>1046</v>
      </c>
      <c r="B845" s="34" t="s">
        <v>1047</v>
      </c>
      <c r="C845" s="34" t="s">
        <v>1048</v>
      </c>
      <c r="D845" s="34">
        <v>17</v>
      </c>
      <c r="E845" s="34" t="s">
        <v>1084</v>
      </c>
      <c r="F845" s="35" t="s">
        <v>1085</v>
      </c>
      <c r="G845" s="83">
        <v>2</v>
      </c>
      <c r="H845" s="83">
        <v>181</v>
      </c>
      <c r="I845" s="83">
        <v>3</v>
      </c>
      <c r="J845" s="83">
        <v>0</v>
      </c>
      <c r="K845" s="83">
        <v>0</v>
      </c>
      <c r="L845" s="83">
        <v>3</v>
      </c>
      <c r="M845" s="83">
        <v>2</v>
      </c>
      <c r="N845" s="83">
        <v>7</v>
      </c>
      <c r="O845" s="83">
        <v>3</v>
      </c>
      <c r="P845" s="83">
        <v>0</v>
      </c>
      <c r="Q845" s="83">
        <v>0</v>
      </c>
      <c r="R845" s="83">
        <v>0</v>
      </c>
      <c r="S845" s="83">
        <v>0</v>
      </c>
      <c r="T845" s="83">
        <v>1</v>
      </c>
      <c r="U845" s="83">
        <v>209</v>
      </c>
      <c r="V845" s="83">
        <v>1</v>
      </c>
      <c r="W845" s="83">
        <v>1</v>
      </c>
      <c r="X845" s="83">
        <v>4</v>
      </c>
      <c r="Y845" s="83">
        <v>2</v>
      </c>
      <c r="Z845" s="83">
        <v>5</v>
      </c>
      <c r="AA845" s="83">
        <v>2</v>
      </c>
      <c r="AB845" s="83">
        <v>2</v>
      </c>
      <c r="AC845" s="83">
        <v>3</v>
      </c>
      <c r="AD845" s="83">
        <v>7</v>
      </c>
      <c r="AE845" s="84">
        <v>0</v>
      </c>
      <c r="AF845" s="36">
        <f t="shared" ref="AF845:AF846" si="802">G845+H845+I845+J845+K845+L845+M845+N845+O845+P845+Q845+R845+S845+T845+U845+V845+W845+X845+Y845+Z845+AA845+AB845+AC845+AD845</f>
        <v>438</v>
      </c>
      <c r="AG845" s="36">
        <f t="shared" ref="AG845:AG846" si="803">G845+H845+I845+J845+K845+L845+M845+N845+O845+P845+Q845+R845+S845+T845+U845+V845+W845+X845+Y845+Z845+AA845+AB845+AC845</f>
        <v>431</v>
      </c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</row>
    <row r="846" spans="1:55" ht="15.6" x14ac:dyDescent="0.3">
      <c r="A846" s="34" t="s">
        <v>1046</v>
      </c>
      <c r="B846" s="34" t="s">
        <v>1047</v>
      </c>
      <c r="C846" s="34" t="s">
        <v>1048</v>
      </c>
      <c r="D846" s="34">
        <v>17</v>
      </c>
      <c r="E846" s="34" t="s">
        <v>1086</v>
      </c>
      <c r="F846" s="35" t="s">
        <v>1087</v>
      </c>
      <c r="G846" s="83">
        <v>1</v>
      </c>
      <c r="H846" s="83">
        <v>266</v>
      </c>
      <c r="I846" s="83">
        <v>0</v>
      </c>
      <c r="J846" s="83">
        <v>0</v>
      </c>
      <c r="K846" s="83">
        <v>0</v>
      </c>
      <c r="L846" s="83">
        <v>1</v>
      </c>
      <c r="M846" s="83">
        <v>0</v>
      </c>
      <c r="N846" s="83">
        <v>25</v>
      </c>
      <c r="O846" s="83">
        <v>1</v>
      </c>
      <c r="P846" s="83">
        <v>2</v>
      </c>
      <c r="Q846" s="83">
        <v>1</v>
      </c>
      <c r="R846" s="83">
        <v>0</v>
      </c>
      <c r="S846" s="83">
        <v>0</v>
      </c>
      <c r="T846" s="83">
        <v>2</v>
      </c>
      <c r="U846" s="83">
        <v>195</v>
      </c>
      <c r="V846" s="83">
        <v>3</v>
      </c>
      <c r="W846" s="83">
        <v>0</v>
      </c>
      <c r="X846" s="83">
        <v>1</v>
      </c>
      <c r="Y846" s="83">
        <v>0</v>
      </c>
      <c r="Z846" s="83">
        <v>1</v>
      </c>
      <c r="AA846" s="83">
        <v>4</v>
      </c>
      <c r="AB846" s="83">
        <v>0</v>
      </c>
      <c r="AC846" s="83">
        <v>0</v>
      </c>
      <c r="AD846" s="83">
        <v>7</v>
      </c>
      <c r="AE846" s="84">
        <v>0</v>
      </c>
      <c r="AF846" s="36">
        <f t="shared" si="802"/>
        <v>510</v>
      </c>
      <c r="AG846" s="36">
        <f t="shared" si="803"/>
        <v>503</v>
      </c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</row>
    <row r="847" spans="1:55" s="17" customFormat="1" ht="18" x14ac:dyDescent="0.35">
      <c r="A847" s="40"/>
      <c r="B847" s="41"/>
      <c r="C847" s="41"/>
      <c r="D847" s="41"/>
      <c r="E847" s="41" t="s">
        <v>147</v>
      </c>
      <c r="F847" s="41"/>
      <c r="G847" s="41">
        <f>SUM(G844:G846)</f>
        <v>5</v>
      </c>
      <c r="H847" s="41">
        <f t="shared" ref="H847" si="804">SUM(H844:H846)</f>
        <v>541</v>
      </c>
      <c r="I847" s="41">
        <f t="shared" ref="I847" si="805">SUM(I844:I846)</f>
        <v>5</v>
      </c>
      <c r="J847" s="41">
        <f t="shared" ref="J847" si="806">SUM(J844:J846)</f>
        <v>0</v>
      </c>
      <c r="K847" s="41">
        <f t="shared" ref="K847" si="807">SUM(K844:K846)</f>
        <v>0</v>
      </c>
      <c r="L847" s="41">
        <f t="shared" ref="L847" si="808">SUM(L844:L846)</f>
        <v>5</v>
      </c>
      <c r="M847" s="41">
        <f t="shared" ref="M847" si="809">SUM(M844:M846)</f>
        <v>3</v>
      </c>
      <c r="N847" s="41">
        <f t="shared" ref="N847" si="810">SUM(N844:N846)</f>
        <v>36</v>
      </c>
      <c r="O847" s="41">
        <f t="shared" ref="O847" si="811">SUM(O844:O846)</f>
        <v>4</v>
      </c>
      <c r="P847" s="41">
        <f t="shared" ref="P847" si="812">SUM(P844:P846)</f>
        <v>2</v>
      </c>
      <c r="Q847" s="41">
        <f t="shared" ref="Q847" si="813">SUM(Q844:Q846)</f>
        <v>1</v>
      </c>
      <c r="R847" s="41">
        <f t="shared" ref="R847" si="814">SUM(R844:R846)</f>
        <v>0</v>
      </c>
      <c r="S847" s="41">
        <f t="shared" ref="S847" si="815">SUM(S844:S846)</f>
        <v>0</v>
      </c>
      <c r="T847" s="41">
        <f t="shared" ref="T847" si="816">SUM(T844:T846)</f>
        <v>3</v>
      </c>
      <c r="U847" s="41">
        <f t="shared" ref="U847" si="817">SUM(U844:U846)</f>
        <v>515</v>
      </c>
      <c r="V847" s="41">
        <f t="shared" ref="V847" si="818">SUM(V844:V846)</f>
        <v>6</v>
      </c>
      <c r="W847" s="41">
        <f t="shared" ref="W847" si="819">SUM(W844:W846)</f>
        <v>1</v>
      </c>
      <c r="X847" s="41">
        <f t="shared" ref="X847" si="820">SUM(X844:X846)</f>
        <v>7</v>
      </c>
      <c r="Y847" s="41">
        <f t="shared" ref="Y847" si="821">SUM(Y844:Y846)</f>
        <v>2</v>
      </c>
      <c r="Z847" s="41">
        <f t="shared" ref="Z847" si="822">SUM(Z844:Z846)</f>
        <v>6</v>
      </c>
      <c r="AA847" s="41">
        <f t="shared" ref="AA847" si="823">SUM(AA844:AA846)</f>
        <v>8</v>
      </c>
      <c r="AB847" s="42">
        <f t="shared" ref="AB847" si="824">SUM(AB844:AB846)</f>
        <v>2</v>
      </c>
      <c r="AC847" s="48">
        <f t="shared" ref="AC847" si="825">SUM(AC844:AC846)</f>
        <v>5</v>
      </c>
      <c r="AD847" s="48">
        <f t="shared" ref="AD847" si="826">SUM(AD844:AD846)</f>
        <v>18</v>
      </c>
      <c r="AE847" s="48">
        <f t="shared" ref="AE847" si="827">SUM(AE844:AE846)</f>
        <v>0</v>
      </c>
      <c r="AF847" s="48">
        <f t="shared" ref="AF847" si="828">SUM(AF844:AF846)</f>
        <v>1175</v>
      </c>
      <c r="AG847" s="48">
        <f t="shared" ref="AG847" si="829">SUM(AG844:AG846)</f>
        <v>1157</v>
      </c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</row>
    <row r="848" spans="1:55" s="59" customFormat="1" ht="15.6" x14ac:dyDescent="0.3">
      <c r="A848" s="106"/>
      <c r="B848" s="107"/>
      <c r="C848" s="107"/>
      <c r="D848" s="107"/>
      <c r="E848" s="107"/>
      <c r="F848" s="108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63"/>
      <c r="AG848" s="64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</row>
    <row r="849" spans="1:55" ht="15.6" x14ac:dyDescent="0.3">
      <c r="A849" s="34" t="s">
        <v>1046</v>
      </c>
      <c r="B849" s="34" t="s">
        <v>1047</v>
      </c>
      <c r="C849" s="34" t="s">
        <v>1048</v>
      </c>
      <c r="D849" s="34">
        <v>18</v>
      </c>
      <c r="E849" s="34" t="s">
        <v>1088</v>
      </c>
      <c r="F849" s="35" t="s">
        <v>1089</v>
      </c>
      <c r="G849" s="83">
        <v>2</v>
      </c>
      <c r="H849" s="83">
        <v>152</v>
      </c>
      <c r="I849" s="83">
        <v>2</v>
      </c>
      <c r="J849" s="83">
        <v>1</v>
      </c>
      <c r="K849" s="83">
        <v>0</v>
      </c>
      <c r="L849" s="83">
        <v>3</v>
      </c>
      <c r="M849" s="83">
        <v>3</v>
      </c>
      <c r="N849" s="83">
        <v>9</v>
      </c>
      <c r="O849" s="83">
        <v>0</v>
      </c>
      <c r="P849" s="83">
        <v>2</v>
      </c>
      <c r="Q849" s="83">
        <v>0</v>
      </c>
      <c r="R849" s="83">
        <v>0</v>
      </c>
      <c r="S849" s="83">
        <v>0</v>
      </c>
      <c r="T849" s="83">
        <v>1</v>
      </c>
      <c r="U849" s="83">
        <v>189</v>
      </c>
      <c r="V849" s="83">
        <v>4</v>
      </c>
      <c r="W849" s="83">
        <v>0</v>
      </c>
      <c r="X849" s="83">
        <v>3</v>
      </c>
      <c r="Y849" s="83">
        <v>2</v>
      </c>
      <c r="Z849" s="83">
        <v>1</v>
      </c>
      <c r="AA849" s="83">
        <v>2</v>
      </c>
      <c r="AB849" s="83">
        <v>2</v>
      </c>
      <c r="AC849" s="83">
        <v>2</v>
      </c>
      <c r="AD849" s="83">
        <v>8</v>
      </c>
      <c r="AE849" s="84">
        <v>0</v>
      </c>
      <c r="AF849" s="36">
        <f t="shared" ref="AF849" si="830">G849+H849+I849+J849+K849+L849+M849+N849+O849+P849+Q849+R849+S849+T849+U849+V849+W849+X849+Y849+Z849+AA849+AB849+AC849+AD849</f>
        <v>388</v>
      </c>
      <c r="AG849" s="36">
        <f t="shared" ref="AG849" si="831">G849+H849+I849+J849+K849+L849+M849+N849+O849+P849+Q849+R849+S849+T849+U849+V849+W849+X849+Y849+Z849+AA849+AB849+AC849</f>
        <v>380</v>
      </c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</row>
    <row r="850" spans="1:55" ht="15.6" x14ac:dyDescent="0.3">
      <c r="A850" s="34" t="s">
        <v>1046</v>
      </c>
      <c r="B850" s="34" t="s">
        <v>1047</v>
      </c>
      <c r="C850" s="34" t="s">
        <v>1048</v>
      </c>
      <c r="D850" s="34">
        <v>18</v>
      </c>
      <c r="E850" s="34" t="s">
        <v>1355</v>
      </c>
      <c r="F850" s="35" t="s">
        <v>1090</v>
      </c>
      <c r="G850" s="83">
        <v>3</v>
      </c>
      <c r="H850" s="83">
        <v>313</v>
      </c>
      <c r="I850" s="83">
        <v>4</v>
      </c>
      <c r="J850" s="83">
        <v>0</v>
      </c>
      <c r="K850" s="83">
        <v>0</v>
      </c>
      <c r="L850" s="83">
        <v>2</v>
      </c>
      <c r="M850" s="83">
        <v>0</v>
      </c>
      <c r="N850" s="83">
        <v>23</v>
      </c>
      <c r="O850" s="83">
        <v>2</v>
      </c>
      <c r="P850" s="83">
        <v>1</v>
      </c>
      <c r="Q850" s="83">
        <v>1</v>
      </c>
      <c r="R850" s="83">
        <v>0</v>
      </c>
      <c r="S850" s="83">
        <v>0</v>
      </c>
      <c r="T850" s="83">
        <v>1</v>
      </c>
      <c r="U850" s="83">
        <v>133</v>
      </c>
      <c r="V850" s="83">
        <v>3</v>
      </c>
      <c r="W850" s="83">
        <v>1</v>
      </c>
      <c r="X850" s="83">
        <v>1</v>
      </c>
      <c r="Y850" s="83">
        <v>2</v>
      </c>
      <c r="Z850" s="83">
        <v>0</v>
      </c>
      <c r="AA850" s="83">
        <v>0</v>
      </c>
      <c r="AB850" s="83">
        <v>1</v>
      </c>
      <c r="AC850" s="83">
        <v>2</v>
      </c>
      <c r="AD850" s="83">
        <v>10</v>
      </c>
      <c r="AE850" s="84">
        <v>0</v>
      </c>
      <c r="AF850" s="36">
        <f t="shared" ref="AF850:AF851" si="832">G850+H850+I850+J850+K850+L850+M850+N850+O850+P850+Q850+R850+S850+T850+U850+V850+W850+X850+Y850+Z850+AA850+AB850+AC850+AD850</f>
        <v>503</v>
      </c>
      <c r="AG850" s="36">
        <f t="shared" ref="AG850:AG851" si="833">G850+H850+I850+J850+K850+L850+M850+N850+O850+P850+Q850+R850+S850+T850+U850+V850+W850+X850+Y850+Z850+AA850+AB850+AC850</f>
        <v>493</v>
      </c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</row>
    <row r="851" spans="1:55" ht="15.6" x14ac:dyDescent="0.3">
      <c r="A851" s="34" t="s">
        <v>1046</v>
      </c>
      <c r="B851" s="34" t="s">
        <v>1047</v>
      </c>
      <c r="C851" s="34" t="s">
        <v>1048</v>
      </c>
      <c r="D851" s="34">
        <v>18</v>
      </c>
      <c r="E851" s="34" t="s">
        <v>1091</v>
      </c>
      <c r="F851" s="35" t="s">
        <v>1092</v>
      </c>
      <c r="G851" s="83">
        <v>0</v>
      </c>
      <c r="H851" s="83">
        <v>95</v>
      </c>
      <c r="I851" s="83">
        <v>2</v>
      </c>
      <c r="J851" s="83">
        <v>0</v>
      </c>
      <c r="K851" s="83">
        <v>0</v>
      </c>
      <c r="L851" s="83">
        <v>0</v>
      </c>
      <c r="M851" s="83">
        <v>0</v>
      </c>
      <c r="N851" s="83">
        <v>4</v>
      </c>
      <c r="O851" s="83">
        <v>0</v>
      </c>
      <c r="P851" s="83">
        <v>0</v>
      </c>
      <c r="Q851" s="83">
        <v>0</v>
      </c>
      <c r="R851" s="83">
        <v>0</v>
      </c>
      <c r="S851" s="83">
        <v>0</v>
      </c>
      <c r="T851" s="83">
        <v>0</v>
      </c>
      <c r="U851" s="83">
        <v>187</v>
      </c>
      <c r="V851" s="83">
        <v>1</v>
      </c>
      <c r="W851" s="83">
        <v>1</v>
      </c>
      <c r="X851" s="83">
        <v>1</v>
      </c>
      <c r="Y851" s="83">
        <v>0</v>
      </c>
      <c r="Z851" s="83">
        <v>0</v>
      </c>
      <c r="AA851" s="83">
        <v>1</v>
      </c>
      <c r="AB851" s="83">
        <v>0</v>
      </c>
      <c r="AC851" s="83">
        <v>0</v>
      </c>
      <c r="AD851" s="83">
        <v>4</v>
      </c>
      <c r="AE851" s="84">
        <v>0</v>
      </c>
      <c r="AF851" s="36">
        <f t="shared" si="832"/>
        <v>296</v>
      </c>
      <c r="AG851" s="36">
        <f t="shared" si="833"/>
        <v>292</v>
      </c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</row>
    <row r="852" spans="1:55" s="17" customFormat="1" ht="18" x14ac:dyDescent="0.35">
      <c r="A852" s="40"/>
      <c r="B852" s="41"/>
      <c r="C852" s="41"/>
      <c r="D852" s="41"/>
      <c r="E852" s="41" t="s">
        <v>147</v>
      </c>
      <c r="F852" s="41"/>
      <c r="G852" s="41">
        <f>SUM(G849:G851)</f>
        <v>5</v>
      </c>
      <c r="H852" s="41">
        <f t="shared" ref="H852" si="834">SUM(H849:H851)</f>
        <v>560</v>
      </c>
      <c r="I852" s="41">
        <f t="shared" ref="I852" si="835">SUM(I849:I851)</f>
        <v>8</v>
      </c>
      <c r="J852" s="41">
        <f t="shared" ref="J852" si="836">SUM(J849:J851)</f>
        <v>1</v>
      </c>
      <c r="K852" s="41">
        <f t="shared" ref="K852" si="837">SUM(K849:K851)</f>
        <v>0</v>
      </c>
      <c r="L852" s="41">
        <f t="shared" ref="L852" si="838">SUM(L849:L851)</f>
        <v>5</v>
      </c>
      <c r="M852" s="41">
        <f t="shared" ref="M852" si="839">SUM(M849:M851)</f>
        <v>3</v>
      </c>
      <c r="N852" s="41">
        <f t="shared" ref="N852" si="840">SUM(N849:N851)</f>
        <v>36</v>
      </c>
      <c r="O852" s="41">
        <f t="shared" ref="O852" si="841">SUM(O849:O851)</f>
        <v>2</v>
      </c>
      <c r="P852" s="41">
        <f t="shared" ref="P852" si="842">SUM(P849:P851)</f>
        <v>3</v>
      </c>
      <c r="Q852" s="41">
        <f t="shared" ref="Q852" si="843">SUM(Q849:Q851)</f>
        <v>1</v>
      </c>
      <c r="R852" s="41">
        <f t="shared" ref="R852" si="844">SUM(R849:R851)</f>
        <v>0</v>
      </c>
      <c r="S852" s="41">
        <f t="shared" ref="S852" si="845">SUM(S849:S851)</f>
        <v>0</v>
      </c>
      <c r="T852" s="41">
        <f t="shared" ref="T852" si="846">SUM(T849:T851)</f>
        <v>2</v>
      </c>
      <c r="U852" s="41">
        <f t="shared" ref="U852" si="847">SUM(U849:U851)</f>
        <v>509</v>
      </c>
      <c r="V852" s="41">
        <f t="shared" ref="V852" si="848">SUM(V849:V851)</f>
        <v>8</v>
      </c>
      <c r="W852" s="41">
        <f t="shared" ref="W852" si="849">SUM(W849:W851)</f>
        <v>2</v>
      </c>
      <c r="X852" s="41">
        <f t="shared" ref="X852" si="850">SUM(X849:X851)</f>
        <v>5</v>
      </c>
      <c r="Y852" s="41">
        <f t="shared" ref="Y852" si="851">SUM(Y849:Y851)</f>
        <v>4</v>
      </c>
      <c r="Z852" s="41">
        <f t="shared" ref="Z852" si="852">SUM(Z849:Z851)</f>
        <v>1</v>
      </c>
      <c r="AA852" s="41">
        <f t="shared" ref="AA852" si="853">SUM(AA849:AA851)</f>
        <v>3</v>
      </c>
      <c r="AB852" s="42">
        <f t="shared" ref="AB852" si="854">SUM(AB849:AB851)</f>
        <v>3</v>
      </c>
      <c r="AC852" s="48">
        <f t="shared" ref="AC852" si="855">SUM(AC849:AC851)</f>
        <v>4</v>
      </c>
      <c r="AD852" s="48">
        <f t="shared" ref="AD852" si="856">SUM(AD849:AD851)</f>
        <v>22</v>
      </c>
      <c r="AE852" s="48">
        <f t="shared" ref="AE852" si="857">SUM(AE849:AE851)</f>
        <v>0</v>
      </c>
      <c r="AF852" s="48">
        <f t="shared" ref="AF852" si="858">SUM(AF849:AF851)</f>
        <v>1187</v>
      </c>
      <c r="AG852" s="48">
        <f t="shared" ref="AG852" si="859">SUM(AG849:AG851)</f>
        <v>1165</v>
      </c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</row>
    <row r="853" spans="1:55" s="59" customFormat="1" ht="15.6" x14ac:dyDescent="0.3">
      <c r="A853" s="106"/>
      <c r="B853" s="107"/>
      <c r="C853" s="107"/>
      <c r="D853" s="107"/>
      <c r="E853" s="107"/>
      <c r="F853" s="108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63"/>
      <c r="AG853" s="64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</row>
    <row r="854" spans="1:55" ht="15.6" x14ac:dyDescent="0.3">
      <c r="A854" s="34" t="s">
        <v>1046</v>
      </c>
      <c r="B854" s="34" t="s">
        <v>1047</v>
      </c>
      <c r="C854" s="34" t="s">
        <v>1048</v>
      </c>
      <c r="D854" s="34">
        <v>19</v>
      </c>
      <c r="E854" s="34" t="s">
        <v>1093</v>
      </c>
      <c r="F854" s="35" t="s">
        <v>1094</v>
      </c>
      <c r="G854" s="83">
        <v>4</v>
      </c>
      <c r="H854" s="83">
        <v>141</v>
      </c>
      <c r="I854" s="83">
        <v>2</v>
      </c>
      <c r="J854" s="83">
        <v>0</v>
      </c>
      <c r="K854" s="83">
        <v>0</v>
      </c>
      <c r="L854" s="83">
        <v>1</v>
      </c>
      <c r="M854" s="83">
        <v>1</v>
      </c>
      <c r="N854" s="83">
        <v>10</v>
      </c>
      <c r="O854" s="83">
        <v>3</v>
      </c>
      <c r="P854" s="83">
        <v>0</v>
      </c>
      <c r="Q854" s="83">
        <v>0</v>
      </c>
      <c r="R854" s="83">
        <v>1</v>
      </c>
      <c r="S854" s="83">
        <v>1</v>
      </c>
      <c r="T854" s="83">
        <v>1</v>
      </c>
      <c r="U854" s="83">
        <v>121</v>
      </c>
      <c r="V854" s="83">
        <v>2</v>
      </c>
      <c r="W854" s="83">
        <v>0</v>
      </c>
      <c r="X854" s="83">
        <v>0</v>
      </c>
      <c r="Y854" s="83">
        <v>1</v>
      </c>
      <c r="Z854" s="83">
        <v>1</v>
      </c>
      <c r="AA854" s="83">
        <v>0</v>
      </c>
      <c r="AB854" s="83">
        <v>0</v>
      </c>
      <c r="AC854" s="83">
        <v>1</v>
      </c>
      <c r="AD854" s="83">
        <v>7</v>
      </c>
      <c r="AE854" s="84">
        <v>0</v>
      </c>
      <c r="AF854" s="36">
        <f t="shared" ref="AF854" si="860">G854+H854+I854+J854+K854+L854+M854+N854+O854+P854+Q854+R854+S854+T854+U854+V854+W854+X854+Y854+Z854+AA854+AB854+AC854+AD854</f>
        <v>298</v>
      </c>
      <c r="AG854" s="36">
        <f t="shared" ref="AG854" si="861">G854+H854+I854+J854+K854+L854+M854+N854+O854+P854+Q854+R854+S854+T854+U854+V854+W854+X854+Y854+Z854+AA854+AB854+AC854</f>
        <v>291</v>
      </c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</row>
    <row r="855" spans="1:55" ht="15.6" x14ac:dyDescent="0.3">
      <c r="A855" s="34" t="s">
        <v>1046</v>
      </c>
      <c r="B855" s="34" t="s">
        <v>1047</v>
      </c>
      <c r="C855" s="34" t="s">
        <v>1048</v>
      </c>
      <c r="D855" s="34">
        <v>19</v>
      </c>
      <c r="E855" s="34" t="s">
        <v>1414</v>
      </c>
      <c r="F855" s="35" t="s">
        <v>1095</v>
      </c>
      <c r="G855" s="83">
        <v>1</v>
      </c>
      <c r="H855" s="83">
        <v>361</v>
      </c>
      <c r="I855" s="83">
        <v>4</v>
      </c>
      <c r="J855" s="83">
        <v>0</v>
      </c>
      <c r="K855" s="83">
        <v>0</v>
      </c>
      <c r="L855" s="83">
        <v>2</v>
      </c>
      <c r="M855" s="83">
        <v>1</v>
      </c>
      <c r="N855" s="83">
        <v>15</v>
      </c>
      <c r="O855" s="83">
        <v>1</v>
      </c>
      <c r="P855" s="83">
        <v>0</v>
      </c>
      <c r="Q855" s="83">
        <v>1</v>
      </c>
      <c r="R855" s="83">
        <v>2</v>
      </c>
      <c r="S855" s="83">
        <v>2</v>
      </c>
      <c r="T855" s="83">
        <v>2</v>
      </c>
      <c r="U855" s="83">
        <v>210</v>
      </c>
      <c r="V855" s="83">
        <v>6</v>
      </c>
      <c r="W855" s="83">
        <v>1</v>
      </c>
      <c r="X855" s="83">
        <v>1</v>
      </c>
      <c r="Y855" s="83">
        <v>0</v>
      </c>
      <c r="Z855" s="83">
        <v>0</v>
      </c>
      <c r="AA855" s="83">
        <v>0</v>
      </c>
      <c r="AB855" s="83">
        <v>1</v>
      </c>
      <c r="AC855" s="83">
        <v>1</v>
      </c>
      <c r="AD855" s="83">
        <v>10</v>
      </c>
      <c r="AE855" s="84">
        <v>0</v>
      </c>
      <c r="AF855" s="36">
        <f t="shared" ref="AF855:AF857" si="862">G855+H855+I855+J855+K855+L855+M855+N855+O855+P855+Q855+R855+S855+T855+U855+V855+W855+X855+Y855+Z855+AA855+AB855+AC855+AD855</f>
        <v>622</v>
      </c>
      <c r="AG855" s="36">
        <f t="shared" ref="AG855:AG857" si="863">G855+H855+I855+J855+K855+L855+M855+N855+O855+P855+Q855+R855+S855+T855+U855+V855+W855+X855+Y855+Z855+AA855+AB855+AC855</f>
        <v>612</v>
      </c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</row>
    <row r="856" spans="1:55" ht="15.6" x14ac:dyDescent="0.3">
      <c r="A856" s="34" t="s">
        <v>1046</v>
      </c>
      <c r="B856" s="34" t="s">
        <v>1047</v>
      </c>
      <c r="C856" s="34" t="s">
        <v>1048</v>
      </c>
      <c r="D856" s="34">
        <v>19</v>
      </c>
      <c r="E856" s="34" t="s">
        <v>1415</v>
      </c>
      <c r="F856" s="35" t="s">
        <v>1096</v>
      </c>
      <c r="G856" s="83">
        <v>1</v>
      </c>
      <c r="H856" s="83">
        <v>383</v>
      </c>
      <c r="I856" s="83">
        <v>5</v>
      </c>
      <c r="J856" s="83">
        <v>1</v>
      </c>
      <c r="K856" s="83">
        <v>1</v>
      </c>
      <c r="L856" s="83">
        <v>6</v>
      </c>
      <c r="M856" s="83">
        <v>2</v>
      </c>
      <c r="N856" s="83">
        <v>29</v>
      </c>
      <c r="O856" s="83">
        <v>2</v>
      </c>
      <c r="P856" s="83">
        <v>0</v>
      </c>
      <c r="Q856" s="83">
        <v>2</v>
      </c>
      <c r="R856" s="83">
        <v>1</v>
      </c>
      <c r="S856" s="83">
        <v>0</v>
      </c>
      <c r="T856" s="83">
        <v>0</v>
      </c>
      <c r="U856" s="83">
        <v>183</v>
      </c>
      <c r="V856" s="83">
        <v>2</v>
      </c>
      <c r="W856" s="83">
        <v>0</v>
      </c>
      <c r="X856" s="83">
        <v>3</v>
      </c>
      <c r="Y856" s="83">
        <v>0</v>
      </c>
      <c r="Z856" s="83">
        <v>2</v>
      </c>
      <c r="AA856" s="83">
        <v>4</v>
      </c>
      <c r="AB856" s="83">
        <v>0</v>
      </c>
      <c r="AC856" s="83">
        <v>2</v>
      </c>
      <c r="AD856" s="83">
        <v>8</v>
      </c>
      <c r="AE856" s="84">
        <v>0</v>
      </c>
      <c r="AF856" s="36">
        <f t="shared" si="862"/>
        <v>637</v>
      </c>
      <c r="AG856" s="36">
        <f t="shared" si="863"/>
        <v>629</v>
      </c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</row>
    <row r="857" spans="1:55" ht="15.6" x14ac:dyDescent="0.3">
      <c r="A857" s="34" t="s">
        <v>1046</v>
      </c>
      <c r="B857" s="34" t="s">
        <v>1047</v>
      </c>
      <c r="C857" s="34" t="s">
        <v>1048</v>
      </c>
      <c r="D857" s="34">
        <v>19</v>
      </c>
      <c r="E857" s="34" t="s">
        <v>1097</v>
      </c>
      <c r="F857" s="35" t="s">
        <v>1098</v>
      </c>
      <c r="G857" s="83">
        <v>3</v>
      </c>
      <c r="H857" s="83">
        <v>82</v>
      </c>
      <c r="I857" s="83">
        <v>1</v>
      </c>
      <c r="J857" s="83">
        <v>0</v>
      </c>
      <c r="K857" s="83">
        <v>0</v>
      </c>
      <c r="L857" s="83">
        <v>4</v>
      </c>
      <c r="M857" s="83">
        <v>1</v>
      </c>
      <c r="N857" s="83">
        <v>16</v>
      </c>
      <c r="O857" s="83">
        <v>0</v>
      </c>
      <c r="P857" s="83">
        <v>0</v>
      </c>
      <c r="Q857" s="83">
        <v>0</v>
      </c>
      <c r="R857" s="83">
        <v>0</v>
      </c>
      <c r="S857" s="83">
        <v>0</v>
      </c>
      <c r="T857" s="83">
        <v>0</v>
      </c>
      <c r="U857" s="83">
        <v>147</v>
      </c>
      <c r="V857" s="83">
        <v>1</v>
      </c>
      <c r="W857" s="83">
        <v>2</v>
      </c>
      <c r="X857" s="83">
        <v>1</v>
      </c>
      <c r="Y857" s="83">
        <v>1</v>
      </c>
      <c r="Z857" s="83">
        <v>2</v>
      </c>
      <c r="AA857" s="83">
        <v>0</v>
      </c>
      <c r="AB857" s="83">
        <v>1</v>
      </c>
      <c r="AC857" s="83">
        <v>0</v>
      </c>
      <c r="AD857" s="83">
        <v>5</v>
      </c>
      <c r="AE857" s="84">
        <v>0</v>
      </c>
      <c r="AF857" s="36">
        <f t="shared" si="862"/>
        <v>267</v>
      </c>
      <c r="AG857" s="36">
        <f t="shared" si="863"/>
        <v>262</v>
      </c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</row>
    <row r="858" spans="1:55" s="17" customFormat="1" ht="18" x14ac:dyDescent="0.35">
      <c r="A858" s="40"/>
      <c r="B858" s="41"/>
      <c r="C858" s="41"/>
      <c r="D858" s="41"/>
      <c r="E858" s="41" t="s">
        <v>91</v>
      </c>
      <c r="F858" s="41"/>
      <c r="G858" s="41">
        <f>SUM(G854:G857)</f>
        <v>9</v>
      </c>
      <c r="H858" s="41">
        <f t="shared" ref="H858:AG858" si="864">SUM(H854:H857)</f>
        <v>967</v>
      </c>
      <c r="I858" s="41">
        <f t="shared" si="864"/>
        <v>12</v>
      </c>
      <c r="J858" s="41">
        <f t="shared" si="864"/>
        <v>1</v>
      </c>
      <c r="K858" s="41">
        <f t="shared" si="864"/>
        <v>1</v>
      </c>
      <c r="L858" s="41">
        <f t="shared" si="864"/>
        <v>13</v>
      </c>
      <c r="M858" s="41">
        <f t="shared" si="864"/>
        <v>5</v>
      </c>
      <c r="N858" s="41">
        <f t="shared" si="864"/>
        <v>70</v>
      </c>
      <c r="O858" s="41">
        <f t="shared" si="864"/>
        <v>6</v>
      </c>
      <c r="P858" s="41">
        <f t="shared" si="864"/>
        <v>0</v>
      </c>
      <c r="Q858" s="41">
        <f t="shared" si="864"/>
        <v>3</v>
      </c>
      <c r="R858" s="41">
        <f t="shared" si="864"/>
        <v>4</v>
      </c>
      <c r="S858" s="41">
        <f t="shared" si="864"/>
        <v>3</v>
      </c>
      <c r="T858" s="41">
        <f t="shared" si="864"/>
        <v>3</v>
      </c>
      <c r="U858" s="41">
        <f t="shared" si="864"/>
        <v>661</v>
      </c>
      <c r="V858" s="41">
        <f t="shared" si="864"/>
        <v>11</v>
      </c>
      <c r="W858" s="41">
        <f t="shared" si="864"/>
        <v>3</v>
      </c>
      <c r="X858" s="41">
        <f t="shared" si="864"/>
        <v>5</v>
      </c>
      <c r="Y858" s="41">
        <f t="shared" si="864"/>
        <v>2</v>
      </c>
      <c r="Z858" s="41">
        <f t="shared" si="864"/>
        <v>5</v>
      </c>
      <c r="AA858" s="41">
        <f t="shared" si="864"/>
        <v>4</v>
      </c>
      <c r="AB858" s="42">
        <f t="shared" si="864"/>
        <v>2</v>
      </c>
      <c r="AC858" s="48">
        <f t="shared" si="864"/>
        <v>4</v>
      </c>
      <c r="AD858" s="48">
        <f t="shared" si="864"/>
        <v>30</v>
      </c>
      <c r="AE858" s="48">
        <f t="shared" si="864"/>
        <v>0</v>
      </c>
      <c r="AF858" s="48">
        <f t="shared" si="864"/>
        <v>1824</v>
      </c>
      <c r="AG858" s="48">
        <f t="shared" si="864"/>
        <v>1794</v>
      </c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</row>
    <row r="859" spans="1:55" s="59" customFormat="1" ht="15.6" x14ac:dyDescent="0.3">
      <c r="A859" s="106"/>
      <c r="B859" s="107"/>
      <c r="C859" s="107"/>
      <c r="D859" s="107"/>
      <c r="E859" s="107"/>
      <c r="F859" s="108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63"/>
      <c r="AG859" s="64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</row>
    <row r="860" spans="1:55" ht="15.6" x14ac:dyDescent="0.3">
      <c r="A860" s="34" t="s">
        <v>1046</v>
      </c>
      <c r="B860" s="34" t="s">
        <v>1047</v>
      </c>
      <c r="C860" s="34" t="s">
        <v>1048</v>
      </c>
      <c r="D860" s="34">
        <v>21</v>
      </c>
      <c r="E860" s="34" t="s">
        <v>1099</v>
      </c>
      <c r="F860" s="35" t="s">
        <v>1100</v>
      </c>
      <c r="G860" s="83">
        <v>0</v>
      </c>
      <c r="H860" s="83">
        <v>8</v>
      </c>
      <c r="I860" s="83">
        <v>0</v>
      </c>
      <c r="J860" s="83">
        <v>0</v>
      </c>
      <c r="K860" s="83">
        <v>0</v>
      </c>
      <c r="L860" s="83">
        <v>0</v>
      </c>
      <c r="M860" s="83">
        <v>0</v>
      </c>
      <c r="N860" s="83">
        <v>1</v>
      </c>
      <c r="O860" s="83">
        <v>1</v>
      </c>
      <c r="P860" s="83">
        <v>0</v>
      </c>
      <c r="Q860" s="83">
        <v>0</v>
      </c>
      <c r="R860" s="83">
        <v>0</v>
      </c>
      <c r="S860" s="83">
        <v>0</v>
      </c>
      <c r="T860" s="83">
        <v>0</v>
      </c>
      <c r="U860" s="83">
        <v>162</v>
      </c>
      <c r="V860" s="83">
        <v>0</v>
      </c>
      <c r="W860" s="83">
        <v>0</v>
      </c>
      <c r="X860" s="83">
        <v>0</v>
      </c>
      <c r="Y860" s="83">
        <v>0</v>
      </c>
      <c r="Z860" s="83">
        <v>0</v>
      </c>
      <c r="AA860" s="83">
        <v>0</v>
      </c>
      <c r="AB860" s="83">
        <v>0</v>
      </c>
      <c r="AC860" s="83">
        <v>0</v>
      </c>
      <c r="AD860" s="83">
        <v>3</v>
      </c>
      <c r="AE860" s="84">
        <v>0</v>
      </c>
      <c r="AF860" s="36">
        <f t="shared" ref="AF860" si="865">G860+H860+I860+J860+K860+L860+M860+N860+O860+P860+Q860+R860+S860+T860+U860+V860+W860+X860+Y860+Z860+AA860+AB860+AC860+AD860</f>
        <v>175</v>
      </c>
      <c r="AG860" s="36">
        <f t="shared" ref="AG860" si="866">G860+H860+I860+J860+K860+L860+M860+N860+O860+P860+Q860+R860+S860+T860+U860+V860+W860+X860+Y860+Z860+AA860+AB860+AC860</f>
        <v>172</v>
      </c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</row>
    <row r="861" spans="1:55" ht="15.6" x14ac:dyDescent="0.3">
      <c r="A861" s="34" t="s">
        <v>1046</v>
      </c>
      <c r="B861" s="34" t="s">
        <v>1047</v>
      </c>
      <c r="C861" s="34" t="s">
        <v>1048</v>
      </c>
      <c r="D861" s="34">
        <v>21</v>
      </c>
      <c r="E861" s="34" t="s">
        <v>1101</v>
      </c>
      <c r="F861" s="35" t="s">
        <v>1102</v>
      </c>
      <c r="G861" s="83">
        <v>0</v>
      </c>
      <c r="H861" s="83">
        <v>2</v>
      </c>
      <c r="I861" s="83">
        <v>0</v>
      </c>
      <c r="J861" s="83">
        <v>0</v>
      </c>
      <c r="K861" s="83">
        <v>0</v>
      </c>
      <c r="L861" s="83">
        <v>0</v>
      </c>
      <c r="M861" s="83">
        <v>1</v>
      </c>
      <c r="N861" s="83">
        <v>0</v>
      </c>
      <c r="O861" s="83">
        <v>0</v>
      </c>
      <c r="P861" s="83">
        <v>0</v>
      </c>
      <c r="Q861" s="83">
        <v>0</v>
      </c>
      <c r="R861" s="83">
        <v>0</v>
      </c>
      <c r="S861" s="83">
        <v>0</v>
      </c>
      <c r="T861" s="83">
        <v>0</v>
      </c>
      <c r="U861" s="83">
        <v>59</v>
      </c>
      <c r="V861" s="83">
        <v>0</v>
      </c>
      <c r="W861" s="83">
        <v>0</v>
      </c>
      <c r="X861" s="83">
        <v>0</v>
      </c>
      <c r="Y861" s="83">
        <v>0</v>
      </c>
      <c r="Z861" s="83">
        <v>0</v>
      </c>
      <c r="AA861" s="83">
        <v>0</v>
      </c>
      <c r="AB861" s="83">
        <v>0</v>
      </c>
      <c r="AC861" s="83">
        <v>0</v>
      </c>
      <c r="AD861" s="83">
        <v>0</v>
      </c>
      <c r="AE861" s="84"/>
      <c r="AF861" s="36">
        <f t="shared" ref="AF861:AF863" si="867">G861+H861+I861+J861+K861+L861+M861+N861+O861+P861+Q861+R861+S861+T861+U861+V861+W861+X861+Y861+Z861+AA861+AB861+AC861+AD861</f>
        <v>62</v>
      </c>
      <c r="AG861" s="36">
        <f t="shared" ref="AG861:AG863" si="868">G861+H861+I861+J861+K861+L861+M861+N861+O861+P861+Q861+R861+S861+T861+U861+V861+W861+X861+Y861+Z861+AA861+AB861+AC861</f>
        <v>62</v>
      </c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</row>
    <row r="862" spans="1:55" ht="15.6" x14ac:dyDescent="0.3">
      <c r="A862" s="34" t="s">
        <v>1046</v>
      </c>
      <c r="B862" s="34" t="s">
        <v>1047</v>
      </c>
      <c r="C862" s="34" t="s">
        <v>1048</v>
      </c>
      <c r="D862" s="34">
        <v>21</v>
      </c>
      <c r="E862" s="34" t="s">
        <v>1103</v>
      </c>
      <c r="F862" s="35" t="s">
        <v>1104</v>
      </c>
      <c r="G862" s="83">
        <v>0</v>
      </c>
      <c r="H862" s="83">
        <v>5</v>
      </c>
      <c r="I862" s="83">
        <v>0</v>
      </c>
      <c r="J862" s="83">
        <v>0</v>
      </c>
      <c r="K862" s="83">
        <v>0</v>
      </c>
      <c r="L862" s="83">
        <v>0</v>
      </c>
      <c r="M862" s="83">
        <v>0</v>
      </c>
      <c r="N862" s="83">
        <v>0</v>
      </c>
      <c r="O862" s="83">
        <v>0</v>
      </c>
      <c r="P862" s="83">
        <v>0</v>
      </c>
      <c r="Q862" s="83">
        <v>0</v>
      </c>
      <c r="R862" s="83">
        <v>0</v>
      </c>
      <c r="S862" s="83">
        <v>0</v>
      </c>
      <c r="T862" s="83">
        <v>0</v>
      </c>
      <c r="U862" s="83">
        <v>0</v>
      </c>
      <c r="V862" s="83">
        <v>0</v>
      </c>
      <c r="W862" s="83">
        <v>0</v>
      </c>
      <c r="X862" s="83">
        <v>0</v>
      </c>
      <c r="Y862" s="83">
        <v>0</v>
      </c>
      <c r="Z862" s="83">
        <v>0</v>
      </c>
      <c r="AA862" s="83">
        <v>0</v>
      </c>
      <c r="AB862" s="83">
        <v>0</v>
      </c>
      <c r="AC862" s="83">
        <v>0</v>
      </c>
      <c r="AD862" s="83">
        <v>0</v>
      </c>
      <c r="AE862" s="84">
        <v>0</v>
      </c>
      <c r="AF862" s="36">
        <f t="shared" si="867"/>
        <v>5</v>
      </c>
      <c r="AG862" s="36">
        <f t="shared" si="868"/>
        <v>5</v>
      </c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</row>
    <row r="863" spans="1:55" ht="15.6" x14ac:dyDescent="0.3">
      <c r="A863" s="34" t="s">
        <v>1046</v>
      </c>
      <c r="B863" s="34" t="s">
        <v>1047</v>
      </c>
      <c r="C863" s="34" t="s">
        <v>1048</v>
      </c>
      <c r="D863" s="34">
        <v>21</v>
      </c>
      <c r="E863" s="34" t="s">
        <v>1105</v>
      </c>
      <c r="F863" s="35" t="s">
        <v>1106</v>
      </c>
      <c r="G863" s="83">
        <v>0</v>
      </c>
      <c r="H863" s="83">
        <v>9</v>
      </c>
      <c r="I863" s="83">
        <v>0</v>
      </c>
      <c r="J863" s="83">
        <v>0</v>
      </c>
      <c r="K863" s="83">
        <v>0</v>
      </c>
      <c r="L863" s="83">
        <v>0</v>
      </c>
      <c r="M863" s="83">
        <v>1</v>
      </c>
      <c r="N863" s="83">
        <v>1</v>
      </c>
      <c r="O863" s="83">
        <v>0</v>
      </c>
      <c r="P863" s="83">
        <v>0</v>
      </c>
      <c r="Q863" s="83">
        <v>0</v>
      </c>
      <c r="R863" s="83">
        <v>0</v>
      </c>
      <c r="S863" s="83">
        <v>0</v>
      </c>
      <c r="T863" s="83">
        <v>0</v>
      </c>
      <c r="U863" s="83">
        <v>76</v>
      </c>
      <c r="V863" s="83">
        <v>0</v>
      </c>
      <c r="W863" s="83">
        <v>0</v>
      </c>
      <c r="X863" s="83">
        <v>0</v>
      </c>
      <c r="Y863" s="83">
        <v>0</v>
      </c>
      <c r="Z863" s="83">
        <v>0</v>
      </c>
      <c r="AA863" s="83">
        <v>0</v>
      </c>
      <c r="AB863" s="83">
        <v>0</v>
      </c>
      <c r="AC863" s="83">
        <v>0</v>
      </c>
      <c r="AD863" s="83">
        <v>3</v>
      </c>
      <c r="AE863" s="84">
        <v>0</v>
      </c>
      <c r="AF863" s="36">
        <f t="shared" si="867"/>
        <v>90</v>
      </c>
      <c r="AG863" s="36">
        <f t="shared" si="868"/>
        <v>87</v>
      </c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</row>
    <row r="864" spans="1:55" s="17" customFormat="1" ht="18" x14ac:dyDescent="0.35">
      <c r="A864" s="40"/>
      <c r="B864" s="41"/>
      <c r="C864" s="41"/>
      <c r="D864" s="41"/>
      <c r="E864" s="41" t="s">
        <v>91</v>
      </c>
      <c r="F864" s="41"/>
      <c r="G864" s="41">
        <f>SUM(G860:G863)</f>
        <v>0</v>
      </c>
      <c r="H864" s="41">
        <f t="shared" ref="H864:AG864" si="869">SUM(H860:H863)</f>
        <v>24</v>
      </c>
      <c r="I864" s="41">
        <f t="shared" si="869"/>
        <v>0</v>
      </c>
      <c r="J864" s="41">
        <f t="shared" si="869"/>
        <v>0</v>
      </c>
      <c r="K864" s="41">
        <f t="shared" si="869"/>
        <v>0</v>
      </c>
      <c r="L864" s="41">
        <f t="shared" si="869"/>
        <v>0</v>
      </c>
      <c r="M864" s="41">
        <f t="shared" si="869"/>
        <v>2</v>
      </c>
      <c r="N864" s="41">
        <f t="shared" si="869"/>
        <v>2</v>
      </c>
      <c r="O864" s="41">
        <f t="shared" si="869"/>
        <v>1</v>
      </c>
      <c r="P864" s="41">
        <f t="shared" si="869"/>
        <v>0</v>
      </c>
      <c r="Q864" s="41">
        <f t="shared" si="869"/>
        <v>0</v>
      </c>
      <c r="R864" s="41">
        <f t="shared" si="869"/>
        <v>0</v>
      </c>
      <c r="S864" s="41">
        <f t="shared" si="869"/>
        <v>0</v>
      </c>
      <c r="T864" s="41">
        <f t="shared" si="869"/>
        <v>0</v>
      </c>
      <c r="U864" s="41">
        <f t="shared" si="869"/>
        <v>297</v>
      </c>
      <c r="V864" s="41">
        <f t="shared" si="869"/>
        <v>0</v>
      </c>
      <c r="W864" s="41">
        <f t="shared" si="869"/>
        <v>0</v>
      </c>
      <c r="X864" s="41">
        <f t="shared" si="869"/>
        <v>0</v>
      </c>
      <c r="Y864" s="41">
        <f t="shared" si="869"/>
        <v>0</v>
      </c>
      <c r="Z864" s="41">
        <f t="shared" si="869"/>
        <v>0</v>
      </c>
      <c r="AA864" s="41">
        <f t="shared" si="869"/>
        <v>0</v>
      </c>
      <c r="AB864" s="42">
        <f t="shared" si="869"/>
        <v>0</v>
      </c>
      <c r="AC864" s="48">
        <f t="shared" si="869"/>
        <v>0</v>
      </c>
      <c r="AD864" s="48">
        <f t="shared" si="869"/>
        <v>6</v>
      </c>
      <c r="AE864" s="48">
        <f t="shared" si="869"/>
        <v>0</v>
      </c>
      <c r="AF864" s="48">
        <f t="shared" si="869"/>
        <v>332</v>
      </c>
      <c r="AG864" s="48">
        <f t="shared" si="869"/>
        <v>326</v>
      </c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</row>
    <row r="865" spans="1:55" s="59" customFormat="1" ht="15.6" x14ac:dyDescent="0.3">
      <c r="A865" s="106"/>
      <c r="B865" s="107"/>
      <c r="C865" s="107"/>
      <c r="D865" s="107"/>
      <c r="E865" s="107"/>
      <c r="F865" s="108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63"/>
      <c r="AG865" s="64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</row>
    <row r="866" spans="1:55" ht="15.6" x14ac:dyDescent="0.3">
      <c r="A866" s="34" t="s">
        <v>1046</v>
      </c>
      <c r="B866" s="34" t="s">
        <v>1047</v>
      </c>
      <c r="C866" s="34" t="s">
        <v>1048</v>
      </c>
      <c r="D866" s="34">
        <v>22</v>
      </c>
      <c r="E866" s="34" t="s">
        <v>1107</v>
      </c>
      <c r="F866" s="35" t="s">
        <v>1108</v>
      </c>
      <c r="G866" s="83">
        <v>4</v>
      </c>
      <c r="H866" s="83">
        <v>148</v>
      </c>
      <c r="I866" s="83">
        <v>0</v>
      </c>
      <c r="J866" s="83">
        <v>0</v>
      </c>
      <c r="K866" s="83">
        <v>0</v>
      </c>
      <c r="L866" s="83">
        <v>3</v>
      </c>
      <c r="M866" s="83">
        <v>0</v>
      </c>
      <c r="N866" s="83">
        <v>6</v>
      </c>
      <c r="O866" s="83">
        <v>0</v>
      </c>
      <c r="P866" s="83">
        <v>1</v>
      </c>
      <c r="Q866" s="83">
        <v>0</v>
      </c>
      <c r="R866" s="83">
        <v>0</v>
      </c>
      <c r="S866" s="83">
        <v>0</v>
      </c>
      <c r="T866" s="83">
        <v>0</v>
      </c>
      <c r="U866" s="83">
        <v>287</v>
      </c>
      <c r="V866" s="83">
        <v>3</v>
      </c>
      <c r="W866" s="83">
        <v>2</v>
      </c>
      <c r="X866" s="83">
        <v>1</v>
      </c>
      <c r="Y866" s="83">
        <v>0</v>
      </c>
      <c r="Z866" s="83">
        <v>0</v>
      </c>
      <c r="AA866" s="83">
        <v>0</v>
      </c>
      <c r="AB866" s="83">
        <v>0</v>
      </c>
      <c r="AC866" s="83">
        <v>0</v>
      </c>
      <c r="AD866" s="83">
        <v>10</v>
      </c>
      <c r="AE866" s="84">
        <v>0</v>
      </c>
      <c r="AF866" s="36">
        <f t="shared" ref="AF866" si="870">G866+H866+I866+J866+K866+L866+M866+N866+O866+P866+Q866+R866+S866+T866+U866+V866+W866+X866+Y866+Z866+AA866+AB866+AC866+AD866</f>
        <v>465</v>
      </c>
      <c r="AG866" s="36">
        <f t="shared" ref="AG866" si="871">G866+H866+I866+J866+K866+L866+M866+N866+O866+P866+Q866+R866+S866+T866+U866+V866+W866+X866+Y866+Z866+AA866+AB866+AC866</f>
        <v>455</v>
      </c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</row>
    <row r="867" spans="1:55" s="17" customFormat="1" ht="18" x14ac:dyDescent="0.35">
      <c r="A867" s="40"/>
      <c r="B867" s="41"/>
      <c r="C867" s="41"/>
      <c r="D867" s="41"/>
      <c r="E867" s="41" t="s">
        <v>1109</v>
      </c>
      <c r="F867" s="41"/>
      <c r="G867" s="41">
        <f>SUM(G866)</f>
        <v>4</v>
      </c>
      <c r="H867" s="41">
        <f t="shared" ref="H867:AG867" si="872">SUM(H866)</f>
        <v>148</v>
      </c>
      <c r="I867" s="41">
        <f t="shared" si="872"/>
        <v>0</v>
      </c>
      <c r="J867" s="41">
        <f t="shared" si="872"/>
        <v>0</v>
      </c>
      <c r="K867" s="41">
        <f t="shared" si="872"/>
        <v>0</v>
      </c>
      <c r="L867" s="41">
        <f t="shared" si="872"/>
        <v>3</v>
      </c>
      <c r="M867" s="41">
        <f t="shared" si="872"/>
        <v>0</v>
      </c>
      <c r="N867" s="41">
        <f t="shared" si="872"/>
        <v>6</v>
      </c>
      <c r="O867" s="41">
        <f t="shared" si="872"/>
        <v>0</v>
      </c>
      <c r="P867" s="41">
        <f t="shared" si="872"/>
        <v>1</v>
      </c>
      <c r="Q867" s="41">
        <f t="shared" si="872"/>
        <v>0</v>
      </c>
      <c r="R867" s="41">
        <f t="shared" si="872"/>
        <v>0</v>
      </c>
      <c r="S867" s="41">
        <f t="shared" si="872"/>
        <v>0</v>
      </c>
      <c r="T867" s="41">
        <f t="shared" si="872"/>
        <v>0</v>
      </c>
      <c r="U867" s="41">
        <f t="shared" si="872"/>
        <v>287</v>
      </c>
      <c r="V867" s="41">
        <f t="shared" si="872"/>
        <v>3</v>
      </c>
      <c r="W867" s="41">
        <f t="shared" si="872"/>
        <v>2</v>
      </c>
      <c r="X867" s="41">
        <f t="shared" si="872"/>
        <v>1</v>
      </c>
      <c r="Y867" s="41">
        <f t="shared" si="872"/>
        <v>0</v>
      </c>
      <c r="Z867" s="41">
        <f t="shared" si="872"/>
        <v>0</v>
      </c>
      <c r="AA867" s="41">
        <f t="shared" si="872"/>
        <v>0</v>
      </c>
      <c r="AB867" s="42">
        <f t="shared" si="872"/>
        <v>0</v>
      </c>
      <c r="AC867" s="48">
        <f t="shared" si="872"/>
        <v>0</v>
      </c>
      <c r="AD867" s="48">
        <f t="shared" si="872"/>
        <v>10</v>
      </c>
      <c r="AE867" s="48">
        <f t="shared" si="872"/>
        <v>0</v>
      </c>
      <c r="AF867" s="48">
        <f t="shared" si="872"/>
        <v>465</v>
      </c>
      <c r="AG867" s="48">
        <f t="shared" si="872"/>
        <v>455</v>
      </c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</row>
    <row r="868" spans="1:55" s="59" customFormat="1" ht="15.6" x14ac:dyDescent="0.3">
      <c r="A868" s="106"/>
      <c r="B868" s="107"/>
      <c r="C868" s="107"/>
      <c r="D868" s="107"/>
      <c r="E868" s="107"/>
      <c r="F868" s="108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63"/>
      <c r="AG868" s="64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</row>
    <row r="869" spans="1:55" ht="15.6" x14ac:dyDescent="0.3">
      <c r="A869" s="34" t="s">
        <v>1046</v>
      </c>
      <c r="B869" s="34" t="s">
        <v>1047</v>
      </c>
      <c r="C869" s="34" t="s">
        <v>1048</v>
      </c>
      <c r="D869" s="34">
        <v>23</v>
      </c>
      <c r="E869" s="34" t="s">
        <v>1110</v>
      </c>
      <c r="F869" s="35" t="s">
        <v>1111</v>
      </c>
      <c r="G869" s="83">
        <v>0</v>
      </c>
      <c r="H869" s="83">
        <v>6</v>
      </c>
      <c r="I869" s="83">
        <v>2</v>
      </c>
      <c r="J869" s="83">
        <v>0</v>
      </c>
      <c r="K869" s="83">
        <v>0</v>
      </c>
      <c r="L869" s="83">
        <v>0</v>
      </c>
      <c r="M869" s="83">
        <v>0</v>
      </c>
      <c r="N869" s="83">
        <v>0</v>
      </c>
      <c r="O869" s="83">
        <v>0</v>
      </c>
      <c r="P869" s="83">
        <v>0</v>
      </c>
      <c r="Q869" s="83">
        <v>0</v>
      </c>
      <c r="R869" s="83">
        <v>0</v>
      </c>
      <c r="S869" s="83">
        <v>0</v>
      </c>
      <c r="T869" s="83">
        <v>0</v>
      </c>
      <c r="U869" s="83">
        <v>143</v>
      </c>
      <c r="V869" s="83">
        <v>1</v>
      </c>
      <c r="W869" s="83">
        <v>0</v>
      </c>
      <c r="X869" s="83">
        <v>0</v>
      </c>
      <c r="Y869" s="83">
        <v>0</v>
      </c>
      <c r="Z869" s="83">
        <v>0</v>
      </c>
      <c r="AA869" s="83">
        <v>0</v>
      </c>
      <c r="AB869" s="83">
        <v>0</v>
      </c>
      <c r="AC869" s="83">
        <v>0</v>
      </c>
      <c r="AD869" s="83">
        <v>2</v>
      </c>
      <c r="AE869" s="84">
        <v>0</v>
      </c>
      <c r="AF869" s="36">
        <f t="shared" ref="AF869" si="873">G869+H869+I869+J869+K869+L869+M869+N869+O869+P869+Q869+R869+S869+T869+U869+V869+W869+X869+Y869+Z869+AA869+AB869+AC869+AD869</f>
        <v>154</v>
      </c>
      <c r="AG869" s="36">
        <f t="shared" ref="AG869" si="874">G869+H869+I869+J869+K869+L869+M869+N869+O869+P869+Q869+R869+S869+T869+U869+V869+W869+X869+Y869+Z869+AA869+AB869+AC869</f>
        <v>152</v>
      </c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</row>
    <row r="870" spans="1:55" ht="15.6" x14ac:dyDescent="0.3">
      <c r="A870" s="34" t="s">
        <v>1046</v>
      </c>
      <c r="B870" s="34" t="s">
        <v>1047</v>
      </c>
      <c r="C870" s="34" t="s">
        <v>1048</v>
      </c>
      <c r="D870" s="34">
        <v>23</v>
      </c>
      <c r="E870" s="34" t="s">
        <v>1112</v>
      </c>
      <c r="F870" s="35" t="s">
        <v>1113</v>
      </c>
      <c r="G870" s="83">
        <v>0</v>
      </c>
      <c r="H870" s="83">
        <v>5</v>
      </c>
      <c r="I870" s="83">
        <v>0</v>
      </c>
      <c r="J870" s="83">
        <v>1</v>
      </c>
      <c r="K870" s="83">
        <v>0</v>
      </c>
      <c r="L870" s="83">
        <v>0</v>
      </c>
      <c r="M870" s="83">
        <v>0</v>
      </c>
      <c r="N870" s="83">
        <v>1</v>
      </c>
      <c r="O870" s="83">
        <v>0</v>
      </c>
      <c r="P870" s="83">
        <v>1</v>
      </c>
      <c r="Q870" s="83">
        <v>0</v>
      </c>
      <c r="R870" s="83">
        <v>0</v>
      </c>
      <c r="S870" s="83">
        <v>0</v>
      </c>
      <c r="T870" s="83">
        <v>0</v>
      </c>
      <c r="U870" s="83">
        <v>136</v>
      </c>
      <c r="V870" s="83">
        <v>0</v>
      </c>
      <c r="W870" s="83">
        <v>0</v>
      </c>
      <c r="X870" s="83">
        <v>0</v>
      </c>
      <c r="Y870" s="83">
        <v>0</v>
      </c>
      <c r="Z870" s="83">
        <v>0</v>
      </c>
      <c r="AA870" s="83">
        <v>1</v>
      </c>
      <c r="AB870" s="83">
        <v>0</v>
      </c>
      <c r="AC870" s="83">
        <v>0</v>
      </c>
      <c r="AD870" s="83">
        <v>1</v>
      </c>
      <c r="AE870" s="84">
        <v>0</v>
      </c>
      <c r="AF870" s="36">
        <f t="shared" ref="AF870" si="875">G870+H870+I870+J870+K870+L870+M870+N870+O870+P870+Q870+R870+S870+T870+U870+V870+W870+X870+Y870+Z870+AA870+AB870+AC870+AD870</f>
        <v>146</v>
      </c>
      <c r="AG870" s="36">
        <f t="shared" ref="AG870" si="876">G870+H870+I870+J870+K870+L870+M870+N870+O870+P870+Q870+R870+S870+T870+U870+V870+W870+X870+Y870+Z870+AA870+AB870+AC870</f>
        <v>145</v>
      </c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</row>
    <row r="871" spans="1:55" s="17" customFormat="1" ht="18" x14ac:dyDescent="0.35">
      <c r="A871" s="40"/>
      <c r="B871" s="41"/>
      <c r="C871" s="41"/>
      <c r="D871" s="41"/>
      <c r="E871" s="41" t="s">
        <v>103</v>
      </c>
      <c r="F871" s="41"/>
      <c r="G871" s="41">
        <f>SUM(G869:G870)</f>
        <v>0</v>
      </c>
      <c r="H871" s="41">
        <f t="shared" ref="H871:AG871" si="877">SUM(H869:H870)</f>
        <v>11</v>
      </c>
      <c r="I871" s="41">
        <f t="shared" si="877"/>
        <v>2</v>
      </c>
      <c r="J871" s="41">
        <f t="shared" si="877"/>
        <v>1</v>
      </c>
      <c r="K871" s="41">
        <f t="shared" si="877"/>
        <v>0</v>
      </c>
      <c r="L871" s="41">
        <f t="shared" si="877"/>
        <v>0</v>
      </c>
      <c r="M871" s="41">
        <f t="shared" si="877"/>
        <v>0</v>
      </c>
      <c r="N871" s="41">
        <f t="shared" si="877"/>
        <v>1</v>
      </c>
      <c r="O871" s="41">
        <f t="shared" si="877"/>
        <v>0</v>
      </c>
      <c r="P871" s="41">
        <f t="shared" si="877"/>
        <v>1</v>
      </c>
      <c r="Q871" s="41">
        <f t="shared" si="877"/>
        <v>0</v>
      </c>
      <c r="R871" s="41">
        <f t="shared" si="877"/>
        <v>0</v>
      </c>
      <c r="S871" s="41">
        <f t="shared" si="877"/>
        <v>0</v>
      </c>
      <c r="T871" s="41">
        <f t="shared" si="877"/>
        <v>0</v>
      </c>
      <c r="U871" s="41">
        <f t="shared" si="877"/>
        <v>279</v>
      </c>
      <c r="V871" s="41">
        <f t="shared" si="877"/>
        <v>1</v>
      </c>
      <c r="W871" s="41">
        <f t="shared" si="877"/>
        <v>0</v>
      </c>
      <c r="X871" s="41">
        <f t="shared" si="877"/>
        <v>0</v>
      </c>
      <c r="Y871" s="41">
        <f t="shared" si="877"/>
        <v>0</v>
      </c>
      <c r="Z871" s="41">
        <f t="shared" si="877"/>
        <v>0</v>
      </c>
      <c r="AA871" s="41">
        <f t="shared" si="877"/>
        <v>1</v>
      </c>
      <c r="AB871" s="42">
        <f t="shared" si="877"/>
        <v>0</v>
      </c>
      <c r="AC871" s="48">
        <f t="shared" si="877"/>
        <v>0</v>
      </c>
      <c r="AD871" s="48">
        <f t="shared" si="877"/>
        <v>3</v>
      </c>
      <c r="AE871" s="48">
        <f t="shared" si="877"/>
        <v>0</v>
      </c>
      <c r="AF871" s="48">
        <f t="shared" si="877"/>
        <v>300</v>
      </c>
      <c r="AG871" s="48">
        <f t="shared" si="877"/>
        <v>297</v>
      </c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</row>
    <row r="872" spans="1:55" s="59" customFormat="1" ht="15.6" x14ac:dyDescent="0.3">
      <c r="A872" s="106"/>
      <c r="B872" s="107"/>
      <c r="C872" s="107"/>
      <c r="D872" s="107"/>
      <c r="E872" s="107"/>
      <c r="F872" s="108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63"/>
      <c r="AG872" s="64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</row>
    <row r="873" spans="1:55" ht="15.6" x14ac:dyDescent="0.3">
      <c r="A873" s="34" t="s">
        <v>1046</v>
      </c>
      <c r="B873" s="34" t="s">
        <v>1047</v>
      </c>
      <c r="C873" s="34" t="s">
        <v>1048</v>
      </c>
      <c r="D873" s="34">
        <v>24</v>
      </c>
      <c r="E873" s="34" t="s">
        <v>1114</v>
      </c>
      <c r="F873" s="35" t="s">
        <v>1115</v>
      </c>
      <c r="G873" s="83">
        <v>0</v>
      </c>
      <c r="H873" s="83">
        <v>13</v>
      </c>
      <c r="I873" s="83">
        <v>2</v>
      </c>
      <c r="J873" s="83">
        <v>0</v>
      </c>
      <c r="K873" s="83">
        <v>0</v>
      </c>
      <c r="L873" s="83">
        <v>0</v>
      </c>
      <c r="M873" s="83">
        <v>0</v>
      </c>
      <c r="N873" s="83">
        <v>0</v>
      </c>
      <c r="O873" s="83">
        <v>0</v>
      </c>
      <c r="P873" s="83">
        <v>0</v>
      </c>
      <c r="Q873" s="83">
        <v>0</v>
      </c>
      <c r="R873" s="83">
        <v>0</v>
      </c>
      <c r="S873" s="83">
        <v>0</v>
      </c>
      <c r="T873" s="83">
        <v>0</v>
      </c>
      <c r="U873" s="83">
        <v>147</v>
      </c>
      <c r="V873" s="83">
        <v>2</v>
      </c>
      <c r="W873" s="83">
        <v>0</v>
      </c>
      <c r="X873" s="83">
        <v>0</v>
      </c>
      <c r="Y873" s="83">
        <v>1</v>
      </c>
      <c r="Z873" s="83">
        <v>1</v>
      </c>
      <c r="AA873" s="83">
        <v>0</v>
      </c>
      <c r="AB873" s="83">
        <v>0</v>
      </c>
      <c r="AC873" s="83">
        <v>0</v>
      </c>
      <c r="AD873" s="83">
        <v>2</v>
      </c>
      <c r="AE873" s="84">
        <v>0</v>
      </c>
      <c r="AF873" s="36">
        <f t="shared" ref="AF873" si="878">G873+H873+I873+J873+K873+L873+M873+N873+O873+P873+Q873+R873+S873+T873+U873+V873+W873+X873+Y873+Z873+AA873+AB873+AC873+AD873</f>
        <v>168</v>
      </c>
      <c r="AG873" s="36">
        <f t="shared" ref="AG873" si="879">G873+H873+I873+J873+K873+L873+M873+N873+O873+P873+Q873+R873+S873+T873+U873+V873+W873+X873+Y873+Z873+AA873+AB873+AC873</f>
        <v>166</v>
      </c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</row>
    <row r="874" spans="1:55" ht="15.6" x14ac:dyDescent="0.3">
      <c r="A874" s="34" t="s">
        <v>1046</v>
      </c>
      <c r="B874" s="34" t="s">
        <v>1047</v>
      </c>
      <c r="C874" s="34" t="s">
        <v>1048</v>
      </c>
      <c r="D874" s="34">
        <v>24</v>
      </c>
      <c r="E874" s="34" t="s">
        <v>1116</v>
      </c>
      <c r="F874" s="35" t="s">
        <v>1117</v>
      </c>
      <c r="G874" s="83">
        <v>1</v>
      </c>
      <c r="H874" s="83">
        <v>54</v>
      </c>
      <c r="I874" s="83">
        <v>1</v>
      </c>
      <c r="J874" s="83">
        <v>0</v>
      </c>
      <c r="K874" s="83">
        <v>0</v>
      </c>
      <c r="L874" s="83">
        <v>1</v>
      </c>
      <c r="M874" s="83">
        <v>0</v>
      </c>
      <c r="N874" s="83">
        <v>6</v>
      </c>
      <c r="O874" s="83">
        <v>0</v>
      </c>
      <c r="P874" s="83">
        <v>0</v>
      </c>
      <c r="Q874" s="83">
        <v>0</v>
      </c>
      <c r="R874" s="83">
        <v>0</v>
      </c>
      <c r="S874" s="83">
        <v>0</v>
      </c>
      <c r="T874" s="83">
        <v>0</v>
      </c>
      <c r="U874" s="83">
        <v>246</v>
      </c>
      <c r="V874" s="83">
        <v>1</v>
      </c>
      <c r="W874" s="83">
        <v>1</v>
      </c>
      <c r="X874" s="83">
        <v>0</v>
      </c>
      <c r="Y874" s="83">
        <v>0</v>
      </c>
      <c r="Z874" s="83">
        <v>0</v>
      </c>
      <c r="AA874" s="83">
        <v>0</v>
      </c>
      <c r="AB874" s="83">
        <v>1</v>
      </c>
      <c r="AC874" s="83">
        <v>0</v>
      </c>
      <c r="AD874" s="83">
        <v>2</v>
      </c>
      <c r="AE874" s="84">
        <v>0</v>
      </c>
      <c r="AF874" s="36">
        <f t="shared" ref="AF874:AF875" si="880">G874+H874+I874+J874+K874+L874+M874+N874+O874+P874+Q874+R874+S874+T874+U874+V874+W874+X874+Y874+Z874+AA874+AB874+AC874+AD874</f>
        <v>314</v>
      </c>
      <c r="AG874" s="36">
        <f t="shared" ref="AG874:AG875" si="881">G874+H874+I874+J874+K874+L874+M874+N874+O874+P874+Q874+R874+S874+T874+U874+V874+W874+X874+Y874+Z874+AA874+AB874+AC874</f>
        <v>312</v>
      </c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</row>
    <row r="875" spans="1:55" ht="15.6" x14ac:dyDescent="0.3">
      <c r="A875" s="34" t="s">
        <v>1046</v>
      </c>
      <c r="B875" s="34" t="s">
        <v>1047</v>
      </c>
      <c r="C875" s="34" t="s">
        <v>1048</v>
      </c>
      <c r="D875" s="34">
        <v>24</v>
      </c>
      <c r="E875" s="34" t="s">
        <v>1118</v>
      </c>
      <c r="F875" s="35" t="s">
        <v>1119</v>
      </c>
      <c r="G875" s="83">
        <v>0</v>
      </c>
      <c r="H875" s="83">
        <v>9</v>
      </c>
      <c r="I875" s="83">
        <v>0</v>
      </c>
      <c r="J875" s="83">
        <v>0</v>
      </c>
      <c r="K875" s="83">
        <v>0</v>
      </c>
      <c r="L875" s="83">
        <v>0</v>
      </c>
      <c r="M875" s="83">
        <v>0</v>
      </c>
      <c r="N875" s="83">
        <v>0</v>
      </c>
      <c r="O875" s="83">
        <v>0</v>
      </c>
      <c r="P875" s="83">
        <v>0</v>
      </c>
      <c r="Q875" s="83">
        <v>0</v>
      </c>
      <c r="R875" s="83">
        <v>0</v>
      </c>
      <c r="S875" s="83">
        <v>0</v>
      </c>
      <c r="T875" s="83">
        <v>0</v>
      </c>
      <c r="U875" s="83">
        <v>194</v>
      </c>
      <c r="V875" s="83">
        <v>1</v>
      </c>
      <c r="W875" s="83">
        <v>0</v>
      </c>
      <c r="X875" s="83">
        <v>1</v>
      </c>
      <c r="Y875" s="83">
        <v>0</v>
      </c>
      <c r="Z875" s="83">
        <v>0</v>
      </c>
      <c r="AA875" s="83">
        <v>0</v>
      </c>
      <c r="AB875" s="83">
        <v>1</v>
      </c>
      <c r="AC875" s="83">
        <v>0</v>
      </c>
      <c r="AD875" s="83">
        <v>2</v>
      </c>
      <c r="AE875" s="84">
        <v>0</v>
      </c>
      <c r="AF875" s="36">
        <f t="shared" si="880"/>
        <v>208</v>
      </c>
      <c r="AG875" s="36">
        <f t="shared" si="881"/>
        <v>206</v>
      </c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</row>
    <row r="876" spans="1:55" s="17" customFormat="1" ht="18" x14ac:dyDescent="0.35">
      <c r="A876" s="40"/>
      <c r="B876" s="41"/>
      <c r="C876" s="41"/>
      <c r="D876" s="41"/>
      <c r="E876" s="41" t="s">
        <v>147</v>
      </c>
      <c r="F876" s="41"/>
      <c r="G876" s="41">
        <f>SUM(G873:G875)</f>
        <v>1</v>
      </c>
      <c r="H876" s="41">
        <f t="shared" ref="H876:AG876" si="882">SUM(H873:H875)</f>
        <v>76</v>
      </c>
      <c r="I876" s="41">
        <f t="shared" si="882"/>
        <v>3</v>
      </c>
      <c r="J876" s="41">
        <f t="shared" si="882"/>
        <v>0</v>
      </c>
      <c r="K876" s="41">
        <f t="shared" si="882"/>
        <v>0</v>
      </c>
      <c r="L876" s="41">
        <f t="shared" si="882"/>
        <v>1</v>
      </c>
      <c r="M876" s="41">
        <f t="shared" si="882"/>
        <v>0</v>
      </c>
      <c r="N876" s="41">
        <f t="shared" si="882"/>
        <v>6</v>
      </c>
      <c r="O876" s="41">
        <f t="shared" si="882"/>
        <v>0</v>
      </c>
      <c r="P876" s="41">
        <f t="shared" si="882"/>
        <v>0</v>
      </c>
      <c r="Q876" s="41">
        <f t="shared" si="882"/>
        <v>0</v>
      </c>
      <c r="R876" s="41">
        <f t="shared" si="882"/>
        <v>0</v>
      </c>
      <c r="S876" s="41">
        <f t="shared" si="882"/>
        <v>0</v>
      </c>
      <c r="T876" s="41">
        <f t="shared" si="882"/>
        <v>0</v>
      </c>
      <c r="U876" s="41">
        <f t="shared" si="882"/>
        <v>587</v>
      </c>
      <c r="V876" s="41">
        <f t="shared" si="882"/>
        <v>4</v>
      </c>
      <c r="W876" s="41">
        <f t="shared" si="882"/>
        <v>1</v>
      </c>
      <c r="X876" s="41">
        <f t="shared" si="882"/>
        <v>1</v>
      </c>
      <c r="Y876" s="41">
        <f t="shared" si="882"/>
        <v>1</v>
      </c>
      <c r="Z876" s="41">
        <f t="shared" si="882"/>
        <v>1</v>
      </c>
      <c r="AA876" s="41">
        <f t="shared" si="882"/>
        <v>0</v>
      </c>
      <c r="AB876" s="42">
        <f t="shared" si="882"/>
        <v>2</v>
      </c>
      <c r="AC876" s="48">
        <f t="shared" si="882"/>
        <v>0</v>
      </c>
      <c r="AD876" s="48">
        <f t="shared" si="882"/>
        <v>6</v>
      </c>
      <c r="AE876" s="48">
        <f t="shared" si="882"/>
        <v>0</v>
      </c>
      <c r="AF876" s="48">
        <f t="shared" si="882"/>
        <v>690</v>
      </c>
      <c r="AG876" s="48">
        <f t="shared" si="882"/>
        <v>684</v>
      </c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</row>
    <row r="877" spans="1:55" s="59" customFormat="1" ht="15.6" x14ac:dyDescent="0.3">
      <c r="A877" s="106"/>
      <c r="B877" s="107"/>
      <c r="C877" s="107"/>
      <c r="D877" s="107"/>
      <c r="E877" s="107"/>
      <c r="F877" s="108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63"/>
      <c r="AG877" s="64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</row>
    <row r="878" spans="1:55" ht="15.6" x14ac:dyDescent="0.3">
      <c r="A878" s="34" t="s">
        <v>1046</v>
      </c>
      <c r="B878" s="34" t="s">
        <v>1047</v>
      </c>
      <c r="C878" s="34" t="s">
        <v>1048</v>
      </c>
      <c r="D878" s="34">
        <v>25</v>
      </c>
      <c r="E878" s="34" t="s">
        <v>1120</v>
      </c>
      <c r="F878" s="35" t="s">
        <v>1121</v>
      </c>
      <c r="G878" s="83">
        <v>0</v>
      </c>
      <c r="H878" s="83">
        <v>51</v>
      </c>
      <c r="I878" s="83">
        <v>1</v>
      </c>
      <c r="J878" s="83">
        <v>0</v>
      </c>
      <c r="K878" s="83">
        <v>0</v>
      </c>
      <c r="L878" s="83">
        <v>2</v>
      </c>
      <c r="M878" s="83">
        <v>0</v>
      </c>
      <c r="N878" s="83">
        <v>2</v>
      </c>
      <c r="O878" s="83">
        <v>0</v>
      </c>
      <c r="P878" s="83">
        <v>0</v>
      </c>
      <c r="Q878" s="83">
        <v>0</v>
      </c>
      <c r="R878" s="83">
        <v>0</v>
      </c>
      <c r="S878" s="83">
        <v>0</v>
      </c>
      <c r="T878" s="83">
        <v>0</v>
      </c>
      <c r="U878" s="83">
        <v>152</v>
      </c>
      <c r="V878" s="83">
        <v>2</v>
      </c>
      <c r="W878" s="83">
        <v>0</v>
      </c>
      <c r="X878" s="83">
        <v>1</v>
      </c>
      <c r="Y878" s="83">
        <v>0</v>
      </c>
      <c r="Z878" s="83">
        <v>1</v>
      </c>
      <c r="AA878" s="83">
        <v>0</v>
      </c>
      <c r="AB878" s="83">
        <v>0</v>
      </c>
      <c r="AC878" s="83">
        <v>1</v>
      </c>
      <c r="AD878" s="83">
        <v>7</v>
      </c>
      <c r="AE878" s="84">
        <v>0</v>
      </c>
      <c r="AF878" s="36">
        <f t="shared" ref="AF878" si="883">G878+H878+I878+J878+K878+L878+M878+N878+O878+P878+Q878+R878+S878+T878+U878+V878+W878+X878+Y878+Z878+AA878+AB878+AC878+AD878</f>
        <v>220</v>
      </c>
      <c r="AG878" s="36">
        <f t="shared" ref="AG878" si="884">G878+H878+I878+J878+K878+L878+M878+N878+O878+P878+Q878+R878+S878+T878+U878+V878+W878+X878+Y878+Z878+AA878+AB878+AC878</f>
        <v>213</v>
      </c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</row>
    <row r="879" spans="1:55" ht="15.6" x14ac:dyDescent="0.3">
      <c r="A879" s="34" t="s">
        <v>1046</v>
      </c>
      <c r="B879" s="34" t="s">
        <v>1047</v>
      </c>
      <c r="C879" s="34" t="s">
        <v>1048</v>
      </c>
      <c r="D879" s="34">
        <v>25</v>
      </c>
      <c r="E879" s="34" t="s">
        <v>1122</v>
      </c>
      <c r="F879" s="35" t="s">
        <v>1123</v>
      </c>
      <c r="G879" s="83">
        <v>0</v>
      </c>
      <c r="H879" s="83">
        <v>48</v>
      </c>
      <c r="I879" s="83">
        <v>3</v>
      </c>
      <c r="J879" s="83">
        <v>0</v>
      </c>
      <c r="K879" s="83">
        <v>0</v>
      </c>
      <c r="L879" s="83">
        <v>0</v>
      </c>
      <c r="M879" s="83">
        <v>0</v>
      </c>
      <c r="N879" s="83">
        <v>3</v>
      </c>
      <c r="O879" s="83">
        <v>0</v>
      </c>
      <c r="P879" s="83">
        <v>0</v>
      </c>
      <c r="Q879" s="83">
        <v>0</v>
      </c>
      <c r="R879" s="83">
        <v>0</v>
      </c>
      <c r="S879" s="83">
        <v>0</v>
      </c>
      <c r="T879" s="83">
        <v>0</v>
      </c>
      <c r="U879" s="83">
        <v>43</v>
      </c>
      <c r="V879" s="83">
        <v>0</v>
      </c>
      <c r="W879" s="83">
        <v>0</v>
      </c>
      <c r="X879" s="83">
        <v>1</v>
      </c>
      <c r="Y879" s="83">
        <v>0</v>
      </c>
      <c r="Z879" s="83">
        <v>0</v>
      </c>
      <c r="AA879" s="83">
        <v>0</v>
      </c>
      <c r="AB879" s="83">
        <v>0</v>
      </c>
      <c r="AC879" s="83">
        <v>0</v>
      </c>
      <c r="AD879" s="83">
        <v>2</v>
      </c>
      <c r="AE879" s="84">
        <v>0</v>
      </c>
      <c r="AF879" s="36">
        <f t="shared" ref="AF879:AF881" si="885">G879+H879+I879+J879+K879+L879+M879+N879+O879+P879+Q879+R879+S879+T879+U879+V879+W879+X879+Y879+Z879+AA879+AB879+AC879+AD879</f>
        <v>100</v>
      </c>
      <c r="AG879" s="36">
        <f t="shared" ref="AG879:AG881" si="886">G879+H879+I879+J879+K879+L879+M879+N879+O879+P879+Q879+R879+S879+T879+U879+V879+W879+X879+Y879+Z879+AA879+AB879+AC879</f>
        <v>98</v>
      </c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</row>
    <row r="880" spans="1:55" ht="15.6" x14ac:dyDescent="0.3">
      <c r="A880" s="34" t="s">
        <v>1046</v>
      </c>
      <c r="B880" s="34" t="s">
        <v>1047</v>
      </c>
      <c r="C880" s="34" t="s">
        <v>1048</v>
      </c>
      <c r="D880" s="34">
        <v>25</v>
      </c>
      <c r="E880" s="34" t="s">
        <v>1124</v>
      </c>
      <c r="F880" s="35" t="s">
        <v>1125</v>
      </c>
      <c r="G880" s="83">
        <v>2</v>
      </c>
      <c r="H880" s="83">
        <v>296</v>
      </c>
      <c r="I880" s="83">
        <v>0</v>
      </c>
      <c r="J880" s="83">
        <v>0</v>
      </c>
      <c r="K880" s="83">
        <v>0</v>
      </c>
      <c r="L880" s="83">
        <v>3</v>
      </c>
      <c r="M880" s="83">
        <v>3</v>
      </c>
      <c r="N880" s="83">
        <v>10</v>
      </c>
      <c r="O880" s="83">
        <v>0</v>
      </c>
      <c r="P880" s="83">
        <v>1</v>
      </c>
      <c r="Q880" s="83">
        <v>0</v>
      </c>
      <c r="R880" s="83">
        <v>0</v>
      </c>
      <c r="S880" s="83">
        <v>0</v>
      </c>
      <c r="T880" s="83">
        <v>1</v>
      </c>
      <c r="U880" s="83">
        <v>161</v>
      </c>
      <c r="V880" s="83">
        <v>0</v>
      </c>
      <c r="W880" s="83">
        <v>0</v>
      </c>
      <c r="X880" s="83">
        <v>2</v>
      </c>
      <c r="Y880" s="83">
        <v>1</v>
      </c>
      <c r="Z880" s="83">
        <v>1</v>
      </c>
      <c r="AA880" s="83">
        <v>1</v>
      </c>
      <c r="AB880" s="83">
        <v>0</v>
      </c>
      <c r="AC880" s="83">
        <v>0</v>
      </c>
      <c r="AD880" s="83">
        <v>7</v>
      </c>
      <c r="AE880" s="84">
        <v>0</v>
      </c>
      <c r="AF880" s="36">
        <f t="shared" si="885"/>
        <v>489</v>
      </c>
      <c r="AG880" s="36">
        <f t="shared" si="886"/>
        <v>482</v>
      </c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</row>
    <row r="881" spans="1:55" ht="15.6" x14ac:dyDescent="0.3">
      <c r="A881" s="34" t="s">
        <v>1046</v>
      </c>
      <c r="B881" s="34" t="s">
        <v>1047</v>
      </c>
      <c r="C881" s="34" t="s">
        <v>1048</v>
      </c>
      <c r="D881" s="34">
        <v>25</v>
      </c>
      <c r="E881" s="34" t="s">
        <v>1126</v>
      </c>
      <c r="F881" s="35" t="s">
        <v>1127</v>
      </c>
      <c r="G881" s="83">
        <v>3</v>
      </c>
      <c r="H881" s="83">
        <v>119</v>
      </c>
      <c r="I881" s="83">
        <v>7</v>
      </c>
      <c r="J881" s="83">
        <v>2</v>
      </c>
      <c r="K881" s="83">
        <v>2</v>
      </c>
      <c r="L881" s="83">
        <v>2</v>
      </c>
      <c r="M881" s="83">
        <v>3</v>
      </c>
      <c r="N881" s="83">
        <v>8</v>
      </c>
      <c r="O881" s="83">
        <v>1</v>
      </c>
      <c r="P881" s="83">
        <v>0</v>
      </c>
      <c r="Q881" s="83">
        <v>1</v>
      </c>
      <c r="R881" s="83">
        <v>1</v>
      </c>
      <c r="S881" s="83">
        <v>0</v>
      </c>
      <c r="T881" s="83">
        <v>2</v>
      </c>
      <c r="U881" s="83">
        <v>472</v>
      </c>
      <c r="V881" s="83">
        <v>6</v>
      </c>
      <c r="W881" s="83">
        <v>0</v>
      </c>
      <c r="X881" s="83">
        <v>3</v>
      </c>
      <c r="Y881" s="83">
        <v>1</v>
      </c>
      <c r="Z881" s="83">
        <v>0</v>
      </c>
      <c r="AA881" s="83">
        <v>5</v>
      </c>
      <c r="AB881" s="83">
        <v>1</v>
      </c>
      <c r="AC881" s="83">
        <v>2</v>
      </c>
      <c r="AD881" s="83">
        <v>8</v>
      </c>
      <c r="AE881" s="84">
        <v>0</v>
      </c>
      <c r="AF881" s="36">
        <f t="shared" si="885"/>
        <v>649</v>
      </c>
      <c r="AG881" s="36">
        <f t="shared" si="886"/>
        <v>641</v>
      </c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</row>
    <row r="882" spans="1:55" s="17" customFormat="1" ht="18" x14ac:dyDescent="0.35">
      <c r="A882" s="40"/>
      <c r="B882" s="41"/>
      <c r="C882" s="41"/>
      <c r="D882" s="41"/>
      <c r="E882" s="41" t="s">
        <v>91</v>
      </c>
      <c r="F882" s="41"/>
      <c r="G882" s="41">
        <f>SUM(G878:G881)</f>
        <v>5</v>
      </c>
      <c r="H882" s="41">
        <f t="shared" ref="H882:AG882" si="887">SUM(H878:H881)</f>
        <v>514</v>
      </c>
      <c r="I882" s="41">
        <f t="shared" si="887"/>
        <v>11</v>
      </c>
      <c r="J882" s="41">
        <f t="shared" si="887"/>
        <v>2</v>
      </c>
      <c r="K882" s="41">
        <f t="shared" si="887"/>
        <v>2</v>
      </c>
      <c r="L882" s="41">
        <f t="shared" si="887"/>
        <v>7</v>
      </c>
      <c r="M882" s="41">
        <f t="shared" si="887"/>
        <v>6</v>
      </c>
      <c r="N882" s="41">
        <f t="shared" si="887"/>
        <v>23</v>
      </c>
      <c r="O882" s="41">
        <f t="shared" si="887"/>
        <v>1</v>
      </c>
      <c r="P882" s="41">
        <f t="shared" si="887"/>
        <v>1</v>
      </c>
      <c r="Q882" s="41">
        <f t="shared" si="887"/>
        <v>1</v>
      </c>
      <c r="R882" s="41">
        <f t="shared" si="887"/>
        <v>1</v>
      </c>
      <c r="S882" s="41">
        <f t="shared" si="887"/>
        <v>0</v>
      </c>
      <c r="T882" s="41">
        <f t="shared" si="887"/>
        <v>3</v>
      </c>
      <c r="U882" s="41">
        <f t="shared" si="887"/>
        <v>828</v>
      </c>
      <c r="V882" s="41">
        <f t="shared" si="887"/>
        <v>8</v>
      </c>
      <c r="W882" s="41">
        <f t="shared" si="887"/>
        <v>0</v>
      </c>
      <c r="X882" s="41">
        <f t="shared" si="887"/>
        <v>7</v>
      </c>
      <c r="Y882" s="41">
        <f t="shared" si="887"/>
        <v>2</v>
      </c>
      <c r="Z882" s="41">
        <f t="shared" si="887"/>
        <v>2</v>
      </c>
      <c r="AA882" s="41">
        <f t="shared" si="887"/>
        <v>6</v>
      </c>
      <c r="AB882" s="42">
        <f t="shared" si="887"/>
        <v>1</v>
      </c>
      <c r="AC882" s="48">
        <f t="shared" si="887"/>
        <v>3</v>
      </c>
      <c r="AD882" s="48">
        <f t="shared" si="887"/>
        <v>24</v>
      </c>
      <c r="AE882" s="48">
        <f t="shared" si="887"/>
        <v>0</v>
      </c>
      <c r="AF882" s="48">
        <f t="shared" si="887"/>
        <v>1458</v>
      </c>
      <c r="AG882" s="48">
        <f t="shared" si="887"/>
        <v>1434</v>
      </c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</row>
    <row r="883" spans="1:55" s="59" customFormat="1" ht="15.6" x14ac:dyDescent="0.3">
      <c r="A883" s="106"/>
      <c r="B883" s="107"/>
      <c r="C883" s="107"/>
      <c r="D883" s="107"/>
      <c r="E883" s="107"/>
      <c r="F883" s="108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63"/>
      <c r="AG883" s="64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</row>
    <row r="884" spans="1:55" ht="15.6" x14ac:dyDescent="0.3">
      <c r="A884" s="34" t="s">
        <v>1128</v>
      </c>
      <c r="B884" s="34" t="s">
        <v>1047</v>
      </c>
      <c r="C884" s="34" t="s">
        <v>1129</v>
      </c>
      <c r="D884" s="34">
        <v>9</v>
      </c>
      <c r="E884" s="34" t="s">
        <v>1130</v>
      </c>
      <c r="F884" s="35" t="s">
        <v>1131</v>
      </c>
      <c r="G884" s="83">
        <v>0</v>
      </c>
      <c r="H884" s="83">
        <v>139</v>
      </c>
      <c r="I884" s="83">
        <v>1</v>
      </c>
      <c r="J884" s="83">
        <v>0</v>
      </c>
      <c r="K884" s="83">
        <v>0</v>
      </c>
      <c r="L884" s="83">
        <v>0</v>
      </c>
      <c r="M884" s="83">
        <v>1</v>
      </c>
      <c r="N884" s="83">
        <v>8</v>
      </c>
      <c r="O884" s="83">
        <v>2</v>
      </c>
      <c r="P884" s="83">
        <v>0</v>
      </c>
      <c r="Q884" s="83">
        <v>0</v>
      </c>
      <c r="R884" s="83">
        <v>0</v>
      </c>
      <c r="S884" s="83">
        <v>0</v>
      </c>
      <c r="T884" s="83">
        <v>1</v>
      </c>
      <c r="U884" s="83">
        <v>91</v>
      </c>
      <c r="V884" s="83">
        <v>2</v>
      </c>
      <c r="W884" s="83">
        <v>0</v>
      </c>
      <c r="X884" s="83">
        <v>1</v>
      </c>
      <c r="Y884" s="83">
        <v>1</v>
      </c>
      <c r="Z884" s="83">
        <v>1</v>
      </c>
      <c r="AA884" s="83">
        <v>0</v>
      </c>
      <c r="AB884" s="83">
        <v>1</v>
      </c>
      <c r="AC884" s="83">
        <v>0</v>
      </c>
      <c r="AD884" s="83">
        <v>6</v>
      </c>
      <c r="AE884" s="84">
        <v>0</v>
      </c>
      <c r="AF884" s="36">
        <f t="shared" ref="AF884" si="888">G884+H884+I884+J884+K884+L884+M884+N884+O884+P884+Q884+R884+S884+T884+U884+V884+W884+X884+Y884+Z884+AA884+AB884+AC884+AD884</f>
        <v>255</v>
      </c>
      <c r="AG884" s="36">
        <f t="shared" ref="AG884" si="889">G884+H884+I884+J884+K884+L884+M884+N884+O884+P884+Q884+R884+S884+T884+U884+V884+W884+X884+Y884+Z884+AA884+AB884+AC884</f>
        <v>249</v>
      </c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</row>
    <row r="885" spans="1:55" ht="15.6" x14ac:dyDescent="0.3">
      <c r="A885" s="34" t="s">
        <v>1128</v>
      </c>
      <c r="B885" s="34" t="s">
        <v>1047</v>
      </c>
      <c r="C885" s="34" t="s">
        <v>1129</v>
      </c>
      <c r="D885" s="34">
        <v>9</v>
      </c>
      <c r="E885" s="34" t="s">
        <v>1132</v>
      </c>
      <c r="F885" s="35" t="s">
        <v>1133</v>
      </c>
      <c r="G885" s="83">
        <v>1</v>
      </c>
      <c r="H885" s="83">
        <v>76</v>
      </c>
      <c r="I885" s="83">
        <v>0</v>
      </c>
      <c r="J885" s="83">
        <v>0</v>
      </c>
      <c r="K885" s="83">
        <v>1</v>
      </c>
      <c r="L885" s="83">
        <v>0</v>
      </c>
      <c r="M885" s="83">
        <v>0</v>
      </c>
      <c r="N885" s="83">
        <v>4</v>
      </c>
      <c r="O885" s="83">
        <v>0</v>
      </c>
      <c r="P885" s="83">
        <v>0</v>
      </c>
      <c r="Q885" s="83">
        <v>1</v>
      </c>
      <c r="R885" s="83">
        <v>1</v>
      </c>
      <c r="S885" s="83">
        <v>0</v>
      </c>
      <c r="T885" s="83">
        <v>2</v>
      </c>
      <c r="U885" s="83">
        <v>110</v>
      </c>
      <c r="V885" s="83">
        <v>0</v>
      </c>
      <c r="W885" s="83">
        <v>0</v>
      </c>
      <c r="X885" s="83">
        <v>1</v>
      </c>
      <c r="Y885" s="83">
        <v>0</v>
      </c>
      <c r="Z885" s="83">
        <v>1</v>
      </c>
      <c r="AA885" s="83">
        <v>2</v>
      </c>
      <c r="AB885" s="83">
        <v>0</v>
      </c>
      <c r="AC885" s="83">
        <v>0</v>
      </c>
      <c r="AD885" s="83">
        <v>10</v>
      </c>
      <c r="AE885" s="84">
        <v>0</v>
      </c>
      <c r="AF885" s="36">
        <f t="shared" ref="AF885:AF886" si="890">G885+H885+I885+J885+K885+L885+M885+N885+O885+P885+Q885+R885+S885+T885+U885+V885+W885+X885+Y885+Z885+AA885+AB885+AC885+AD885</f>
        <v>210</v>
      </c>
      <c r="AG885" s="36">
        <f t="shared" ref="AG885:AG886" si="891">G885+H885+I885+J885+K885+L885+M885+N885+O885+P885+Q885+R885+S885+T885+U885+V885+W885+X885+Y885+Z885+AA885+AB885+AC885</f>
        <v>200</v>
      </c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</row>
    <row r="886" spans="1:55" ht="15.6" x14ac:dyDescent="0.3">
      <c r="A886" s="34" t="s">
        <v>1128</v>
      </c>
      <c r="B886" s="34" t="s">
        <v>1047</v>
      </c>
      <c r="C886" s="34" t="s">
        <v>1129</v>
      </c>
      <c r="D886" s="34">
        <v>9</v>
      </c>
      <c r="E886" s="34" t="s">
        <v>1134</v>
      </c>
      <c r="F886" s="35" t="s">
        <v>1135</v>
      </c>
      <c r="G886" s="83">
        <v>3</v>
      </c>
      <c r="H886" s="83">
        <v>117</v>
      </c>
      <c r="I886" s="83">
        <v>0</v>
      </c>
      <c r="J886" s="83">
        <v>1</v>
      </c>
      <c r="K886" s="83">
        <v>0</v>
      </c>
      <c r="L886" s="83">
        <v>1</v>
      </c>
      <c r="M886" s="83">
        <v>1</v>
      </c>
      <c r="N886" s="83">
        <v>6</v>
      </c>
      <c r="O886" s="83">
        <v>0</v>
      </c>
      <c r="P886" s="83">
        <v>0</v>
      </c>
      <c r="Q886" s="83">
        <v>0</v>
      </c>
      <c r="R886" s="83">
        <v>0</v>
      </c>
      <c r="S886" s="83">
        <v>0</v>
      </c>
      <c r="T886" s="83">
        <v>0</v>
      </c>
      <c r="U886" s="83">
        <v>150</v>
      </c>
      <c r="V886" s="83">
        <v>1</v>
      </c>
      <c r="W886" s="83">
        <v>0</v>
      </c>
      <c r="X886" s="83">
        <v>1</v>
      </c>
      <c r="Y886" s="83">
        <v>0</v>
      </c>
      <c r="Z886" s="83">
        <v>0</v>
      </c>
      <c r="AA886" s="83">
        <v>0</v>
      </c>
      <c r="AB886" s="83">
        <v>0</v>
      </c>
      <c r="AC886" s="83">
        <v>2</v>
      </c>
      <c r="AD886" s="83">
        <v>9</v>
      </c>
      <c r="AE886" s="84">
        <v>0</v>
      </c>
      <c r="AF886" s="36">
        <f t="shared" si="890"/>
        <v>292</v>
      </c>
      <c r="AG886" s="36">
        <f t="shared" si="891"/>
        <v>283</v>
      </c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</row>
    <row r="887" spans="1:55" s="17" customFormat="1" ht="18" x14ac:dyDescent="0.35">
      <c r="A887" s="40"/>
      <c r="B887" s="41"/>
      <c r="C887" s="41"/>
      <c r="D887" s="41"/>
      <c r="E887" s="41" t="s">
        <v>147</v>
      </c>
      <c r="F887" s="41"/>
      <c r="G887" s="41">
        <f>SUM(G884:G886)</f>
        <v>4</v>
      </c>
      <c r="H887" s="41">
        <f t="shared" ref="H887:AG887" si="892">SUM(H884:H886)</f>
        <v>332</v>
      </c>
      <c r="I887" s="41">
        <f t="shared" si="892"/>
        <v>1</v>
      </c>
      <c r="J887" s="41">
        <f t="shared" si="892"/>
        <v>1</v>
      </c>
      <c r="K887" s="41">
        <f t="shared" si="892"/>
        <v>1</v>
      </c>
      <c r="L887" s="41">
        <f t="shared" si="892"/>
        <v>1</v>
      </c>
      <c r="M887" s="41">
        <f t="shared" si="892"/>
        <v>2</v>
      </c>
      <c r="N887" s="41">
        <f t="shared" si="892"/>
        <v>18</v>
      </c>
      <c r="O887" s="41">
        <f t="shared" si="892"/>
        <v>2</v>
      </c>
      <c r="P887" s="41">
        <f t="shared" si="892"/>
        <v>0</v>
      </c>
      <c r="Q887" s="41">
        <f t="shared" si="892"/>
        <v>1</v>
      </c>
      <c r="R887" s="41">
        <f t="shared" si="892"/>
        <v>1</v>
      </c>
      <c r="S887" s="41">
        <f t="shared" si="892"/>
        <v>0</v>
      </c>
      <c r="T887" s="41">
        <f t="shared" si="892"/>
        <v>3</v>
      </c>
      <c r="U887" s="41">
        <f t="shared" si="892"/>
        <v>351</v>
      </c>
      <c r="V887" s="41">
        <f t="shared" si="892"/>
        <v>3</v>
      </c>
      <c r="W887" s="41">
        <f t="shared" si="892"/>
        <v>0</v>
      </c>
      <c r="X887" s="41">
        <f t="shared" si="892"/>
        <v>3</v>
      </c>
      <c r="Y887" s="41">
        <f t="shared" si="892"/>
        <v>1</v>
      </c>
      <c r="Z887" s="41">
        <f t="shared" si="892"/>
        <v>2</v>
      </c>
      <c r="AA887" s="41">
        <f t="shared" si="892"/>
        <v>2</v>
      </c>
      <c r="AB887" s="42">
        <f t="shared" si="892"/>
        <v>1</v>
      </c>
      <c r="AC887" s="48">
        <f t="shared" si="892"/>
        <v>2</v>
      </c>
      <c r="AD887" s="48">
        <f t="shared" si="892"/>
        <v>25</v>
      </c>
      <c r="AE887" s="48">
        <f t="shared" si="892"/>
        <v>0</v>
      </c>
      <c r="AF887" s="48">
        <f t="shared" si="892"/>
        <v>757</v>
      </c>
      <c r="AG887" s="48">
        <f t="shared" si="892"/>
        <v>732</v>
      </c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</row>
    <row r="888" spans="1:55" s="59" customFormat="1" ht="17.399999999999999" x14ac:dyDescent="0.35">
      <c r="A888" s="169"/>
      <c r="B888" s="170"/>
      <c r="C888" s="170"/>
      <c r="D888" s="170"/>
      <c r="E888" s="170"/>
      <c r="F888" s="171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3"/>
      <c r="AG888" s="174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</row>
    <row r="889" spans="1:55" ht="18" x14ac:dyDescent="0.3">
      <c r="A889" s="153"/>
      <c r="B889" s="94"/>
      <c r="C889" s="95"/>
      <c r="D889" s="95"/>
      <c r="E889" s="95"/>
      <c r="F889" s="95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7"/>
      <c r="AG889" s="98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</row>
    <row r="890" spans="1:55" s="17" customFormat="1" ht="18" x14ac:dyDescent="0.35">
      <c r="A890" s="46"/>
      <c r="B890" s="47"/>
      <c r="C890" s="47"/>
      <c r="D890" s="47"/>
      <c r="E890" s="47" t="s">
        <v>1136</v>
      </c>
      <c r="F890" s="47"/>
      <c r="G890" s="47">
        <f>G887+G882+G876+G871+G867+G864+G858+G852+G847+G842+G837+G832+G827+G822+G817</f>
        <v>87</v>
      </c>
      <c r="H890" s="47">
        <f t="shared" ref="H890:AG890" si="893">H887+H882+H876+H871+H867+H864+H858+H852+H847+H842+H837+H832+H827+H822+H817</f>
        <v>6348</v>
      </c>
      <c r="I890" s="47">
        <f t="shared" si="893"/>
        <v>92</v>
      </c>
      <c r="J890" s="47">
        <f t="shared" si="893"/>
        <v>12</v>
      </c>
      <c r="K890" s="47">
        <f t="shared" si="893"/>
        <v>20</v>
      </c>
      <c r="L890" s="47">
        <f t="shared" si="893"/>
        <v>83</v>
      </c>
      <c r="M890" s="47">
        <f t="shared" si="893"/>
        <v>32</v>
      </c>
      <c r="N890" s="47">
        <f t="shared" si="893"/>
        <v>454</v>
      </c>
      <c r="O890" s="47">
        <f t="shared" si="893"/>
        <v>27</v>
      </c>
      <c r="P890" s="47">
        <f t="shared" si="893"/>
        <v>9</v>
      </c>
      <c r="Q890" s="47">
        <f t="shared" si="893"/>
        <v>16</v>
      </c>
      <c r="R890" s="47">
        <f t="shared" si="893"/>
        <v>14</v>
      </c>
      <c r="S890" s="47">
        <f t="shared" si="893"/>
        <v>13</v>
      </c>
      <c r="T890" s="47">
        <f t="shared" si="893"/>
        <v>31</v>
      </c>
      <c r="U890" s="47">
        <f t="shared" si="893"/>
        <v>7982</v>
      </c>
      <c r="V890" s="47">
        <f t="shared" si="893"/>
        <v>86</v>
      </c>
      <c r="W890" s="47">
        <f t="shared" si="893"/>
        <v>21</v>
      </c>
      <c r="X890" s="47">
        <f t="shared" si="893"/>
        <v>60</v>
      </c>
      <c r="Y890" s="47">
        <f t="shared" si="893"/>
        <v>37</v>
      </c>
      <c r="Z890" s="47">
        <f t="shared" si="893"/>
        <v>46</v>
      </c>
      <c r="AA890" s="47">
        <f t="shared" si="893"/>
        <v>45</v>
      </c>
      <c r="AB890" s="48">
        <f t="shared" si="893"/>
        <v>29</v>
      </c>
      <c r="AC890" s="48">
        <f t="shared" si="893"/>
        <v>38</v>
      </c>
      <c r="AD890" s="48">
        <f t="shared" si="893"/>
        <v>312</v>
      </c>
      <c r="AE890" s="48">
        <f t="shared" si="893"/>
        <v>0</v>
      </c>
      <c r="AF890" s="48">
        <f t="shared" si="893"/>
        <v>15894</v>
      </c>
      <c r="AG890" s="48">
        <f t="shared" si="893"/>
        <v>15582</v>
      </c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</row>
    <row r="891" spans="1:55" ht="18" x14ac:dyDescent="0.3">
      <c r="A891" s="125"/>
      <c r="B891" s="101"/>
      <c r="C891" s="102"/>
      <c r="D891" s="102"/>
      <c r="E891" s="102"/>
      <c r="F891" s="102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  <c r="AE891" s="103"/>
      <c r="AF891" s="104"/>
      <c r="AG891" s="105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</row>
    <row r="892" spans="1:55" ht="15.6" x14ac:dyDescent="0.3">
      <c r="A892" s="57"/>
      <c r="B892" s="126"/>
      <c r="C892" s="126"/>
      <c r="D892" s="126"/>
      <c r="E892" s="126"/>
      <c r="F892" s="127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  <c r="AA892" s="128"/>
      <c r="AB892" s="128"/>
      <c r="AC892" s="128"/>
      <c r="AD892" s="128"/>
      <c r="AE892" s="128"/>
      <c r="AF892" s="140"/>
      <c r="AG892" s="141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</row>
    <row r="893" spans="1:55" ht="15.6" x14ac:dyDescent="0.3">
      <c r="A893" s="60" t="s">
        <v>1046</v>
      </c>
      <c r="B893" s="60" t="s">
        <v>1137</v>
      </c>
      <c r="C893" s="60" t="s">
        <v>1048</v>
      </c>
      <c r="D893" s="60">
        <v>1</v>
      </c>
      <c r="E893" s="60" t="s">
        <v>1138</v>
      </c>
      <c r="F893" s="61" t="s">
        <v>1139</v>
      </c>
      <c r="G893" s="175">
        <v>4</v>
      </c>
      <c r="H893" s="175">
        <v>148</v>
      </c>
      <c r="I893" s="175">
        <v>1</v>
      </c>
      <c r="J893" s="175">
        <v>0</v>
      </c>
      <c r="K893" s="175">
        <v>2</v>
      </c>
      <c r="L893" s="175">
        <v>2</v>
      </c>
      <c r="M893" s="175">
        <v>0</v>
      </c>
      <c r="N893" s="175">
        <v>12</v>
      </c>
      <c r="O893" s="175">
        <v>1</v>
      </c>
      <c r="P893" s="175">
        <v>0</v>
      </c>
      <c r="Q893" s="175">
        <v>0</v>
      </c>
      <c r="R893" s="175">
        <v>1</v>
      </c>
      <c r="S893" s="175">
        <v>0</v>
      </c>
      <c r="T893" s="175">
        <v>0</v>
      </c>
      <c r="U893" s="175">
        <v>140</v>
      </c>
      <c r="V893" s="175">
        <v>2</v>
      </c>
      <c r="W893" s="175">
        <v>0</v>
      </c>
      <c r="X893" s="175">
        <v>0</v>
      </c>
      <c r="Y893" s="175">
        <v>1</v>
      </c>
      <c r="Z893" s="175">
        <v>1</v>
      </c>
      <c r="AA893" s="175">
        <v>1</v>
      </c>
      <c r="AB893" s="175">
        <v>0</v>
      </c>
      <c r="AC893" s="175">
        <v>1</v>
      </c>
      <c r="AD893" s="175">
        <v>7</v>
      </c>
      <c r="AE893" s="176">
        <v>0</v>
      </c>
      <c r="AF893" s="62">
        <f t="shared" ref="AF893" si="894">G893+H893+I893+J893+K893+L893+M893+N893+O893+P893+Q893+R893+S893+T893+U893+V893+W893+X893+Y893+Z893+AA893+AB893+AC893+AD893</f>
        <v>324</v>
      </c>
      <c r="AG893" s="62">
        <f t="shared" ref="AG893" si="895">G893+H893+I893+J893+K893+L893+M893+N893+O893+P893+Q893+R893+S893+T893+U893+V893+W893+X893+Y893+Z893+AA893+AB893+AC893</f>
        <v>317</v>
      </c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</row>
    <row r="894" spans="1:55" ht="15.6" x14ac:dyDescent="0.3">
      <c r="A894" s="60" t="s">
        <v>1046</v>
      </c>
      <c r="B894" s="60" t="s">
        <v>1137</v>
      </c>
      <c r="C894" s="60" t="s">
        <v>1048</v>
      </c>
      <c r="D894" s="60">
        <v>1</v>
      </c>
      <c r="E894" s="60" t="s">
        <v>642</v>
      </c>
      <c r="F894" s="61" t="s">
        <v>1140</v>
      </c>
      <c r="G894" s="175">
        <v>3</v>
      </c>
      <c r="H894" s="175">
        <v>142</v>
      </c>
      <c r="I894" s="175">
        <v>3</v>
      </c>
      <c r="J894" s="175">
        <v>0</v>
      </c>
      <c r="K894" s="175">
        <v>1</v>
      </c>
      <c r="L894" s="175">
        <v>2</v>
      </c>
      <c r="M894" s="175">
        <v>1</v>
      </c>
      <c r="N894" s="175">
        <v>7</v>
      </c>
      <c r="O894" s="175">
        <v>1</v>
      </c>
      <c r="P894" s="175">
        <v>0</v>
      </c>
      <c r="Q894" s="175">
        <v>1</v>
      </c>
      <c r="R894" s="175">
        <v>1</v>
      </c>
      <c r="S894" s="175">
        <v>0</v>
      </c>
      <c r="T894" s="175">
        <v>0</v>
      </c>
      <c r="U894" s="175">
        <v>175</v>
      </c>
      <c r="V894" s="175">
        <v>3</v>
      </c>
      <c r="W894" s="175">
        <v>0</v>
      </c>
      <c r="X894" s="175">
        <v>3</v>
      </c>
      <c r="Y894" s="175">
        <v>2</v>
      </c>
      <c r="Z894" s="175">
        <v>0</v>
      </c>
      <c r="AA894" s="175">
        <v>0</v>
      </c>
      <c r="AB894" s="175">
        <v>1</v>
      </c>
      <c r="AC894" s="175">
        <v>1</v>
      </c>
      <c r="AD894" s="175">
        <v>4</v>
      </c>
      <c r="AE894" s="176">
        <v>0</v>
      </c>
      <c r="AF894" s="62">
        <f t="shared" ref="AF894:AF895" si="896">G894+H894+I894+J894+K894+L894+M894+N894+O894+P894+Q894+R894+S894+T894+U894+V894+W894+X894+Y894+Z894+AA894+AB894+AC894+AD894</f>
        <v>351</v>
      </c>
      <c r="AG894" s="62">
        <f t="shared" ref="AG894:AG895" si="897">G894+H894+I894+J894+K894+L894+M894+N894+O894+P894+Q894+R894+S894+T894+U894+V894+W894+X894+Y894+Z894+AA894+AB894+AC894</f>
        <v>347</v>
      </c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</row>
    <row r="895" spans="1:55" ht="15.6" x14ac:dyDescent="0.3">
      <c r="A895" s="60" t="s">
        <v>1046</v>
      </c>
      <c r="B895" s="60" t="s">
        <v>1137</v>
      </c>
      <c r="C895" s="60" t="s">
        <v>1048</v>
      </c>
      <c r="D895" s="60">
        <v>1</v>
      </c>
      <c r="E895" s="60" t="s">
        <v>1141</v>
      </c>
      <c r="F895" s="61" t="s">
        <v>1142</v>
      </c>
      <c r="G895" s="175">
        <v>2</v>
      </c>
      <c r="H895" s="175">
        <v>253</v>
      </c>
      <c r="I895" s="175">
        <v>8</v>
      </c>
      <c r="J895" s="175">
        <v>0</v>
      </c>
      <c r="K895" s="175">
        <v>0</v>
      </c>
      <c r="L895" s="175">
        <v>4</v>
      </c>
      <c r="M895" s="175">
        <v>0</v>
      </c>
      <c r="N895" s="175">
        <v>20</v>
      </c>
      <c r="O895" s="175">
        <v>1</v>
      </c>
      <c r="P895" s="175">
        <v>0</v>
      </c>
      <c r="Q895" s="175">
        <v>1</v>
      </c>
      <c r="R895" s="175">
        <v>0</v>
      </c>
      <c r="S895" s="175">
        <v>0</v>
      </c>
      <c r="T895" s="175">
        <v>1</v>
      </c>
      <c r="U895" s="175">
        <v>276</v>
      </c>
      <c r="V895" s="175">
        <v>3</v>
      </c>
      <c r="W895" s="175">
        <v>0</v>
      </c>
      <c r="X895" s="175">
        <v>2</v>
      </c>
      <c r="Y895" s="175">
        <v>0</v>
      </c>
      <c r="Z895" s="175">
        <v>1</v>
      </c>
      <c r="AA895" s="175">
        <v>2</v>
      </c>
      <c r="AB895" s="175">
        <v>4</v>
      </c>
      <c r="AC895" s="175">
        <v>1</v>
      </c>
      <c r="AD895" s="175">
        <v>2</v>
      </c>
      <c r="AE895" s="176">
        <v>0</v>
      </c>
      <c r="AF895" s="62">
        <f t="shared" si="896"/>
        <v>581</v>
      </c>
      <c r="AG895" s="62">
        <f t="shared" si="897"/>
        <v>579</v>
      </c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</row>
    <row r="896" spans="1:55" s="17" customFormat="1" ht="18" x14ac:dyDescent="0.35">
      <c r="A896" s="40"/>
      <c r="B896" s="41"/>
      <c r="C896" s="41"/>
      <c r="D896" s="41"/>
      <c r="E896" s="41" t="s">
        <v>147</v>
      </c>
      <c r="F896" s="41"/>
      <c r="G896" s="41">
        <f>SUM(G893:G895)</f>
        <v>9</v>
      </c>
      <c r="H896" s="41">
        <f t="shared" ref="H896:AG896" si="898">SUM(H893:H895)</f>
        <v>543</v>
      </c>
      <c r="I896" s="41">
        <f t="shared" si="898"/>
        <v>12</v>
      </c>
      <c r="J896" s="41">
        <f t="shared" si="898"/>
        <v>0</v>
      </c>
      <c r="K896" s="41">
        <f t="shared" si="898"/>
        <v>3</v>
      </c>
      <c r="L896" s="41">
        <f t="shared" si="898"/>
        <v>8</v>
      </c>
      <c r="M896" s="41">
        <f t="shared" si="898"/>
        <v>1</v>
      </c>
      <c r="N896" s="41">
        <f t="shared" si="898"/>
        <v>39</v>
      </c>
      <c r="O896" s="41">
        <f t="shared" si="898"/>
        <v>3</v>
      </c>
      <c r="P896" s="41">
        <f t="shared" si="898"/>
        <v>0</v>
      </c>
      <c r="Q896" s="41">
        <f t="shared" si="898"/>
        <v>2</v>
      </c>
      <c r="R896" s="41">
        <f t="shared" si="898"/>
        <v>2</v>
      </c>
      <c r="S896" s="41">
        <f t="shared" si="898"/>
        <v>0</v>
      </c>
      <c r="T896" s="41">
        <f t="shared" si="898"/>
        <v>1</v>
      </c>
      <c r="U896" s="41">
        <f t="shared" si="898"/>
        <v>591</v>
      </c>
      <c r="V896" s="41">
        <f t="shared" si="898"/>
        <v>8</v>
      </c>
      <c r="W896" s="41">
        <f t="shared" si="898"/>
        <v>0</v>
      </c>
      <c r="X896" s="41">
        <f t="shared" si="898"/>
        <v>5</v>
      </c>
      <c r="Y896" s="41">
        <f t="shared" si="898"/>
        <v>3</v>
      </c>
      <c r="Z896" s="41">
        <f t="shared" si="898"/>
        <v>2</v>
      </c>
      <c r="AA896" s="41">
        <f t="shared" si="898"/>
        <v>3</v>
      </c>
      <c r="AB896" s="42">
        <f t="shared" si="898"/>
        <v>5</v>
      </c>
      <c r="AC896" s="48">
        <f t="shared" si="898"/>
        <v>3</v>
      </c>
      <c r="AD896" s="48">
        <f t="shared" si="898"/>
        <v>13</v>
      </c>
      <c r="AE896" s="48">
        <f t="shared" si="898"/>
        <v>0</v>
      </c>
      <c r="AF896" s="48">
        <f t="shared" si="898"/>
        <v>1256</v>
      </c>
      <c r="AG896" s="48">
        <f t="shared" si="898"/>
        <v>1243</v>
      </c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</row>
    <row r="897" spans="1:55" ht="15.6" x14ac:dyDescent="0.3">
      <c r="A897" s="106"/>
      <c r="B897" s="107"/>
      <c r="C897" s="107"/>
      <c r="D897" s="107"/>
      <c r="E897" s="107"/>
      <c r="F897" s="108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63"/>
      <c r="AG897" s="6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</row>
    <row r="898" spans="1:55" ht="15.6" x14ac:dyDescent="0.3">
      <c r="A898" s="60" t="s">
        <v>1046</v>
      </c>
      <c r="B898" s="60" t="s">
        <v>1137</v>
      </c>
      <c r="C898" s="60" t="s">
        <v>1048</v>
      </c>
      <c r="D898" s="60">
        <v>2</v>
      </c>
      <c r="E898" s="60" t="s">
        <v>1416</v>
      </c>
      <c r="F898" s="61" t="s">
        <v>1143</v>
      </c>
      <c r="G898" s="175">
        <v>3</v>
      </c>
      <c r="H898" s="175">
        <v>85</v>
      </c>
      <c r="I898" s="175">
        <v>9</v>
      </c>
      <c r="J898" s="175">
        <v>1</v>
      </c>
      <c r="K898" s="175">
        <v>0</v>
      </c>
      <c r="L898" s="175">
        <v>5</v>
      </c>
      <c r="M898" s="175">
        <v>0</v>
      </c>
      <c r="N898" s="175">
        <v>12</v>
      </c>
      <c r="O898" s="175">
        <v>0</v>
      </c>
      <c r="P898" s="175">
        <v>0</v>
      </c>
      <c r="Q898" s="175">
        <v>1</v>
      </c>
      <c r="R898" s="175">
        <v>1</v>
      </c>
      <c r="S898" s="175">
        <v>1</v>
      </c>
      <c r="T898" s="175">
        <v>0</v>
      </c>
      <c r="U898" s="175">
        <v>248</v>
      </c>
      <c r="V898" s="175">
        <v>2</v>
      </c>
      <c r="W898" s="175">
        <v>3</v>
      </c>
      <c r="X898" s="175">
        <v>0</v>
      </c>
      <c r="Y898" s="175">
        <v>3</v>
      </c>
      <c r="Z898" s="175">
        <v>1</v>
      </c>
      <c r="AA898" s="175">
        <v>2</v>
      </c>
      <c r="AB898" s="175">
        <v>2</v>
      </c>
      <c r="AC898" s="175">
        <v>1</v>
      </c>
      <c r="AD898" s="175">
        <v>12</v>
      </c>
      <c r="AE898" s="176">
        <v>0</v>
      </c>
      <c r="AF898" s="62">
        <f t="shared" ref="AF898" si="899">G898+H898+I898+J898+K898+L898+M898+N898+O898+P898+Q898+R898+S898+T898+U898+V898+W898+X898+Y898+Z898+AA898+AB898+AC898+AD898</f>
        <v>392</v>
      </c>
      <c r="AG898" s="62">
        <f t="shared" ref="AG898" si="900">G898+H898+I898+J898+K898+L898+M898+N898+O898+P898+Q898+R898+S898+T898+U898+V898+W898+X898+Y898+Z898+AA898+AB898+AC898</f>
        <v>380</v>
      </c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</row>
    <row r="899" spans="1:55" ht="15.6" x14ac:dyDescent="0.3">
      <c r="A899" s="60" t="s">
        <v>1046</v>
      </c>
      <c r="B899" s="60" t="s">
        <v>1137</v>
      </c>
      <c r="C899" s="60" t="s">
        <v>1048</v>
      </c>
      <c r="D899" s="60">
        <v>2</v>
      </c>
      <c r="E899" s="60" t="s">
        <v>1417</v>
      </c>
      <c r="F899" s="61" t="s">
        <v>1144</v>
      </c>
      <c r="G899" s="175">
        <v>9</v>
      </c>
      <c r="H899" s="175">
        <v>94</v>
      </c>
      <c r="I899" s="175">
        <v>4</v>
      </c>
      <c r="J899" s="175">
        <v>0</v>
      </c>
      <c r="K899" s="175">
        <v>4</v>
      </c>
      <c r="L899" s="175">
        <v>4</v>
      </c>
      <c r="M899" s="175">
        <v>1</v>
      </c>
      <c r="N899" s="175">
        <v>6</v>
      </c>
      <c r="O899" s="175">
        <v>1</v>
      </c>
      <c r="P899" s="175">
        <v>0</v>
      </c>
      <c r="Q899" s="175">
        <v>1</v>
      </c>
      <c r="R899" s="175">
        <v>0</v>
      </c>
      <c r="S899" s="175">
        <v>1</v>
      </c>
      <c r="T899" s="175">
        <v>1</v>
      </c>
      <c r="U899" s="175">
        <v>260</v>
      </c>
      <c r="V899" s="175">
        <v>2</v>
      </c>
      <c r="W899" s="175">
        <v>0</v>
      </c>
      <c r="X899" s="175">
        <v>0</v>
      </c>
      <c r="Y899" s="175">
        <v>2</v>
      </c>
      <c r="Z899" s="175">
        <v>1</v>
      </c>
      <c r="AA899" s="175">
        <v>0</v>
      </c>
      <c r="AB899" s="175">
        <v>1</v>
      </c>
      <c r="AC899" s="175">
        <v>0</v>
      </c>
      <c r="AD899" s="175">
        <v>8</v>
      </c>
      <c r="AE899" s="176">
        <v>0</v>
      </c>
      <c r="AF899" s="62">
        <f t="shared" ref="AF899:AF901" si="901">G899+H899+I899+J899+K899+L899+M899+N899+O899+P899+Q899+R899+S899+T899+U899+V899+W899+X899+Y899+Z899+AA899+AB899+AC899+AD899</f>
        <v>400</v>
      </c>
      <c r="AG899" s="62">
        <f t="shared" ref="AG899:AG901" si="902">G899+H899+I899+J899+K899+L899+M899+N899+O899+P899+Q899+R899+S899+T899+U899+V899+W899+X899+Y899+Z899+AA899+AB899+AC899</f>
        <v>392</v>
      </c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</row>
    <row r="900" spans="1:55" ht="15.6" x14ac:dyDescent="0.3">
      <c r="A900" s="60" t="s">
        <v>1046</v>
      </c>
      <c r="B900" s="60" t="s">
        <v>1137</v>
      </c>
      <c r="C900" s="60" t="s">
        <v>1048</v>
      </c>
      <c r="D900" s="60">
        <v>2</v>
      </c>
      <c r="E900" s="60" t="s">
        <v>1145</v>
      </c>
      <c r="F900" s="61" t="s">
        <v>1146</v>
      </c>
      <c r="G900" s="175">
        <v>3</v>
      </c>
      <c r="H900" s="175">
        <v>131</v>
      </c>
      <c r="I900" s="175">
        <v>9</v>
      </c>
      <c r="J900" s="175">
        <v>0</v>
      </c>
      <c r="K900" s="175">
        <v>1</v>
      </c>
      <c r="L900" s="175">
        <v>0</v>
      </c>
      <c r="M900" s="175">
        <v>0</v>
      </c>
      <c r="N900" s="175">
        <v>11</v>
      </c>
      <c r="O900" s="175">
        <v>2</v>
      </c>
      <c r="P900" s="175">
        <v>1</v>
      </c>
      <c r="Q900" s="175">
        <v>1</v>
      </c>
      <c r="R900" s="175">
        <v>1</v>
      </c>
      <c r="S900" s="175">
        <v>1</v>
      </c>
      <c r="T900" s="175">
        <v>1</v>
      </c>
      <c r="U900" s="175">
        <v>218</v>
      </c>
      <c r="V900" s="175">
        <v>2</v>
      </c>
      <c r="W900" s="175">
        <v>0</v>
      </c>
      <c r="X900" s="175">
        <v>2</v>
      </c>
      <c r="Y900" s="175">
        <v>0</v>
      </c>
      <c r="Z900" s="175">
        <v>1</v>
      </c>
      <c r="AA900" s="175">
        <v>1</v>
      </c>
      <c r="AB900" s="175">
        <v>3</v>
      </c>
      <c r="AC900" s="175">
        <v>0</v>
      </c>
      <c r="AD900" s="175">
        <v>6</v>
      </c>
      <c r="AE900" s="176">
        <v>0</v>
      </c>
      <c r="AF900" s="62">
        <f t="shared" si="901"/>
        <v>395</v>
      </c>
      <c r="AG900" s="62">
        <f t="shared" si="902"/>
        <v>389</v>
      </c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</row>
    <row r="901" spans="1:55" ht="15.6" x14ac:dyDescent="0.3">
      <c r="A901" s="60" t="s">
        <v>1046</v>
      </c>
      <c r="B901" s="60" t="s">
        <v>1137</v>
      </c>
      <c r="C901" s="60" t="s">
        <v>1048</v>
      </c>
      <c r="D901" s="60">
        <v>2</v>
      </c>
      <c r="E901" s="60" t="s">
        <v>1147</v>
      </c>
      <c r="F901" s="61" t="s">
        <v>1148</v>
      </c>
      <c r="G901" s="175">
        <v>1</v>
      </c>
      <c r="H901" s="175">
        <v>134</v>
      </c>
      <c r="I901" s="175">
        <v>5</v>
      </c>
      <c r="J901" s="175">
        <v>2</v>
      </c>
      <c r="K901" s="175">
        <v>0</v>
      </c>
      <c r="L901" s="175">
        <v>2</v>
      </c>
      <c r="M901" s="175">
        <v>3</v>
      </c>
      <c r="N901" s="175">
        <v>5</v>
      </c>
      <c r="O901" s="175">
        <v>1</v>
      </c>
      <c r="P901" s="175">
        <v>1</v>
      </c>
      <c r="Q901" s="175">
        <v>1</v>
      </c>
      <c r="R901" s="175">
        <v>0</v>
      </c>
      <c r="S901" s="175">
        <v>0</v>
      </c>
      <c r="T901" s="175">
        <v>0</v>
      </c>
      <c r="U901" s="175">
        <v>344</v>
      </c>
      <c r="V901" s="175">
        <v>3</v>
      </c>
      <c r="W901" s="175">
        <v>0</v>
      </c>
      <c r="X901" s="175">
        <v>2</v>
      </c>
      <c r="Y901" s="175">
        <v>1</v>
      </c>
      <c r="Z901" s="175">
        <v>3</v>
      </c>
      <c r="AA901" s="175">
        <v>0</v>
      </c>
      <c r="AB901" s="175">
        <v>3</v>
      </c>
      <c r="AC901" s="175">
        <v>1</v>
      </c>
      <c r="AD901" s="175">
        <v>7</v>
      </c>
      <c r="AE901" s="176">
        <v>0</v>
      </c>
      <c r="AF901" s="62">
        <f t="shared" si="901"/>
        <v>519</v>
      </c>
      <c r="AG901" s="62">
        <f t="shared" si="902"/>
        <v>512</v>
      </c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</row>
    <row r="902" spans="1:55" s="17" customFormat="1" ht="18" x14ac:dyDescent="0.35">
      <c r="A902" s="40"/>
      <c r="B902" s="41"/>
      <c r="C902" s="41"/>
      <c r="D902" s="41"/>
      <c r="E902" s="41" t="s">
        <v>91</v>
      </c>
      <c r="F902" s="41"/>
      <c r="G902" s="41">
        <f>SUM(G898:G901)</f>
        <v>16</v>
      </c>
      <c r="H902" s="41">
        <f t="shared" ref="H902:AG902" si="903">SUM(H898:H901)</f>
        <v>444</v>
      </c>
      <c r="I902" s="41">
        <f t="shared" si="903"/>
        <v>27</v>
      </c>
      <c r="J902" s="41">
        <f t="shared" si="903"/>
        <v>3</v>
      </c>
      <c r="K902" s="41">
        <f t="shared" si="903"/>
        <v>5</v>
      </c>
      <c r="L902" s="41">
        <f t="shared" si="903"/>
        <v>11</v>
      </c>
      <c r="M902" s="41">
        <f t="shared" si="903"/>
        <v>4</v>
      </c>
      <c r="N902" s="41">
        <f t="shared" si="903"/>
        <v>34</v>
      </c>
      <c r="O902" s="41">
        <f t="shared" si="903"/>
        <v>4</v>
      </c>
      <c r="P902" s="41">
        <f t="shared" si="903"/>
        <v>2</v>
      </c>
      <c r="Q902" s="41">
        <f t="shared" si="903"/>
        <v>4</v>
      </c>
      <c r="R902" s="41">
        <f t="shared" si="903"/>
        <v>2</v>
      </c>
      <c r="S902" s="41">
        <f t="shared" si="903"/>
        <v>3</v>
      </c>
      <c r="T902" s="41">
        <f t="shared" si="903"/>
        <v>2</v>
      </c>
      <c r="U902" s="41">
        <f t="shared" si="903"/>
        <v>1070</v>
      </c>
      <c r="V902" s="41">
        <f t="shared" si="903"/>
        <v>9</v>
      </c>
      <c r="W902" s="41">
        <f t="shared" si="903"/>
        <v>3</v>
      </c>
      <c r="X902" s="41">
        <f t="shared" si="903"/>
        <v>4</v>
      </c>
      <c r="Y902" s="41">
        <f t="shared" si="903"/>
        <v>6</v>
      </c>
      <c r="Z902" s="41">
        <f t="shared" si="903"/>
        <v>6</v>
      </c>
      <c r="AA902" s="41">
        <f t="shared" si="903"/>
        <v>3</v>
      </c>
      <c r="AB902" s="42">
        <f t="shared" si="903"/>
        <v>9</v>
      </c>
      <c r="AC902" s="48">
        <f t="shared" si="903"/>
        <v>2</v>
      </c>
      <c r="AD902" s="48">
        <f t="shared" si="903"/>
        <v>33</v>
      </c>
      <c r="AE902" s="48">
        <f t="shared" si="903"/>
        <v>0</v>
      </c>
      <c r="AF902" s="48">
        <f t="shared" si="903"/>
        <v>1706</v>
      </c>
      <c r="AG902" s="48">
        <f t="shared" si="903"/>
        <v>1673</v>
      </c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</row>
    <row r="903" spans="1:55" ht="15.6" x14ac:dyDescent="0.3">
      <c r="A903" s="106"/>
      <c r="B903" s="107"/>
      <c r="C903" s="107"/>
      <c r="D903" s="107"/>
      <c r="E903" s="107"/>
      <c r="F903" s="108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63"/>
      <c r="AG903" s="6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</row>
    <row r="904" spans="1:55" ht="15.6" x14ac:dyDescent="0.3">
      <c r="A904" s="60" t="s">
        <v>1046</v>
      </c>
      <c r="B904" s="60" t="s">
        <v>1137</v>
      </c>
      <c r="C904" s="60" t="s">
        <v>1048</v>
      </c>
      <c r="D904" s="60">
        <v>3</v>
      </c>
      <c r="E904" s="60" t="s">
        <v>1149</v>
      </c>
      <c r="F904" s="61" t="s">
        <v>1150</v>
      </c>
      <c r="G904" s="175">
        <v>2</v>
      </c>
      <c r="H904" s="175">
        <v>355</v>
      </c>
      <c r="I904" s="175">
        <v>3</v>
      </c>
      <c r="J904" s="175">
        <v>0</v>
      </c>
      <c r="K904" s="175">
        <v>1</v>
      </c>
      <c r="L904" s="175">
        <v>1</v>
      </c>
      <c r="M904" s="175">
        <v>1</v>
      </c>
      <c r="N904" s="175">
        <v>11</v>
      </c>
      <c r="O904" s="175">
        <v>1</v>
      </c>
      <c r="P904" s="175">
        <v>0</v>
      </c>
      <c r="Q904" s="175">
        <v>3</v>
      </c>
      <c r="R904" s="175">
        <v>1</v>
      </c>
      <c r="S904" s="175">
        <v>0</v>
      </c>
      <c r="T904" s="175">
        <v>0</v>
      </c>
      <c r="U904" s="175">
        <v>406</v>
      </c>
      <c r="V904" s="175">
        <v>1</v>
      </c>
      <c r="W904" s="175">
        <v>0</v>
      </c>
      <c r="X904" s="175">
        <v>5</v>
      </c>
      <c r="Y904" s="175">
        <v>1</v>
      </c>
      <c r="Z904" s="175">
        <v>1</v>
      </c>
      <c r="AA904" s="175">
        <v>3</v>
      </c>
      <c r="AB904" s="175">
        <v>1</v>
      </c>
      <c r="AC904" s="175">
        <v>0</v>
      </c>
      <c r="AD904" s="175">
        <v>8</v>
      </c>
      <c r="AE904" s="176">
        <v>0</v>
      </c>
      <c r="AF904" s="62">
        <f t="shared" ref="AF904" si="904">G904+H904+I904+J904+K904+L904+M904+N904+O904+P904+Q904+R904+S904+T904+U904+V904+W904+X904+Y904+Z904+AA904+AB904+AC904+AD904</f>
        <v>805</v>
      </c>
      <c r="AG904" s="62">
        <f t="shared" ref="AG904" si="905">G904+H904+I904+J904+K904+L904+M904+N904+O904+P904+Q904+R904+S904+T904+U904+V904+W904+X904+Y904+Z904+AA904+AB904+AC904</f>
        <v>797</v>
      </c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</row>
    <row r="905" spans="1:55" ht="15.6" x14ac:dyDescent="0.3">
      <c r="A905" s="60" t="s">
        <v>1046</v>
      </c>
      <c r="B905" s="60" t="s">
        <v>1137</v>
      </c>
      <c r="C905" s="60" t="s">
        <v>1048</v>
      </c>
      <c r="D905" s="60">
        <v>3</v>
      </c>
      <c r="E905" s="60" t="s">
        <v>1151</v>
      </c>
      <c r="F905" s="61" t="s">
        <v>1152</v>
      </c>
      <c r="G905" s="175">
        <v>2</v>
      </c>
      <c r="H905" s="175">
        <v>233</v>
      </c>
      <c r="I905" s="175">
        <v>5</v>
      </c>
      <c r="J905" s="175">
        <v>0</v>
      </c>
      <c r="K905" s="175">
        <v>1</v>
      </c>
      <c r="L905" s="175">
        <v>1</v>
      </c>
      <c r="M905" s="175">
        <v>1</v>
      </c>
      <c r="N905" s="175">
        <v>12</v>
      </c>
      <c r="O905" s="175">
        <v>2</v>
      </c>
      <c r="P905" s="175">
        <v>0</v>
      </c>
      <c r="Q905" s="175">
        <v>0</v>
      </c>
      <c r="R905" s="175">
        <v>0</v>
      </c>
      <c r="S905" s="175">
        <v>0</v>
      </c>
      <c r="T905" s="175">
        <v>0</v>
      </c>
      <c r="U905" s="175">
        <v>96</v>
      </c>
      <c r="V905" s="175">
        <v>2</v>
      </c>
      <c r="W905" s="175">
        <v>0</v>
      </c>
      <c r="X905" s="175">
        <v>0</v>
      </c>
      <c r="Y905" s="175">
        <v>2</v>
      </c>
      <c r="Z905" s="175">
        <v>0</v>
      </c>
      <c r="AA905" s="175">
        <v>1</v>
      </c>
      <c r="AB905" s="175">
        <v>0</v>
      </c>
      <c r="AC905" s="175">
        <v>0</v>
      </c>
      <c r="AD905" s="175">
        <v>4</v>
      </c>
      <c r="AE905" s="176">
        <v>0</v>
      </c>
      <c r="AF905" s="62">
        <f t="shared" ref="AF905" si="906">G905+H905+I905+J905+K905+L905+M905+N905+O905+P905+Q905+R905+S905+T905+U905+V905+W905+X905+Y905+Z905+AA905+AB905+AC905+AD905</f>
        <v>362</v>
      </c>
      <c r="AG905" s="62">
        <f t="shared" ref="AG905" si="907">G905+H905+I905+J905+K905+L905+M905+N905+O905+P905+Q905+R905+S905+T905+U905+V905+W905+X905+Y905+Z905+AA905+AB905+AC905</f>
        <v>358</v>
      </c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</row>
    <row r="906" spans="1:55" s="17" customFormat="1" ht="18" x14ac:dyDescent="0.35">
      <c r="A906" s="40"/>
      <c r="B906" s="41"/>
      <c r="C906" s="41"/>
      <c r="D906" s="41"/>
      <c r="E906" s="41" t="s">
        <v>103</v>
      </c>
      <c r="F906" s="41"/>
      <c r="G906" s="41">
        <f>SUM(G904:G905)</f>
        <v>4</v>
      </c>
      <c r="H906" s="41">
        <f t="shared" ref="H906:AG906" si="908">SUM(H904:H905)</f>
        <v>588</v>
      </c>
      <c r="I906" s="41">
        <f t="shared" si="908"/>
        <v>8</v>
      </c>
      <c r="J906" s="41">
        <f t="shared" si="908"/>
        <v>0</v>
      </c>
      <c r="K906" s="41">
        <f t="shared" si="908"/>
        <v>2</v>
      </c>
      <c r="L906" s="41">
        <f t="shared" si="908"/>
        <v>2</v>
      </c>
      <c r="M906" s="41">
        <f t="shared" si="908"/>
        <v>2</v>
      </c>
      <c r="N906" s="41">
        <f t="shared" si="908"/>
        <v>23</v>
      </c>
      <c r="O906" s="41">
        <f t="shared" si="908"/>
        <v>3</v>
      </c>
      <c r="P906" s="41">
        <f t="shared" si="908"/>
        <v>0</v>
      </c>
      <c r="Q906" s="41">
        <f t="shared" si="908"/>
        <v>3</v>
      </c>
      <c r="R906" s="41">
        <f t="shared" si="908"/>
        <v>1</v>
      </c>
      <c r="S906" s="41">
        <f t="shared" si="908"/>
        <v>0</v>
      </c>
      <c r="T906" s="41">
        <f t="shared" si="908"/>
        <v>0</v>
      </c>
      <c r="U906" s="41">
        <f t="shared" si="908"/>
        <v>502</v>
      </c>
      <c r="V906" s="41">
        <f t="shared" si="908"/>
        <v>3</v>
      </c>
      <c r="W906" s="41">
        <f t="shared" si="908"/>
        <v>0</v>
      </c>
      <c r="X906" s="41">
        <f t="shared" si="908"/>
        <v>5</v>
      </c>
      <c r="Y906" s="41">
        <f t="shared" si="908"/>
        <v>3</v>
      </c>
      <c r="Z906" s="41">
        <f t="shared" si="908"/>
        <v>1</v>
      </c>
      <c r="AA906" s="41">
        <f t="shared" si="908"/>
        <v>4</v>
      </c>
      <c r="AB906" s="42">
        <f t="shared" si="908"/>
        <v>1</v>
      </c>
      <c r="AC906" s="48">
        <f t="shared" si="908"/>
        <v>0</v>
      </c>
      <c r="AD906" s="48">
        <f t="shared" si="908"/>
        <v>12</v>
      </c>
      <c r="AE906" s="48">
        <f t="shared" si="908"/>
        <v>0</v>
      </c>
      <c r="AF906" s="48">
        <f t="shared" si="908"/>
        <v>1167</v>
      </c>
      <c r="AG906" s="48">
        <f t="shared" si="908"/>
        <v>1155</v>
      </c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</row>
    <row r="907" spans="1:55" ht="15.6" x14ac:dyDescent="0.3">
      <c r="A907" s="106"/>
      <c r="B907" s="107"/>
      <c r="C907" s="107"/>
      <c r="D907" s="107"/>
      <c r="E907" s="107"/>
      <c r="F907" s="108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63"/>
      <c r="AG907" s="6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</row>
    <row r="908" spans="1:55" ht="15.6" x14ac:dyDescent="0.3">
      <c r="A908" s="60" t="s">
        <v>1046</v>
      </c>
      <c r="B908" s="60" t="s">
        <v>1137</v>
      </c>
      <c r="C908" s="60" t="s">
        <v>1048</v>
      </c>
      <c r="D908" s="60">
        <v>4</v>
      </c>
      <c r="E908" s="60" t="s">
        <v>1153</v>
      </c>
      <c r="F908" s="61" t="s">
        <v>1154</v>
      </c>
      <c r="G908" s="175">
        <v>0</v>
      </c>
      <c r="H908" s="175">
        <v>141</v>
      </c>
      <c r="I908" s="175">
        <v>1</v>
      </c>
      <c r="J908" s="175">
        <v>0</v>
      </c>
      <c r="K908" s="175">
        <v>0</v>
      </c>
      <c r="L908" s="175">
        <v>2</v>
      </c>
      <c r="M908" s="175">
        <v>0</v>
      </c>
      <c r="N908" s="175">
        <v>5</v>
      </c>
      <c r="O908" s="175">
        <v>0</v>
      </c>
      <c r="P908" s="175">
        <v>0</v>
      </c>
      <c r="Q908" s="175">
        <v>1</v>
      </c>
      <c r="R908" s="175">
        <v>1</v>
      </c>
      <c r="S908" s="175">
        <v>0</v>
      </c>
      <c r="T908" s="175">
        <v>0</v>
      </c>
      <c r="U908" s="175">
        <v>116</v>
      </c>
      <c r="V908" s="175">
        <v>1</v>
      </c>
      <c r="W908" s="175">
        <v>1</v>
      </c>
      <c r="X908" s="175">
        <v>0</v>
      </c>
      <c r="Y908" s="175">
        <v>0</v>
      </c>
      <c r="Z908" s="175">
        <v>0</v>
      </c>
      <c r="AA908" s="175">
        <v>0</v>
      </c>
      <c r="AB908" s="175">
        <v>1</v>
      </c>
      <c r="AC908" s="175">
        <v>0</v>
      </c>
      <c r="AD908" s="175">
        <v>4</v>
      </c>
      <c r="AE908" s="176">
        <v>0</v>
      </c>
      <c r="AF908" s="62">
        <f t="shared" ref="AF908" si="909">G908+H908+I908+J908+K908+L908+M908+N908+O908+P908+Q908+R908+S908+T908+U908+V908+W908+X908+Y908+Z908+AA908+AB908+AC908+AD908</f>
        <v>274</v>
      </c>
      <c r="AG908" s="62">
        <f t="shared" ref="AG908" si="910">G908+H908+I908+J908+K908+L908+M908+N908+O908+P908+Q908+R908+S908+T908+U908+V908+W908+X908+Y908+Z908+AA908+AB908+AC908</f>
        <v>270</v>
      </c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</row>
    <row r="909" spans="1:55" ht="15.6" x14ac:dyDescent="0.3">
      <c r="A909" s="60" t="s">
        <v>1046</v>
      </c>
      <c r="B909" s="60" t="s">
        <v>1137</v>
      </c>
      <c r="C909" s="60" t="s">
        <v>1048</v>
      </c>
      <c r="D909" s="60">
        <v>4</v>
      </c>
      <c r="E909" s="60" t="s">
        <v>1155</v>
      </c>
      <c r="F909" s="61" t="s">
        <v>1156</v>
      </c>
      <c r="G909" s="175">
        <v>3</v>
      </c>
      <c r="H909" s="175">
        <v>312</v>
      </c>
      <c r="I909" s="175">
        <v>7</v>
      </c>
      <c r="J909" s="175">
        <v>0</v>
      </c>
      <c r="K909" s="175">
        <v>1</v>
      </c>
      <c r="L909" s="175">
        <v>2</v>
      </c>
      <c r="M909" s="175">
        <v>1</v>
      </c>
      <c r="N909" s="175">
        <v>13</v>
      </c>
      <c r="O909" s="175">
        <v>1</v>
      </c>
      <c r="P909" s="175">
        <v>0</v>
      </c>
      <c r="Q909" s="175">
        <v>1</v>
      </c>
      <c r="R909" s="175">
        <v>0</v>
      </c>
      <c r="S909" s="175">
        <v>0</v>
      </c>
      <c r="T909" s="175">
        <v>0</v>
      </c>
      <c r="U909" s="175">
        <v>404</v>
      </c>
      <c r="V909" s="175">
        <v>6</v>
      </c>
      <c r="W909" s="175">
        <v>1</v>
      </c>
      <c r="X909" s="175">
        <v>3</v>
      </c>
      <c r="Y909" s="175">
        <v>0</v>
      </c>
      <c r="Z909" s="175">
        <v>0</v>
      </c>
      <c r="AA909" s="175">
        <v>1</v>
      </c>
      <c r="AB909" s="175">
        <v>2</v>
      </c>
      <c r="AC909" s="175">
        <v>0</v>
      </c>
      <c r="AD909" s="175">
        <v>11</v>
      </c>
      <c r="AE909" s="176">
        <v>0</v>
      </c>
      <c r="AF909" s="62">
        <f t="shared" ref="AF909:AF911" si="911">G909+H909+I909+J909+K909+L909+M909+N909+O909+P909+Q909+R909+S909+T909+U909+V909+W909+X909+Y909+Z909+AA909+AB909+AC909+AD909</f>
        <v>769</v>
      </c>
      <c r="AG909" s="62">
        <f t="shared" ref="AG909:AG911" si="912">G909+H909+I909+J909+K909+L909+M909+N909+O909+P909+Q909+R909+S909+T909+U909+V909+W909+X909+Y909+Z909+AA909+AB909+AC909</f>
        <v>758</v>
      </c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</row>
    <row r="910" spans="1:55" ht="15.6" x14ac:dyDescent="0.3">
      <c r="A910" s="60" t="s">
        <v>1046</v>
      </c>
      <c r="B910" s="60" t="s">
        <v>1137</v>
      </c>
      <c r="C910" s="60" t="s">
        <v>1048</v>
      </c>
      <c r="D910" s="60">
        <v>4</v>
      </c>
      <c r="E910" s="60" t="s">
        <v>1157</v>
      </c>
      <c r="F910" s="61" t="s">
        <v>1158</v>
      </c>
      <c r="G910" s="175">
        <v>6</v>
      </c>
      <c r="H910" s="175">
        <v>206</v>
      </c>
      <c r="I910" s="175">
        <v>2</v>
      </c>
      <c r="J910" s="175">
        <v>0</v>
      </c>
      <c r="K910" s="175">
        <v>1</v>
      </c>
      <c r="L910" s="175">
        <v>2</v>
      </c>
      <c r="M910" s="175">
        <v>0</v>
      </c>
      <c r="N910" s="175">
        <v>14</v>
      </c>
      <c r="O910" s="175">
        <v>0</v>
      </c>
      <c r="P910" s="175">
        <v>0</v>
      </c>
      <c r="Q910" s="175">
        <v>1</v>
      </c>
      <c r="R910" s="175">
        <v>0</v>
      </c>
      <c r="S910" s="175">
        <v>1</v>
      </c>
      <c r="T910" s="175">
        <v>1</v>
      </c>
      <c r="U910" s="175">
        <v>227</v>
      </c>
      <c r="V910" s="175">
        <v>0</v>
      </c>
      <c r="W910" s="175">
        <v>0</v>
      </c>
      <c r="X910" s="175">
        <v>2</v>
      </c>
      <c r="Y910" s="175">
        <v>0</v>
      </c>
      <c r="Z910" s="175">
        <v>0</v>
      </c>
      <c r="AA910" s="175">
        <v>2</v>
      </c>
      <c r="AB910" s="175">
        <v>0</v>
      </c>
      <c r="AC910" s="175">
        <v>0</v>
      </c>
      <c r="AD910" s="175">
        <v>4</v>
      </c>
      <c r="AE910" s="176">
        <v>0</v>
      </c>
      <c r="AF910" s="62">
        <f t="shared" si="911"/>
        <v>469</v>
      </c>
      <c r="AG910" s="62">
        <f t="shared" si="912"/>
        <v>465</v>
      </c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</row>
    <row r="911" spans="1:55" ht="15.6" x14ac:dyDescent="0.3">
      <c r="A911" s="60" t="s">
        <v>1046</v>
      </c>
      <c r="B911" s="60" t="s">
        <v>1137</v>
      </c>
      <c r="C911" s="60" t="s">
        <v>1048</v>
      </c>
      <c r="D911" s="60">
        <v>4</v>
      </c>
      <c r="E911" s="60" t="s">
        <v>1159</v>
      </c>
      <c r="F911" s="61" t="s">
        <v>1160</v>
      </c>
      <c r="G911" s="175">
        <v>1</v>
      </c>
      <c r="H911" s="175">
        <v>186</v>
      </c>
      <c r="I911" s="175">
        <v>1</v>
      </c>
      <c r="J911" s="175">
        <v>0</v>
      </c>
      <c r="K911" s="175">
        <v>1</v>
      </c>
      <c r="L911" s="175">
        <v>0</v>
      </c>
      <c r="M911" s="175">
        <v>0</v>
      </c>
      <c r="N911" s="175">
        <v>6</v>
      </c>
      <c r="O911" s="175">
        <v>0</v>
      </c>
      <c r="P911" s="175">
        <v>0</v>
      </c>
      <c r="Q911" s="175">
        <v>0</v>
      </c>
      <c r="R911" s="175">
        <v>1</v>
      </c>
      <c r="S911" s="175">
        <v>0</v>
      </c>
      <c r="T911" s="175">
        <v>0</v>
      </c>
      <c r="U911" s="175">
        <v>185</v>
      </c>
      <c r="V911" s="175">
        <v>2</v>
      </c>
      <c r="W911" s="175">
        <v>0</v>
      </c>
      <c r="X911" s="175">
        <v>1</v>
      </c>
      <c r="Y911" s="175">
        <v>0</v>
      </c>
      <c r="Z911" s="175">
        <v>0</v>
      </c>
      <c r="AA911" s="175">
        <v>0</v>
      </c>
      <c r="AB911" s="175">
        <v>0</v>
      </c>
      <c r="AC911" s="175">
        <v>0</v>
      </c>
      <c r="AD911" s="175">
        <v>6</v>
      </c>
      <c r="AE911" s="176">
        <v>0</v>
      </c>
      <c r="AF911" s="62">
        <f t="shared" si="911"/>
        <v>390</v>
      </c>
      <c r="AG911" s="62">
        <f t="shared" si="912"/>
        <v>384</v>
      </c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</row>
    <row r="912" spans="1:55" s="17" customFormat="1" ht="18" x14ac:dyDescent="0.35">
      <c r="A912" s="40"/>
      <c r="B912" s="41"/>
      <c r="C912" s="41"/>
      <c r="D912" s="41"/>
      <c r="E912" s="41" t="s">
        <v>91</v>
      </c>
      <c r="F912" s="41"/>
      <c r="G912" s="41">
        <f>SUM(G908:G911)</f>
        <v>10</v>
      </c>
      <c r="H912" s="41">
        <f t="shared" ref="H912:AG912" si="913">SUM(H908:H911)</f>
        <v>845</v>
      </c>
      <c r="I912" s="41">
        <f t="shared" si="913"/>
        <v>11</v>
      </c>
      <c r="J912" s="41">
        <f t="shared" si="913"/>
        <v>0</v>
      </c>
      <c r="K912" s="41">
        <f t="shared" si="913"/>
        <v>3</v>
      </c>
      <c r="L912" s="41">
        <f t="shared" si="913"/>
        <v>6</v>
      </c>
      <c r="M912" s="41">
        <f t="shared" si="913"/>
        <v>1</v>
      </c>
      <c r="N912" s="41">
        <f t="shared" si="913"/>
        <v>38</v>
      </c>
      <c r="O912" s="41">
        <f t="shared" si="913"/>
        <v>1</v>
      </c>
      <c r="P912" s="41">
        <f t="shared" si="913"/>
        <v>0</v>
      </c>
      <c r="Q912" s="41">
        <f t="shared" si="913"/>
        <v>3</v>
      </c>
      <c r="R912" s="41">
        <f t="shared" si="913"/>
        <v>2</v>
      </c>
      <c r="S912" s="41">
        <f t="shared" si="913"/>
        <v>1</v>
      </c>
      <c r="T912" s="41">
        <f t="shared" si="913"/>
        <v>1</v>
      </c>
      <c r="U912" s="41">
        <f t="shared" si="913"/>
        <v>932</v>
      </c>
      <c r="V912" s="41">
        <f t="shared" si="913"/>
        <v>9</v>
      </c>
      <c r="W912" s="41">
        <f t="shared" si="913"/>
        <v>2</v>
      </c>
      <c r="X912" s="41">
        <f t="shared" si="913"/>
        <v>6</v>
      </c>
      <c r="Y912" s="41">
        <f t="shared" si="913"/>
        <v>0</v>
      </c>
      <c r="Z912" s="41">
        <f t="shared" si="913"/>
        <v>0</v>
      </c>
      <c r="AA912" s="41">
        <f t="shared" si="913"/>
        <v>3</v>
      </c>
      <c r="AB912" s="42">
        <f t="shared" si="913"/>
        <v>3</v>
      </c>
      <c r="AC912" s="48">
        <f t="shared" si="913"/>
        <v>0</v>
      </c>
      <c r="AD912" s="48">
        <f t="shared" si="913"/>
        <v>25</v>
      </c>
      <c r="AE912" s="48">
        <f t="shared" si="913"/>
        <v>0</v>
      </c>
      <c r="AF912" s="48">
        <f t="shared" si="913"/>
        <v>1902</v>
      </c>
      <c r="AG912" s="48">
        <f t="shared" si="913"/>
        <v>1877</v>
      </c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</row>
    <row r="913" spans="1:55" ht="15.6" x14ac:dyDescent="0.3">
      <c r="A913" s="106"/>
      <c r="B913" s="107"/>
      <c r="C913" s="107"/>
      <c r="D913" s="107"/>
      <c r="E913" s="107"/>
      <c r="F913" s="108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63"/>
      <c r="AG913" s="6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</row>
    <row r="914" spans="1:55" ht="15.6" x14ac:dyDescent="0.3">
      <c r="A914" s="60" t="s">
        <v>1046</v>
      </c>
      <c r="B914" s="60" t="s">
        <v>1137</v>
      </c>
      <c r="C914" s="60" t="s">
        <v>1048</v>
      </c>
      <c r="D914" s="60">
        <v>5</v>
      </c>
      <c r="E914" s="60" t="s">
        <v>1161</v>
      </c>
      <c r="F914" s="61" t="s">
        <v>1162</v>
      </c>
      <c r="G914" s="175">
        <v>1</v>
      </c>
      <c r="H914" s="175">
        <v>181</v>
      </c>
      <c r="I914" s="175">
        <v>3</v>
      </c>
      <c r="J914" s="175">
        <v>0</v>
      </c>
      <c r="K914" s="175">
        <v>1</v>
      </c>
      <c r="L914" s="175">
        <v>2</v>
      </c>
      <c r="M914" s="175">
        <v>2</v>
      </c>
      <c r="N914" s="175">
        <v>16</v>
      </c>
      <c r="O914" s="175">
        <v>0</v>
      </c>
      <c r="P914" s="175">
        <v>2</v>
      </c>
      <c r="Q914" s="175">
        <v>2</v>
      </c>
      <c r="R914" s="175">
        <v>0</v>
      </c>
      <c r="S914" s="175">
        <v>1</v>
      </c>
      <c r="T914" s="175">
        <v>2</v>
      </c>
      <c r="U914" s="175">
        <v>60</v>
      </c>
      <c r="V914" s="175">
        <v>4</v>
      </c>
      <c r="W914" s="175">
        <v>1</v>
      </c>
      <c r="X914" s="175">
        <v>1</v>
      </c>
      <c r="Y914" s="175">
        <v>0</v>
      </c>
      <c r="Z914" s="175">
        <v>0</v>
      </c>
      <c r="AA914" s="175">
        <v>0</v>
      </c>
      <c r="AB914" s="175">
        <v>1</v>
      </c>
      <c r="AC914" s="175">
        <v>0</v>
      </c>
      <c r="AD914" s="175">
        <v>12</v>
      </c>
      <c r="AE914" s="176">
        <v>0</v>
      </c>
      <c r="AF914" s="62">
        <f t="shared" ref="AF914" si="914">G914+H914+I914+J914+K914+L914+M914+N914+O914+P914+Q914+R914+S914+T914+U914+V914+W914+X914+Y914+Z914+AA914+AB914+AC914+AD914</f>
        <v>292</v>
      </c>
      <c r="AG914" s="62">
        <f t="shared" ref="AG914" si="915">G914+H914+I914+J914+K914+L914+M914+N914+O914+P914+Q914+R914+S914+T914+U914+V914+W914+X914+Y914+Z914+AA914+AB914+AC914</f>
        <v>280</v>
      </c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</row>
    <row r="915" spans="1:55" ht="15.6" x14ac:dyDescent="0.3">
      <c r="A915" s="60" t="s">
        <v>1046</v>
      </c>
      <c r="B915" s="60" t="s">
        <v>1137</v>
      </c>
      <c r="C915" s="60" t="s">
        <v>1048</v>
      </c>
      <c r="D915" s="60">
        <v>5</v>
      </c>
      <c r="E915" s="60" t="s">
        <v>1163</v>
      </c>
      <c r="F915" s="61" t="s">
        <v>1164</v>
      </c>
      <c r="G915" s="175">
        <v>4</v>
      </c>
      <c r="H915" s="175">
        <v>178</v>
      </c>
      <c r="I915" s="175">
        <v>3</v>
      </c>
      <c r="J915" s="175">
        <v>0</v>
      </c>
      <c r="K915" s="175">
        <v>1</v>
      </c>
      <c r="L915" s="175">
        <v>0</v>
      </c>
      <c r="M915" s="175">
        <v>0</v>
      </c>
      <c r="N915" s="175">
        <v>8</v>
      </c>
      <c r="O915" s="175">
        <v>0</v>
      </c>
      <c r="P915" s="175">
        <v>0</v>
      </c>
      <c r="Q915" s="175">
        <v>0</v>
      </c>
      <c r="R915" s="175">
        <v>1</v>
      </c>
      <c r="S915" s="175">
        <v>0</v>
      </c>
      <c r="T915" s="175">
        <v>1</v>
      </c>
      <c r="U915" s="175">
        <v>222</v>
      </c>
      <c r="V915" s="175">
        <v>7</v>
      </c>
      <c r="W915" s="175">
        <v>0</v>
      </c>
      <c r="X915" s="175">
        <v>0</v>
      </c>
      <c r="Y915" s="175">
        <v>0</v>
      </c>
      <c r="Z915" s="175">
        <v>1</v>
      </c>
      <c r="AA915" s="175">
        <v>2</v>
      </c>
      <c r="AB915" s="175">
        <v>1</v>
      </c>
      <c r="AC915" s="175">
        <v>1</v>
      </c>
      <c r="AD915" s="175">
        <v>8</v>
      </c>
      <c r="AE915" s="176">
        <v>0</v>
      </c>
      <c r="AF915" s="62">
        <f t="shared" ref="AF915:AF916" si="916">G915+H915+I915+J915+K915+L915+M915+N915+O915+P915+Q915+R915+S915+T915+U915+V915+W915+X915+Y915+Z915+AA915+AB915+AC915+AD915</f>
        <v>438</v>
      </c>
      <c r="AG915" s="62">
        <f t="shared" ref="AG915:AG916" si="917">G915+H915+I915+J915+K915+L915+M915+N915+O915+P915+Q915+R915+S915+T915+U915+V915+W915+X915+Y915+Z915+AA915+AB915+AC915</f>
        <v>430</v>
      </c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</row>
    <row r="916" spans="1:55" ht="15.6" x14ac:dyDescent="0.3">
      <c r="A916" s="60" t="s">
        <v>1046</v>
      </c>
      <c r="B916" s="60" t="s">
        <v>1137</v>
      </c>
      <c r="C916" s="60" t="s">
        <v>1048</v>
      </c>
      <c r="D916" s="60">
        <v>5</v>
      </c>
      <c r="E916" s="60" t="s">
        <v>1165</v>
      </c>
      <c r="F916" s="61" t="s">
        <v>1166</v>
      </c>
      <c r="G916" s="175">
        <v>2</v>
      </c>
      <c r="H916" s="175">
        <v>201</v>
      </c>
      <c r="I916" s="175">
        <v>6</v>
      </c>
      <c r="J916" s="175">
        <v>1</v>
      </c>
      <c r="K916" s="175">
        <v>2</v>
      </c>
      <c r="L916" s="175">
        <v>2</v>
      </c>
      <c r="M916" s="175">
        <v>2</v>
      </c>
      <c r="N916" s="175">
        <v>9</v>
      </c>
      <c r="O916" s="175">
        <v>0</v>
      </c>
      <c r="P916" s="175">
        <v>0</v>
      </c>
      <c r="Q916" s="175">
        <v>1</v>
      </c>
      <c r="R916" s="175">
        <v>1</v>
      </c>
      <c r="S916" s="175">
        <v>1</v>
      </c>
      <c r="T916" s="175">
        <v>0</v>
      </c>
      <c r="U916" s="175">
        <v>219</v>
      </c>
      <c r="V916" s="175">
        <v>3</v>
      </c>
      <c r="W916" s="175">
        <v>0</v>
      </c>
      <c r="X916" s="175">
        <v>1</v>
      </c>
      <c r="Y916" s="175">
        <v>5</v>
      </c>
      <c r="Z916" s="175">
        <v>1</v>
      </c>
      <c r="AA916" s="175">
        <v>1</v>
      </c>
      <c r="AB916" s="175">
        <v>1</v>
      </c>
      <c r="AC916" s="175">
        <v>1</v>
      </c>
      <c r="AD916" s="175">
        <v>6</v>
      </c>
      <c r="AE916" s="176">
        <v>0</v>
      </c>
      <c r="AF916" s="62">
        <f t="shared" si="916"/>
        <v>466</v>
      </c>
      <c r="AG916" s="62">
        <f t="shared" si="917"/>
        <v>460</v>
      </c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</row>
    <row r="917" spans="1:55" s="17" customFormat="1" ht="18" x14ac:dyDescent="0.35">
      <c r="A917" s="40"/>
      <c r="B917" s="41"/>
      <c r="C917" s="41"/>
      <c r="D917" s="41"/>
      <c r="E917" s="41" t="s">
        <v>147</v>
      </c>
      <c r="F917" s="41"/>
      <c r="G917" s="41">
        <f>SUM(G914:G916)</f>
        <v>7</v>
      </c>
      <c r="H917" s="41">
        <f t="shared" ref="H917:AG917" si="918">SUM(H914:H916)</f>
        <v>560</v>
      </c>
      <c r="I917" s="41">
        <f t="shared" si="918"/>
        <v>12</v>
      </c>
      <c r="J917" s="41">
        <f t="shared" si="918"/>
        <v>1</v>
      </c>
      <c r="K917" s="41">
        <f t="shared" si="918"/>
        <v>4</v>
      </c>
      <c r="L917" s="41">
        <f t="shared" si="918"/>
        <v>4</v>
      </c>
      <c r="M917" s="41">
        <f t="shared" si="918"/>
        <v>4</v>
      </c>
      <c r="N917" s="41">
        <f t="shared" si="918"/>
        <v>33</v>
      </c>
      <c r="O917" s="41">
        <f t="shared" si="918"/>
        <v>0</v>
      </c>
      <c r="P917" s="41">
        <f t="shared" si="918"/>
        <v>2</v>
      </c>
      <c r="Q917" s="41">
        <f t="shared" si="918"/>
        <v>3</v>
      </c>
      <c r="R917" s="41">
        <f t="shared" si="918"/>
        <v>2</v>
      </c>
      <c r="S917" s="41">
        <f t="shared" si="918"/>
        <v>2</v>
      </c>
      <c r="T917" s="41">
        <f t="shared" si="918"/>
        <v>3</v>
      </c>
      <c r="U917" s="41">
        <f t="shared" si="918"/>
        <v>501</v>
      </c>
      <c r="V917" s="41">
        <f t="shared" si="918"/>
        <v>14</v>
      </c>
      <c r="W917" s="41">
        <f t="shared" si="918"/>
        <v>1</v>
      </c>
      <c r="X917" s="41">
        <f t="shared" si="918"/>
        <v>2</v>
      </c>
      <c r="Y917" s="41">
        <f t="shared" si="918"/>
        <v>5</v>
      </c>
      <c r="Z917" s="41">
        <f t="shared" si="918"/>
        <v>2</v>
      </c>
      <c r="AA917" s="41">
        <f t="shared" si="918"/>
        <v>3</v>
      </c>
      <c r="AB917" s="42">
        <f t="shared" si="918"/>
        <v>3</v>
      </c>
      <c r="AC917" s="48">
        <f t="shared" si="918"/>
        <v>2</v>
      </c>
      <c r="AD917" s="48">
        <f t="shared" si="918"/>
        <v>26</v>
      </c>
      <c r="AE917" s="48">
        <f t="shared" si="918"/>
        <v>0</v>
      </c>
      <c r="AF917" s="48">
        <f t="shared" si="918"/>
        <v>1196</v>
      </c>
      <c r="AG917" s="48">
        <f t="shared" si="918"/>
        <v>1170</v>
      </c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</row>
    <row r="918" spans="1:55" ht="15.6" x14ac:dyDescent="0.3">
      <c r="A918" s="106"/>
      <c r="B918" s="107"/>
      <c r="C918" s="107"/>
      <c r="D918" s="107"/>
      <c r="E918" s="107"/>
      <c r="F918" s="108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63"/>
      <c r="AG918" s="6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</row>
    <row r="919" spans="1:55" ht="15.6" x14ac:dyDescent="0.3">
      <c r="A919" s="60" t="s">
        <v>1046</v>
      </c>
      <c r="B919" s="60" t="s">
        <v>1137</v>
      </c>
      <c r="C919" s="60" t="s">
        <v>1048</v>
      </c>
      <c r="D919" s="60">
        <v>6</v>
      </c>
      <c r="E919" s="60" t="s">
        <v>1167</v>
      </c>
      <c r="F919" s="61" t="s">
        <v>1168</v>
      </c>
      <c r="G919" s="175">
        <v>6</v>
      </c>
      <c r="H919" s="175">
        <v>236</v>
      </c>
      <c r="I919" s="175">
        <v>5</v>
      </c>
      <c r="J919" s="175">
        <v>1</v>
      </c>
      <c r="K919" s="175">
        <v>1</v>
      </c>
      <c r="L919" s="175">
        <v>1</v>
      </c>
      <c r="M919" s="175">
        <v>2</v>
      </c>
      <c r="N919" s="175">
        <v>22</v>
      </c>
      <c r="O919" s="175">
        <v>0</v>
      </c>
      <c r="P919" s="175">
        <v>1</v>
      </c>
      <c r="Q919" s="175">
        <v>0</v>
      </c>
      <c r="R919" s="175">
        <v>1</v>
      </c>
      <c r="S919" s="175">
        <v>1</v>
      </c>
      <c r="T919" s="175">
        <v>2</v>
      </c>
      <c r="U919" s="175">
        <v>119</v>
      </c>
      <c r="V919" s="175">
        <v>7</v>
      </c>
      <c r="W919" s="175">
        <v>0</v>
      </c>
      <c r="X919" s="175">
        <v>2</v>
      </c>
      <c r="Y919" s="175">
        <v>3</v>
      </c>
      <c r="Z919" s="175">
        <v>1</v>
      </c>
      <c r="AA919" s="175">
        <v>2</v>
      </c>
      <c r="AB919" s="175">
        <v>1</v>
      </c>
      <c r="AC919" s="175">
        <v>1</v>
      </c>
      <c r="AD919" s="175">
        <v>11</v>
      </c>
      <c r="AE919" s="176">
        <v>0</v>
      </c>
      <c r="AF919" s="62">
        <f t="shared" ref="AF919" si="919">G919+H919+I919+J919+K919+L919+M919+N919+O919+P919+Q919+R919+S919+T919+U919+V919+W919+X919+Y919+Z919+AA919+AB919+AC919+AD919</f>
        <v>426</v>
      </c>
      <c r="AG919" s="62">
        <f t="shared" ref="AG919" si="920">G919+H919+I919+J919+K919+L919+M919+N919+O919+P919+Q919+R919+S919+T919+U919+V919+W919+X919+Y919+Z919+AA919+AB919+AC919</f>
        <v>415</v>
      </c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</row>
    <row r="920" spans="1:55" ht="15.6" x14ac:dyDescent="0.3">
      <c r="A920" s="60" t="s">
        <v>1046</v>
      </c>
      <c r="B920" s="60" t="s">
        <v>1137</v>
      </c>
      <c r="C920" s="60" t="s">
        <v>1048</v>
      </c>
      <c r="D920" s="60">
        <v>6</v>
      </c>
      <c r="E920" s="60" t="s">
        <v>1169</v>
      </c>
      <c r="F920" s="61" t="s">
        <v>1170</v>
      </c>
      <c r="G920" s="175">
        <v>1</v>
      </c>
      <c r="H920" s="175">
        <v>247</v>
      </c>
      <c r="I920" s="175">
        <v>4</v>
      </c>
      <c r="J920" s="175">
        <v>1</v>
      </c>
      <c r="K920" s="175">
        <v>2</v>
      </c>
      <c r="L920" s="175">
        <v>7</v>
      </c>
      <c r="M920" s="175">
        <v>0</v>
      </c>
      <c r="N920" s="175">
        <v>29</v>
      </c>
      <c r="O920" s="175">
        <v>6</v>
      </c>
      <c r="P920" s="175">
        <v>2</v>
      </c>
      <c r="Q920" s="175">
        <v>2</v>
      </c>
      <c r="R920" s="175">
        <v>1</v>
      </c>
      <c r="S920" s="175">
        <v>0</v>
      </c>
      <c r="T920" s="175">
        <v>1</v>
      </c>
      <c r="U920" s="175">
        <v>245</v>
      </c>
      <c r="V920" s="175">
        <v>6</v>
      </c>
      <c r="W920" s="175">
        <v>1</v>
      </c>
      <c r="X920" s="175">
        <v>5</v>
      </c>
      <c r="Y920" s="175">
        <v>4</v>
      </c>
      <c r="Z920" s="175">
        <v>2</v>
      </c>
      <c r="AA920" s="175">
        <v>3</v>
      </c>
      <c r="AB920" s="175">
        <v>3</v>
      </c>
      <c r="AC920" s="175">
        <v>4</v>
      </c>
      <c r="AD920" s="175">
        <v>12</v>
      </c>
      <c r="AE920" s="176">
        <v>0</v>
      </c>
      <c r="AF920" s="62">
        <f t="shared" ref="AF920:AF921" si="921">G920+H920+I920+J920+K920+L920+M920+N920+O920+P920+Q920+R920+S920+T920+U920+V920+W920+X920+Y920+Z920+AA920+AB920+AC920+AD920</f>
        <v>588</v>
      </c>
      <c r="AG920" s="62">
        <f t="shared" ref="AG920:AG921" si="922">G920+H920+I920+J920+K920+L920+M920+N920+O920+P920+Q920+R920+S920+T920+U920+V920+W920+X920+Y920+Z920+AA920+AB920+AC920</f>
        <v>576</v>
      </c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</row>
    <row r="921" spans="1:55" ht="15.6" x14ac:dyDescent="0.3">
      <c r="A921" s="60" t="s">
        <v>1046</v>
      </c>
      <c r="B921" s="60" t="s">
        <v>1137</v>
      </c>
      <c r="C921" s="60" t="s">
        <v>1048</v>
      </c>
      <c r="D921" s="60">
        <v>6</v>
      </c>
      <c r="E921" s="60" t="s">
        <v>1171</v>
      </c>
      <c r="F921" s="61" t="s">
        <v>1172</v>
      </c>
      <c r="G921" s="175">
        <v>2</v>
      </c>
      <c r="H921" s="175">
        <v>157</v>
      </c>
      <c r="I921" s="175">
        <v>1</v>
      </c>
      <c r="J921" s="175">
        <v>0</v>
      </c>
      <c r="K921" s="175">
        <v>1</v>
      </c>
      <c r="L921" s="175">
        <v>1</v>
      </c>
      <c r="M921" s="175">
        <v>2</v>
      </c>
      <c r="N921" s="175">
        <v>3</v>
      </c>
      <c r="O921" s="175">
        <v>1</v>
      </c>
      <c r="P921" s="175">
        <v>0</v>
      </c>
      <c r="Q921" s="175">
        <v>1</v>
      </c>
      <c r="R921" s="175">
        <v>0</v>
      </c>
      <c r="S921" s="175">
        <v>1</v>
      </c>
      <c r="T921" s="175">
        <v>1</v>
      </c>
      <c r="U921" s="175">
        <v>250</v>
      </c>
      <c r="V921" s="175">
        <v>2</v>
      </c>
      <c r="W921" s="175">
        <v>1</v>
      </c>
      <c r="X921" s="175">
        <v>1</v>
      </c>
      <c r="Y921" s="175">
        <v>3</v>
      </c>
      <c r="Z921" s="175">
        <v>0</v>
      </c>
      <c r="AA921" s="175">
        <v>1</v>
      </c>
      <c r="AB921" s="175">
        <v>1</v>
      </c>
      <c r="AC921" s="175">
        <v>1</v>
      </c>
      <c r="AD921" s="175">
        <v>10</v>
      </c>
      <c r="AE921" s="176">
        <v>0</v>
      </c>
      <c r="AF921" s="62">
        <f t="shared" si="921"/>
        <v>441</v>
      </c>
      <c r="AG921" s="62">
        <f t="shared" si="922"/>
        <v>431</v>
      </c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</row>
    <row r="922" spans="1:55" s="17" customFormat="1" ht="18" x14ac:dyDescent="0.35">
      <c r="A922" s="40"/>
      <c r="B922" s="41"/>
      <c r="C922" s="41"/>
      <c r="D922" s="41"/>
      <c r="E922" s="41" t="s">
        <v>147</v>
      </c>
      <c r="F922" s="41"/>
      <c r="G922" s="41">
        <f>SUM(G919:G921)</f>
        <v>9</v>
      </c>
      <c r="H922" s="41">
        <f t="shared" ref="H922:AG922" si="923">SUM(H919:H921)</f>
        <v>640</v>
      </c>
      <c r="I922" s="41">
        <f t="shared" si="923"/>
        <v>10</v>
      </c>
      <c r="J922" s="41">
        <f t="shared" si="923"/>
        <v>2</v>
      </c>
      <c r="K922" s="41">
        <f t="shared" si="923"/>
        <v>4</v>
      </c>
      <c r="L922" s="41">
        <f t="shared" si="923"/>
        <v>9</v>
      </c>
      <c r="M922" s="41">
        <f t="shared" si="923"/>
        <v>4</v>
      </c>
      <c r="N922" s="41">
        <f t="shared" si="923"/>
        <v>54</v>
      </c>
      <c r="O922" s="41">
        <f t="shared" si="923"/>
        <v>7</v>
      </c>
      <c r="P922" s="41">
        <f t="shared" si="923"/>
        <v>3</v>
      </c>
      <c r="Q922" s="41">
        <f t="shared" si="923"/>
        <v>3</v>
      </c>
      <c r="R922" s="41">
        <f t="shared" si="923"/>
        <v>2</v>
      </c>
      <c r="S922" s="41">
        <f t="shared" si="923"/>
        <v>2</v>
      </c>
      <c r="T922" s="41">
        <f t="shared" si="923"/>
        <v>4</v>
      </c>
      <c r="U922" s="41">
        <f t="shared" si="923"/>
        <v>614</v>
      </c>
      <c r="V922" s="41">
        <f t="shared" si="923"/>
        <v>15</v>
      </c>
      <c r="W922" s="41">
        <f t="shared" si="923"/>
        <v>2</v>
      </c>
      <c r="X922" s="41">
        <f t="shared" si="923"/>
        <v>8</v>
      </c>
      <c r="Y922" s="41">
        <f t="shared" si="923"/>
        <v>10</v>
      </c>
      <c r="Z922" s="41">
        <f t="shared" si="923"/>
        <v>3</v>
      </c>
      <c r="AA922" s="41">
        <f t="shared" si="923"/>
        <v>6</v>
      </c>
      <c r="AB922" s="42">
        <f t="shared" si="923"/>
        <v>5</v>
      </c>
      <c r="AC922" s="48">
        <f t="shared" si="923"/>
        <v>6</v>
      </c>
      <c r="AD922" s="48">
        <f t="shared" si="923"/>
        <v>33</v>
      </c>
      <c r="AE922" s="48">
        <f t="shared" si="923"/>
        <v>0</v>
      </c>
      <c r="AF922" s="48">
        <f t="shared" si="923"/>
        <v>1455</v>
      </c>
      <c r="AG922" s="48">
        <f t="shared" si="923"/>
        <v>1422</v>
      </c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</row>
    <row r="923" spans="1:55" ht="15.6" x14ac:dyDescent="0.3">
      <c r="A923" s="106"/>
      <c r="B923" s="107"/>
      <c r="C923" s="107"/>
      <c r="D923" s="107"/>
      <c r="E923" s="107"/>
      <c r="F923" s="108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63"/>
      <c r="AG923" s="6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</row>
    <row r="924" spans="1:55" ht="15.6" x14ac:dyDescent="0.3">
      <c r="A924" s="60" t="s">
        <v>1046</v>
      </c>
      <c r="B924" s="60" t="s">
        <v>1137</v>
      </c>
      <c r="C924" s="60" t="s">
        <v>1048</v>
      </c>
      <c r="D924" s="60">
        <v>7</v>
      </c>
      <c r="E924" s="60" t="s">
        <v>1173</v>
      </c>
      <c r="F924" s="61" t="s">
        <v>1174</v>
      </c>
      <c r="G924" s="175">
        <v>4</v>
      </c>
      <c r="H924" s="175">
        <v>136</v>
      </c>
      <c r="I924" s="175">
        <v>6</v>
      </c>
      <c r="J924" s="175">
        <v>1</v>
      </c>
      <c r="K924" s="175">
        <v>1</v>
      </c>
      <c r="L924" s="175">
        <v>2</v>
      </c>
      <c r="M924" s="175">
        <v>3</v>
      </c>
      <c r="N924" s="175">
        <v>14</v>
      </c>
      <c r="O924" s="175">
        <v>0</v>
      </c>
      <c r="P924" s="175">
        <v>0</v>
      </c>
      <c r="Q924" s="175">
        <v>2</v>
      </c>
      <c r="R924" s="175">
        <v>0</v>
      </c>
      <c r="S924" s="175">
        <v>2</v>
      </c>
      <c r="T924" s="175">
        <v>1</v>
      </c>
      <c r="U924" s="175">
        <v>191</v>
      </c>
      <c r="V924" s="175">
        <v>4</v>
      </c>
      <c r="W924" s="175">
        <v>3</v>
      </c>
      <c r="X924" s="175">
        <v>1</v>
      </c>
      <c r="Y924" s="175">
        <v>1</v>
      </c>
      <c r="Z924" s="175">
        <v>2</v>
      </c>
      <c r="AA924" s="175">
        <v>2</v>
      </c>
      <c r="AB924" s="175">
        <v>4</v>
      </c>
      <c r="AC924" s="175">
        <v>0</v>
      </c>
      <c r="AD924" s="175">
        <v>8</v>
      </c>
      <c r="AE924" s="176">
        <v>0</v>
      </c>
      <c r="AF924" s="62">
        <f t="shared" ref="AF924" si="924">G924+H924+I924+J924+K924+L924+M924+N924+O924+P924+Q924+R924+S924+T924+U924+V924+W924+X924+Y924+Z924+AA924+AB924+AC924+AD924</f>
        <v>388</v>
      </c>
      <c r="AG924" s="62">
        <f t="shared" ref="AG924" si="925">G924+H924+I924+J924+K924+L924+M924+N924+O924+P924+Q924+R924+S924+T924+U924+V924+W924+X924+Y924+Z924+AA924+AB924+AC924</f>
        <v>380</v>
      </c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</row>
    <row r="925" spans="1:55" ht="15.6" x14ac:dyDescent="0.3">
      <c r="A925" s="60" t="s">
        <v>1046</v>
      </c>
      <c r="B925" s="60" t="s">
        <v>1137</v>
      </c>
      <c r="C925" s="60" t="s">
        <v>1048</v>
      </c>
      <c r="D925" s="60">
        <v>7</v>
      </c>
      <c r="E925" s="60" t="s">
        <v>1175</v>
      </c>
      <c r="F925" s="61" t="s">
        <v>1176</v>
      </c>
      <c r="G925" s="175">
        <v>2</v>
      </c>
      <c r="H925" s="175">
        <v>213</v>
      </c>
      <c r="I925" s="175">
        <v>6</v>
      </c>
      <c r="J925" s="175">
        <v>0</v>
      </c>
      <c r="K925" s="175">
        <v>4</v>
      </c>
      <c r="L925" s="175">
        <v>4</v>
      </c>
      <c r="M925" s="175">
        <v>6</v>
      </c>
      <c r="N925" s="175">
        <v>51</v>
      </c>
      <c r="O925" s="175">
        <v>2</v>
      </c>
      <c r="P925" s="175">
        <v>3</v>
      </c>
      <c r="Q925" s="175">
        <v>3</v>
      </c>
      <c r="R925" s="175">
        <v>1</v>
      </c>
      <c r="S925" s="175">
        <v>3</v>
      </c>
      <c r="T925" s="175">
        <v>1</v>
      </c>
      <c r="U925" s="175">
        <v>212</v>
      </c>
      <c r="V925" s="175">
        <v>3</v>
      </c>
      <c r="W925" s="175">
        <v>0</v>
      </c>
      <c r="X925" s="175">
        <v>5</v>
      </c>
      <c r="Y925" s="175">
        <v>3</v>
      </c>
      <c r="Z925" s="175">
        <v>2</v>
      </c>
      <c r="AA925" s="175">
        <v>5</v>
      </c>
      <c r="AB925" s="175">
        <v>2</v>
      </c>
      <c r="AC925" s="175">
        <v>2</v>
      </c>
      <c r="AD925" s="175">
        <v>24</v>
      </c>
      <c r="AE925" s="176">
        <v>0</v>
      </c>
      <c r="AF925" s="62">
        <f t="shared" ref="AF925" si="926">G925+H925+I925+J925+K925+L925+M925+N925+O925+P925+Q925+R925+S925+T925+U925+V925+W925+X925+Y925+Z925+AA925+AB925+AC925+AD925</f>
        <v>557</v>
      </c>
      <c r="AG925" s="62">
        <f t="shared" ref="AG925" si="927">G925+H925+I925+J925+K925+L925+M925+N925+O925+P925+Q925+R925+S925+T925+U925+V925+W925+X925+Y925+Z925+AA925+AB925+AC925</f>
        <v>533</v>
      </c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</row>
    <row r="926" spans="1:55" s="17" customFormat="1" ht="18" x14ac:dyDescent="0.35">
      <c r="A926" s="40"/>
      <c r="B926" s="41"/>
      <c r="C926" s="41"/>
      <c r="D926" s="41"/>
      <c r="E926" s="41" t="s">
        <v>103</v>
      </c>
      <c r="F926" s="41"/>
      <c r="G926" s="41">
        <f>SUM(G924:G925)</f>
        <v>6</v>
      </c>
      <c r="H926" s="41">
        <f t="shared" ref="H926:AG926" si="928">SUM(H924:H925)</f>
        <v>349</v>
      </c>
      <c r="I926" s="41">
        <f t="shared" si="928"/>
        <v>12</v>
      </c>
      <c r="J926" s="41">
        <f t="shared" si="928"/>
        <v>1</v>
      </c>
      <c r="K926" s="41">
        <f t="shared" si="928"/>
        <v>5</v>
      </c>
      <c r="L926" s="41">
        <f t="shared" si="928"/>
        <v>6</v>
      </c>
      <c r="M926" s="41">
        <f t="shared" si="928"/>
        <v>9</v>
      </c>
      <c r="N926" s="41">
        <f t="shared" si="928"/>
        <v>65</v>
      </c>
      <c r="O926" s="41">
        <f t="shared" si="928"/>
        <v>2</v>
      </c>
      <c r="P926" s="41">
        <f t="shared" si="928"/>
        <v>3</v>
      </c>
      <c r="Q926" s="41">
        <f t="shared" si="928"/>
        <v>5</v>
      </c>
      <c r="R926" s="41">
        <f t="shared" si="928"/>
        <v>1</v>
      </c>
      <c r="S926" s="41">
        <f t="shared" si="928"/>
        <v>5</v>
      </c>
      <c r="T926" s="41">
        <f t="shared" si="928"/>
        <v>2</v>
      </c>
      <c r="U926" s="41">
        <f t="shared" si="928"/>
        <v>403</v>
      </c>
      <c r="V926" s="41">
        <f t="shared" si="928"/>
        <v>7</v>
      </c>
      <c r="W926" s="41">
        <f t="shared" si="928"/>
        <v>3</v>
      </c>
      <c r="X926" s="41">
        <f t="shared" si="928"/>
        <v>6</v>
      </c>
      <c r="Y926" s="41">
        <f t="shared" si="928"/>
        <v>4</v>
      </c>
      <c r="Z926" s="41">
        <f t="shared" si="928"/>
        <v>4</v>
      </c>
      <c r="AA926" s="41">
        <f t="shared" si="928"/>
        <v>7</v>
      </c>
      <c r="AB926" s="42">
        <f t="shared" si="928"/>
        <v>6</v>
      </c>
      <c r="AC926" s="48">
        <f t="shared" si="928"/>
        <v>2</v>
      </c>
      <c r="AD926" s="48">
        <f t="shared" si="928"/>
        <v>32</v>
      </c>
      <c r="AE926" s="48">
        <f t="shared" si="928"/>
        <v>0</v>
      </c>
      <c r="AF926" s="48">
        <f t="shared" si="928"/>
        <v>945</v>
      </c>
      <c r="AG926" s="48">
        <f t="shared" si="928"/>
        <v>913</v>
      </c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</row>
    <row r="927" spans="1:55" ht="15.6" x14ac:dyDescent="0.3">
      <c r="A927" s="106"/>
      <c r="B927" s="107"/>
      <c r="C927" s="107"/>
      <c r="D927" s="107"/>
      <c r="E927" s="107"/>
      <c r="F927" s="108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63"/>
      <c r="AG927" s="6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</row>
    <row r="928" spans="1:55" ht="15.6" x14ac:dyDescent="0.3">
      <c r="A928" s="60" t="s">
        <v>1046</v>
      </c>
      <c r="B928" s="60" t="s">
        <v>1137</v>
      </c>
      <c r="C928" s="60" t="s">
        <v>1048</v>
      </c>
      <c r="D928" s="60">
        <v>8</v>
      </c>
      <c r="E928" s="60" t="s">
        <v>1177</v>
      </c>
      <c r="F928" s="61" t="s">
        <v>1178</v>
      </c>
      <c r="G928" s="175">
        <v>3</v>
      </c>
      <c r="H928" s="175">
        <v>131</v>
      </c>
      <c r="I928" s="175">
        <v>5</v>
      </c>
      <c r="J928" s="175">
        <v>0</v>
      </c>
      <c r="K928" s="175">
        <v>0</v>
      </c>
      <c r="L928" s="175">
        <v>3</v>
      </c>
      <c r="M928" s="175">
        <v>2</v>
      </c>
      <c r="N928" s="175">
        <v>21</v>
      </c>
      <c r="O928" s="175">
        <v>1</v>
      </c>
      <c r="P928" s="175">
        <v>0</v>
      </c>
      <c r="Q928" s="175">
        <v>3</v>
      </c>
      <c r="R928" s="175">
        <v>2</v>
      </c>
      <c r="S928" s="175">
        <v>1</v>
      </c>
      <c r="T928" s="175">
        <v>0</v>
      </c>
      <c r="U928" s="175">
        <v>259</v>
      </c>
      <c r="V928" s="175">
        <v>4</v>
      </c>
      <c r="W928" s="175">
        <v>0</v>
      </c>
      <c r="X928" s="175">
        <v>3</v>
      </c>
      <c r="Y928" s="175">
        <v>1</v>
      </c>
      <c r="Z928" s="175">
        <v>2</v>
      </c>
      <c r="AA928" s="175">
        <v>1</v>
      </c>
      <c r="AB928" s="175">
        <v>2</v>
      </c>
      <c r="AC928" s="175">
        <v>2</v>
      </c>
      <c r="AD928" s="175">
        <v>7</v>
      </c>
      <c r="AE928" s="176">
        <v>0</v>
      </c>
      <c r="AF928" s="62">
        <f t="shared" ref="AF928" si="929">G928+H928+I928+J928+K928+L928+M928+N928+O928+P928+Q928+R928+S928+T928+U928+V928+W928+X928+Y928+Z928+AA928+AB928+AC928+AD928</f>
        <v>453</v>
      </c>
      <c r="AG928" s="62">
        <f t="shared" ref="AG928" si="930">G928+H928+I928+J928+K928+L928+M928+N928+O928+P928+Q928+R928+S928+T928+U928+V928+W928+X928+Y928+Z928+AA928+AB928+AC928</f>
        <v>446</v>
      </c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</row>
    <row r="929" spans="1:55" ht="15.6" x14ac:dyDescent="0.3">
      <c r="A929" s="60" t="s">
        <v>1046</v>
      </c>
      <c r="B929" s="60" t="s">
        <v>1137</v>
      </c>
      <c r="C929" s="60" t="s">
        <v>1048</v>
      </c>
      <c r="D929" s="60">
        <v>8</v>
      </c>
      <c r="E929" s="60" t="s">
        <v>1179</v>
      </c>
      <c r="F929" s="61" t="s">
        <v>1180</v>
      </c>
      <c r="G929" s="175">
        <v>1</v>
      </c>
      <c r="H929" s="175">
        <v>128</v>
      </c>
      <c r="I929" s="175">
        <v>6</v>
      </c>
      <c r="J929" s="175">
        <v>0</v>
      </c>
      <c r="K929" s="175">
        <v>1</v>
      </c>
      <c r="L929" s="175">
        <v>0</v>
      </c>
      <c r="M929" s="175">
        <v>0</v>
      </c>
      <c r="N929" s="175">
        <v>8</v>
      </c>
      <c r="O929" s="175">
        <v>0</v>
      </c>
      <c r="P929" s="175">
        <v>1</v>
      </c>
      <c r="Q929" s="175">
        <v>1</v>
      </c>
      <c r="R929" s="175">
        <v>1</v>
      </c>
      <c r="S929" s="175">
        <v>0</v>
      </c>
      <c r="T929" s="175">
        <v>0</v>
      </c>
      <c r="U929" s="175">
        <v>74</v>
      </c>
      <c r="V929" s="175">
        <v>2</v>
      </c>
      <c r="W929" s="175">
        <v>1</v>
      </c>
      <c r="X929" s="175">
        <v>1</v>
      </c>
      <c r="Y929" s="175">
        <v>0</v>
      </c>
      <c r="Z929" s="175">
        <v>0</v>
      </c>
      <c r="AA929" s="175">
        <v>1</v>
      </c>
      <c r="AB929" s="175">
        <v>1</v>
      </c>
      <c r="AC929" s="175">
        <v>0</v>
      </c>
      <c r="AD929" s="175">
        <v>0</v>
      </c>
      <c r="AE929" s="176">
        <v>0</v>
      </c>
      <c r="AF929" s="62">
        <f t="shared" ref="AF929:AF930" si="931">G929+H929+I929+J929+K929+L929+M929+N929+O929+P929+Q929+R929+S929+T929+U929+V929+W929+X929+Y929+Z929+AA929+AB929+AC929+AD929</f>
        <v>227</v>
      </c>
      <c r="AG929" s="62">
        <f t="shared" ref="AG929:AG930" si="932">G929+H929+I929+J929+K929+L929+M929+N929+O929+P929+Q929+R929+S929+T929+U929+V929+W929+X929+Y929+Z929+AA929+AB929+AC929</f>
        <v>227</v>
      </c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</row>
    <row r="930" spans="1:55" ht="15.6" x14ac:dyDescent="0.3">
      <c r="A930" s="60" t="s">
        <v>1046</v>
      </c>
      <c r="B930" s="60" t="s">
        <v>1137</v>
      </c>
      <c r="C930" s="60" t="s">
        <v>1048</v>
      </c>
      <c r="D930" s="60">
        <v>8</v>
      </c>
      <c r="E930" s="60" t="s">
        <v>1181</v>
      </c>
      <c r="F930" s="61" t="s">
        <v>1182</v>
      </c>
      <c r="G930" s="175">
        <v>3</v>
      </c>
      <c r="H930" s="175">
        <v>265</v>
      </c>
      <c r="I930" s="175">
        <v>5</v>
      </c>
      <c r="J930" s="175">
        <v>0</v>
      </c>
      <c r="K930" s="175">
        <v>0</v>
      </c>
      <c r="L930" s="175">
        <v>3</v>
      </c>
      <c r="M930" s="175">
        <v>1</v>
      </c>
      <c r="N930" s="175">
        <v>23</v>
      </c>
      <c r="O930" s="175">
        <v>0</v>
      </c>
      <c r="P930" s="175">
        <v>0</v>
      </c>
      <c r="Q930" s="175">
        <v>0</v>
      </c>
      <c r="R930" s="175">
        <v>0</v>
      </c>
      <c r="S930" s="175">
        <v>3</v>
      </c>
      <c r="T930" s="175">
        <v>0</v>
      </c>
      <c r="U930" s="175">
        <v>162</v>
      </c>
      <c r="V930" s="175">
        <v>6</v>
      </c>
      <c r="W930" s="175">
        <v>4</v>
      </c>
      <c r="X930" s="175">
        <v>2</v>
      </c>
      <c r="Y930" s="175">
        <v>0</v>
      </c>
      <c r="Z930" s="175">
        <v>1</v>
      </c>
      <c r="AA930" s="175">
        <v>2</v>
      </c>
      <c r="AB930" s="175">
        <v>0</v>
      </c>
      <c r="AC930" s="175">
        <v>4</v>
      </c>
      <c r="AD930" s="175">
        <v>8</v>
      </c>
      <c r="AE930" s="176">
        <v>0</v>
      </c>
      <c r="AF930" s="62">
        <f t="shared" si="931"/>
        <v>492</v>
      </c>
      <c r="AG930" s="62">
        <f t="shared" si="932"/>
        <v>484</v>
      </c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</row>
    <row r="931" spans="1:55" s="17" customFormat="1" ht="18" x14ac:dyDescent="0.35">
      <c r="A931" s="40"/>
      <c r="B931" s="41"/>
      <c r="C931" s="41"/>
      <c r="D931" s="41"/>
      <c r="E931" s="41" t="s">
        <v>147</v>
      </c>
      <c r="F931" s="41"/>
      <c r="G931" s="41">
        <f>SUM(G928:G930)</f>
        <v>7</v>
      </c>
      <c r="H931" s="41">
        <f t="shared" ref="H931:AG931" si="933">SUM(H928:H930)</f>
        <v>524</v>
      </c>
      <c r="I931" s="41">
        <f t="shared" si="933"/>
        <v>16</v>
      </c>
      <c r="J931" s="41">
        <f t="shared" si="933"/>
        <v>0</v>
      </c>
      <c r="K931" s="41">
        <f t="shared" si="933"/>
        <v>1</v>
      </c>
      <c r="L931" s="41">
        <f t="shared" si="933"/>
        <v>6</v>
      </c>
      <c r="M931" s="41">
        <f t="shared" si="933"/>
        <v>3</v>
      </c>
      <c r="N931" s="41">
        <f t="shared" si="933"/>
        <v>52</v>
      </c>
      <c r="O931" s="41">
        <f t="shared" si="933"/>
        <v>1</v>
      </c>
      <c r="P931" s="41">
        <f t="shared" si="933"/>
        <v>1</v>
      </c>
      <c r="Q931" s="41">
        <f t="shared" si="933"/>
        <v>4</v>
      </c>
      <c r="R931" s="41">
        <f t="shared" si="933"/>
        <v>3</v>
      </c>
      <c r="S931" s="41">
        <f t="shared" si="933"/>
        <v>4</v>
      </c>
      <c r="T931" s="41">
        <f t="shared" si="933"/>
        <v>0</v>
      </c>
      <c r="U931" s="41">
        <f t="shared" si="933"/>
        <v>495</v>
      </c>
      <c r="V931" s="41">
        <f t="shared" si="933"/>
        <v>12</v>
      </c>
      <c r="W931" s="41">
        <f t="shared" si="933"/>
        <v>5</v>
      </c>
      <c r="X931" s="41">
        <f t="shared" si="933"/>
        <v>6</v>
      </c>
      <c r="Y931" s="41">
        <f t="shared" si="933"/>
        <v>1</v>
      </c>
      <c r="Z931" s="41">
        <f t="shared" si="933"/>
        <v>3</v>
      </c>
      <c r="AA931" s="41">
        <f t="shared" si="933"/>
        <v>4</v>
      </c>
      <c r="AB931" s="42">
        <f t="shared" si="933"/>
        <v>3</v>
      </c>
      <c r="AC931" s="48">
        <f t="shared" si="933"/>
        <v>6</v>
      </c>
      <c r="AD931" s="48">
        <f t="shared" si="933"/>
        <v>15</v>
      </c>
      <c r="AE931" s="48">
        <f t="shared" si="933"/>
        <v>0</v>
      </c>
      <c r="AF931" s="48">
        <f t="shared" si="933"/>
        <v>1172</v>
      </c>
      <c r="AG931" s="48">
        <f t="shared" si="933"/>
        <v>1157</v>
      </c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</row>
    <row r="932" spans="1:55" ht="15.6" x14ac:dyDescent="0.3">
      <c r="A932" s="106"/>
      <c r="B932" s="107"/>
      <c r="C932" s="107"/>
      <c r="D932" s="107"/>
      <c r="E932" s="107"/>
      <c r="F932" s="108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63"/>
      <c r="AG932" s="6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</row>
    <row r="933" spans="1:55" ht="15.6" x14ac:dyDescent="0.3">
      <c r="A933" s="60" t="s">
        <v>1046</v>
      </c>
      <c r="B933" s="60" t="s">
        <v>1137</v>
      </c>
      <c r="C933" s="60" t="s">
        <v>1048</v>
      </c>
      <c r="D933" s="60">
        <v>9</v>
      </c>
      <c r="E933" s="60" t="s">
        <v>1183</v>
      </c>
      <c r="F933" s="61" t="s">
        <v>1184</v>
      </c>
      <c r="G933" s="175">
        <v>2</v>
      </c>
      <c r="H933" s="175">
        <v>51</v>
      </c>
      <c r="I933" s="175">
        <v>1</v>
      </c>
      <c r="J933" s="175">
        <v>0</v>
      </c>
      <c r="K933" s="175">
        <v>0</v>
      </c>
      <c r="L933" s="175">
        <v>2</v>
      </c>
      <c r="M933" s="175">
        <v>3</v>
      </c>
      <c r="N933" s="175">
        <v>4</v>
      </c>
      <c r="O933" s="175">
        <v>0</v>
      </c>
      <c r="P933" s="175">
        <v>0</v>
      </c>
      <c r="Q933" s="175">
        <v>2</v>
      </c>
      <c r="R933" s="175">
        <v>0</v>
      </c>
      <c r="S933" s="175">
        <v>2</v>
      </c>
      <c r="T933" s="175">
        <v>0</v>
      </c>
      <c r="U933" s="175">
        <v>177</v>
      </c>
      <c r="V933" s="175">
        <v>3</v>
      </c>
      <c r="W933" s="175">
        <v>0</v>
      </c>
      <c r="X933" s="175">
        <v>1</v>
      </c>
      <c r="Y933" s="175">
        <v>2</v>
      </c>
      <c r="Z933" s="175">
        <v>0</v>
      </c>
      <c r="AA933" s="175">
        <v>0</v>
      </c>
      <c r="AB933" s="175">
        <v>1</v>
      </c>
      <c r="AC933" s="175">
        <v>0</v>
      </c>
      <c r="AD933" s="175">
        <v>7</v>
      </c>
      <c r="AE933" s="176">
        <v>0</v>
      </c>
      <c r="AF933" s="62">
        <f t="shared" ref="AF933" si="934">G933+H933+I933+J933+K933+L933+M933+N933+O933+P933+Q933+R933+S933+T933+U933+V933+W933+X933+Y933+Z933+AA933+AB933+AC933+AD933</f>
        <v>258</v>
      </c>
      <c r="AG933" s="62">
        <f t="shared" ref="AG933" si="935">G933+H933+I933+J933+K933+L933+M933+N933+O933+P933+Q933+R933+S933+T933+U933+V933+W933+X933+Y933+Z933+AA933+AB933+AC933</f>
        <v>251</v>
      </c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</row>
    <row r="934" spans="1:55" ht="15.6" x14ac:dyDescent="0.3">
      <c r="A934" s="60" t="s">
        <v>1046</v>
      </c>
      <c r="B934" s="60" t="s">
        <v>1137</v>
      </c>
      <c r="C934" s="60" t="s">
        <v>1048</v>
      </c>
      <c r="D934" s="60">
        <v>9</v>
      </c>
      <c r="E934" s="60" t="s">
        <v>1185</v>
      </c>
      <c r="F934" s="61" t="s">
        <v>1186</v>
      </c>
      <c r="G934" s="175">
        <v>4</v>
      </c>
      <c r="H934" s="175">
        <v>186</v>
      </c>
      <c r="I934" s="175">
        <v>2</v>
      </c>
      <c r="J934" s="175">
        <v>1</v>
      </c>
      <c r="K934" s="175">
        <v>2</v>
      </c>
      <c r="L934" s="175">
        <v>4</v>
      </c>
      <c r="M934" s="175">
        <v>3</v>
      </c>
      <c r="N934" s="175">
        <v>10</v>
      </c>
      <c r="O934" s="175">
        <v>1</v>
      </c>
      <c r="P934" s="175">
        <v>3</v>
      </c>
      <c r="Q934" s="175">
        <v>1</v>
      </c>
      <c r="R934" s="175">
        <v>1</v>
      </c>
      <c r="S934" s="175">
        <v>0</v>
      </c>
      <c r="T934" s="175">
        <v>0</v>
      </c>
      <c r="U934" s="175">
        <v>401</v>
      </c>
      <c r="V934" s="175">
        <v>8</v>
      </c>
      <c r="W934" s="175">
        <v>1</v>
      </c>
      <c r="X934" s="175">
        <v>3</v>
      </c>
      <c r="Y934" s="175">
        <v>1</v>
      </c>
      <c r="Z934" s="175">
        <v>2</v>
      </c>
      <c r="AA934" s="175">
        <v>3</v>
      </c>
      <c r="AB934" s="175">
        <v>2</v>
      </c>
      <c r="AC934" s="175">
        <v>4</v>
      </c>
      <c r="AD934" s="175">
        <v>10</v>
      </c>
      <c r="AE934" s="176">
        <v>0</v>
      </c>
      <c r="AF934" s="62">
        <f t="shared" ref="AF934" si="936">G934+H934+I934+J934+K934+L934+M934+N934+O934+P934+Q934+R934+S934+T934+U934+V934+W934+X934+Y934+Z934+AA934+AB934+AC934+AD934</f>
        <v>653</v>
      </c>
      <c r="AG934" s="62">
        <f t="shared" ref="AG934" si="937">G934+H934+I934+J934+K934+L934+M934+N934+O934+P934+Q934+R934+S934+T934+U934+V934+W934+X934+Y934+Z934+AA934+AB934+AC934</f>
        <v>643</v>
      </c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</row>
    <row r="935" spans="1:55" s="17" customFormat="1" ht="18" x14ac:dyDescent="0.35">
      <c r="A935" s="40"/>
      <c r="B935" s="41"/>
      <c r="C935" s="41"/>
      <c r="D935" s="41"/>
      <c r="E935" s="41" t="s">
        <v>103</v>
      </c>
      <c r="F935" s="41"/>
      <c r="G935" s="41">
        <f>SUM(G933:G934)</f>
        <v>6</v>
      </c>
      <c r="H935" s="41">
        <f t="shared" ref="H935:AG935" si="938">SUM(H933:H934)</f>
        <v>237</v>
      </c>
      <c r="I935" s="41">
        <f t="shared" si="938"/>
        <v>3</v>
      </c>
      <c r="J935" s="41">
        <f t="shared" si="938"/>
        <v>1</v>
      </c>
      <c r="K935" s="41">
        <f t="shared" si="938"/>
        <v>2</v>
      </c>
      <c r="L935" s="41">
        <f t="shared" si="938"/>
        <v>6</v>
      </c>
      <c r="M935" s="41">
        <f t="shared" si="938"/>
        <v>6</v>
      </c>
      <c r="N935" s="41">
        <f t="shared" si="938"/>
        <v>14</v>
      </c>
      <c r="O935" s="41">
        <f t="shared" si="938"/>
        <v>1</v>
      </c>
      <c r="P935" s="41">
        <f t="shared" si="938"/>
        <v>3</v>
      </c>
      <c r="Q935" s="41">
        <f t="shared" si="938"/>
        <v>3</v>
      </c>
      <c r="R935" s="41">
        <f t="shared" si="938"/>
        <v>1</v>
      </c>
      <c r="S935" s="41">
        <f t="shared" si="938"/>
        <v>2</v>
      </c>
      <c r="T935" s="41">
        <f t="shared" si="938"/>
        <v>0</v>
      </c>
      <c r="U935" s="41">
        <f t="shared" si="938"/>
        <v>578</v>
      </c>
      <c r="V935" s="41">
        <f t="shared" si="938"/>
        <v>11</v>
      </c>
      <c r="W935" s="41">
        <f t="shared" si="938"/>
        <v>1</v>
      </c>
      <c r="X935" s="41">
        <f t="shared" si="938"/>
        <v>4</v>
      </c>
      <c r="Y935" s="41">
        <f t="shared" si="938"/>
        <v>3</v>
      </c>
      <c r="Z935" s="41">
        <f t="shared" si="938"/>
        <v>2</v>
      </c>
      <c r="AA935" s="41">
        <f t="shared" si="938"/>
        <v>3</v>
      </c>
      <c r="AB935" s="42">
        <f t="shared" si="938"/>
        <v>3</v>
      </c>
      <c r="AC935" s="48">
        <f t="shared" si="938"/>
        <v>4</v>
      </c>
      <c r="AD935" s="48">
        <f t="shared" si="938"/>
        <v>17</v>
      </c>
      <c r="AE935" s="48">
        <f t="shared" si="938"/>
        <v>0</v>
      </c>
      <c r="AF935" s="48">
        <f t="shared" si="938"/>
        <v>911</v>
      </c>
      <c r="AG935" s="48">
        <f t="shared" si="938"/>
        <v>894</v>
      </c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</row>
    <row r="936" spans="1:55" ht="15.6" x14ac:dyDescent="0.3">
      <c r="A936" s="106"/>
      <c r="B936" s="107"/>
      <c r="C936" s="107"/>
      <c r="D936" s="107"/>
      <c r="E936" s="107"/>
      <c r="F936" s="108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63"/>
      <c r="AG936" s="6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</row>
    <row r="937" spans="1:55" ht="15.6" x14ac:dyDescent="0.3">
      <c r="A937" s="60" t="s">
        <v>1046</v>
      </c>
      <c r="B937" s="60" t="s">
        <v>1137</v>
      </c>
      <c r="C937" s="60" t="s">
        <v>1048</v>
      </c>
      <c r="D937" s="60">
        <v>10</v>
      </c>
      <c r="E937" s="60" t="s">
        <v>1187</v>
      </c>
      <c r="F937" s="61" t="s">
        <v>1188</v>
      </c>
      <c r="G937" s="175">
        <v>2</v>
      </c>
      <c r="H937" s="175">
        <v>227</v>
      </c>
      <c r="I937" s="175">
        <v>5</v>
      </c>
      <c r="J937" s="175">
        <v>0</v>
      </c>
      <c r="K937" s="175">
        <v>1</v>
      </c>
      <c r="L937" s="175">
        <v>3</v>
      </c>
      <c r="M937" s="175">
        <v>2</v>
      </c>
      <c r="N937" s="175">
        <v>7</v>
      </c>
      <c r="O937" s="175">
        <v>0</v>
      </c>
      <c r="P937" s="175">
        <v>1</v>
      </c>
      <c r="Q937" s="175">
        <v>0</v>
      </c>
      <c r="R937" s="175">
        <v>1</v>
      </c>
      <c r="S937" s="175">
        <v>1</v>
      </c>
      <c r="T937" s="175">
        <v>0</v>
      </c>
      <c r="U937" s="175">
        <v>210</v>
      </c>
      <c r="V937" s="175">
        <v>2</v>
      </c>
      <c r="W937" s="175">
        <v>0</v>
      </c>
      <c r="X937" s="175">
        <v>0</v>
      </c>
      <c r="Y937" s="175">
        <v>3</v>
      </c>
      <c r="Z937" s="175">
        <v>1</v>
      </c>
      <c r="AA937" s="175">
        <v>3</v>
      </c>
      <c r="AB937" s="175">
        <v>1</v>
      </c>
      <c r="AC937" s="175">
        <v>0</v>
      </c>
      <c r="AD937" s="175">
        <v>5</v>
      </c>
      <c r="AE937" s="176">
        <v>0</v>
      </c>
      <c r="AF937" s="62">
        <f t="shared" ref="AF937" si="939">G937+H937+I937+J937+K937+L937+M937+N937+O937+P937+Q937+R937+S937+T937+U937+V937+W937+X937+Y937+Z937+AA937+AB937+AC937+AD937</f>
        <v>475</v>
      </c>
      <c r="AG937" s="62">
        <f t="shared" ref="AG937" si="940">G937+H937+I937+J937+K937+L937+M937+N937+O937+P937+Q937+R937+S937+T937+U937+V937+W937+X937+Y937+Z937+AA937+AB937+AC937</f>
        <v>470</v>
      </c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</row>
    <row r="938" spans="1:55" ht="15.6" x14ac:dyDescent="0.3">
      <c r="A938" s="60" t="s">
        <v>1046</v>
      </c>
      <c r="B938" s="60" t="s">
        <v>1137</v>
      </c>
      <c r="C938" s="60" t="s">
        <v>1048</v>
      </c>
      <c r="D938" s="60">
        <v>10</v>
      </c>
      <c r="E938" s="60" t="s">
        <v>1189</v>
      </c>
      <c r="F938" s="61" t="s">
        <v>1190</v>
      </c>
      <c r="G938" s="175">
        <v>3</v>
      </c>
      <c r="H938" s="175">
        <v>142</v>
      </c>
      <c r="I938" s="175">
        <v>3</v>
      </c>
      <c r="J938" s="175">
        <v>2</v>
      </c>
      <c r="K938" s="175">
        <v>2</v>
      </c>
      <c r="L938" s="175">
        <v>5</v>
      </c>
      <c r="M938" s="175">
        <v>0</v>
      </c>
      <c r="N938" s="175">
        <v>13</v>
      </c>
      <c r="O938" s="175">
        <v>1</v>
      </c>
      <c r="P938" s="175">
        <v>0</v>
      </c>
      <c r="Q938" s="175">
        <v>1</v>
      </c>
      <c r="R938" s="175">
        <v>0</v>
      </c>
      <c r="S938" s="175">
        <v>0</v>
      </c>
      <c r="T938" s="175">
        <v>2</v>
      </c>
      <c r="U938" s="175">
        <v>291</v>
      </c>
      <c r="V938" s="175">
        <v>3</v>
      </c>
      <c r="W938" s="175">
        <v>0</v>
      </c>
      <c r="X938" s="175">
        <v>2</v>
      </c>
      <c r="Y938" s="175">
        <v>1</v>
      </c>
      <c r="Z938" s="175">
        <v>4</v>
      </c>
      <c r="AA938" s="175">
        <v>2</v>
      </c>
      <c r="AB938" s="175">
        <v>1</v>
      </c>
      <c r="AC938" s="175">
        <v>1</v>
      </c>
      <c r="AD938" s="175">
        <v>8</v>
      </c>
      <c r="AE938" s="176">
        <v>0</v>
      </c>
      <c r="AF938" s="62">
        <f t="shared" ref="AF938" si="941">G938+H938+I938+J938+K938+L938+M938+N938+O938+P938+Q938+R938+S938+T938+U938+V938+W938+X938+Y938+Z938+AA938+AB938+AC938+AD938</f>
        <v>487</v>
      </c>
      <c r="AG938" s="62">
        <f t="shared" ref="AG938" si="942">G938+H938+I938+J938+K938+L938+M938+N938+O938+P938+Q938+R938+S938+T938+U938+V938+W938+X938+Y938+Z938+AA938+AB938+AC938</f>
        <v>479</v>
      </c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</row>
    <row r="939" spans="1:55" s="17" customFormat="1" ht="18" x14ac:dyDescent="0.35">
      <c r="A939" s="40"/>
      <c r="B939" s="41"/>
      <c r="C939" s="41"/>
      <c r="D939" s="41"/>
      <c r="E939" s="41" t="s">
        <v>103</v>
      </c>
      <c r="F939" s="41"/>
      <c r="G939" s="41">
        <f>SUM(G937:G938)</f>
        <v>5</v>
      </c>
      <c r="H939" s="41">
        <f t="shared" ref="H939:AG939" si="943">SUM(H937:H938)</f>
        <v>369</v>
      </c>
      <c r="I939" s="41">
        <f t="shared" si="943"/>
        <v>8</v>
      </c>
      <c r="J939" s="41">
        <f t="shared" si="943"/>
        <v>2</v>
      </c>
      <c r="K939" s="41">
        <f t="shared" si="943"/>
        <v>3</v>
      </c>
      <c r="L939" s="41">
        <f t="shared" si="943"/>
        <v>8</v>
      </c>
      <c r="M939" s="41">
        <f t="shared" si="943"/>
        <v>2</v>
      </c>
      <c r="N939" s="41">
        <f t="shared" si="943"/>
        <v>20</v>
      </c>
      <c r="O939" s="41">
        <f t="shared" si="943"/>
        <v>1</v>
      </c>
      <c r="P939" s="41">
        <f t="shared" si="943"/>
        <v>1</v>
      </c>
      <c r="Q939" s="41">
        <f t="shared" si="943"/>
        <v>1</v>
      </c>
      <c r="R939" s="41">
        <f t="shared" si="943"/>
        <v>1</v>
      </c>
      <c r="S939" s="41">
        <f t="shared" si="943"/>
        <v>1</v>
      </c>
      <c r="T939" s="41">
        <f t="shared" si="943"/>
        <v>2</v>
      </c>
      <c r="U939" s="41">
        <f t="shared" si="943"/>
        <v>501</v>
      </c>
      <c r="V939" s="41">
        <f t="shared" si="943"/>
        <v>5</v>
      </c>
      <c r="W939" s="41">
        <f t="shared" si="943"/>
        <v>0</v>
      </c>
      <c r="X939" s="41">
        <f t="shared" si="943"/>
        <v>2</v>
      </c>
      <c r="Y939" s="41">
        <f t="shared" si="943"/>
        <v>4</v>
      </c>
      <c r="Z939" s="41">
        <f t="shared" si="943"/>
        <v>5</v>
      </c>
      <c r="AA939" s="41">
        <f t="shared" si="943"/>
        <v>5</v>
      </c>
      <c r="AB939" s="42">
        <f t="shared" si="943"/>
        <v>2</v>
      </c>
      <c r="AC939" s="48">
        <f t="shared" si="943"/>
        <v>1</v>
      </c>
      <c r="AD939" s="48">
        <f t="shared" si="943"/>
        <v>13</v>
      </c>
      <c r="AE939" s="48">
        <f t="shared" si="943"/>
        <v>0</v>
      </c>
      <c r="AF939" s="48">
        <f t="shared" si="943"/>
        <v>962</v>
      </c>
      <c r="AG939" s="48">
        <f t="shared" si="943"/>
        <v>949</v>
      </c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</row>
    <row r="940" spans="1:55" ht="15.6" x14ac:dyDescent="0.3">
      <c r="A940" s="86"/>
      <c r="B940" s="87"/>
      <c r="C940" s="87"/>
      <c r="D940" s="87"/>
      <c r="E940" s="87"/>
      <c r="F940" s="88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  <c r="AE940" s="89"/>
      <c r="AF940" s="90"/>
      <c r="AG940" s="91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</row>
    <row r="941" spans="1:55" ht="18" x14ac:dyDescent="0.3">
      <c r="A941" s="153"/>
      <c r="B941" s="94"/>
      <c r="C941" s="95"/>
      <c r="D941" s="95"/>
      <c r="E941" s="95"/>
      <c r="F941" s="95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7"/>
      <c r="AG941" s="98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</row>
    <row r="942" spans="1:55" s="17" customFormat="1" ht="18" x14ac:dyDescent="0.35">
      <c r="A942" s="46"/>
      <c r="B942" s="47"/>
      <c r="C942" s="47"/>
      <c r="D942" s="47"/>
      <c r="E942" s="47" t="s">
        <v>1191</v>
      </c>
      <c r="F942" s="47"/>
      <c r="G942" s="47">
        <f>G939+G935+G931+G926+G922+G917+G912+G906+G902+G896</f>
        <v>79</v>
      </c>
      <c r="H942" s="47">
        <f t="shared" ref="H942:AG942" si="944">H939+H935+H931+H926+H922+H917+H912+H906+H902+H896</f>
        <v>5099</v>
      </c>
      <c r="I942" s="47">
        <f t="shared" si="944"/>
        <v>119</v>
      </c>
      <c r="J942" s="47">
        <f t="shared" si="944"/>
        <v>10</v>
      </c>
      <c r="K942" s="47">
        <f t="shared" si="944"/>
        <v>32</v>
      </c>
      <c r="L942" s="47">
        <f t="shared" si="944"/>
        <v>66</v>
      </c>
      <c r="M942" s="47">
        <f t="shared" si="944"/>
        <v>36</v>
      </c>
      <c r="N942" s="47">
        <f t="shared" si="944"/>
        <v>372</v>
      </c>
      <c r="O942" s="47">
        <f t="shared" si="944"/>
        <v>23</v>
      </c>
      <c r="P942" s="47">
        <f t="shared" si="944"/>
        <v>15</v>
      </c>
      <c r="Q942" s="47">
        <f t="shared" si="944"/>
        <v>31</v>
      </c>
      <c r="R942" s="47">
        <f t="shared" si="944"/>
        <v>17</v>
      </c>
      <c r="S942" s="47">
        <f t="shared" si="944"/>
        <v>20</v>
      </c>
      <c r="T942" s="47">
        <f t="shared" si="944"/>
        <v>15</v>
      </c>
      <c r="U942" s="47">
        <f t="shared" si="944"/>
        <v>6187</v>
      </c>
      <c r="V942" s="47">
        <f t="shared" si="944"/>
        <v>93</v>
      </c>
      <c r="W942" s="47">
        <f t="shared" si="944"/>
        <v>17</v>
      </c>
      <c r="X942" s="47">
        <f t="shared" si="944"/>
        <v>48</v>
      </c>
      <c r="Y942" s="47">
        <f t="shared" si="944"/>
        <v>39</v>
      </c>
      <c r="Z942" s="47">
        <f t="shared" si="944"/>
        <v>28</v>
      </c>
      <c r="AA942" s="47">
        <f t="shared" si="944"/>
        <v>41</v>
      </c>
      <c r="AB942" s="48">
        <f t="shared" si="944"/>
        <v>40</v>
      </c>
      <c r="AC942" s="48">
        <f t="shared" si="944"/>
        <v>26</v>
      </c>
      <c r="AD942" s="48">
        <f t="shared" si="944"/>
        <v>219</v>
      </c>
      <c r="AE942" s="48">
        <f t="shared" si="944"/>
        <v>0</v>
      </c>
      <c r="AF942" s="48">
        <f t="shared" si="944"/>
        <v>12672</v>
      </c>
      <c r="AG942" s="48">
        <f t="shared" si="944"/>
        <v>12453</v>
      </c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</row>
    <row r="943" spans="1:55" ht="18" x14ac:dyDescent="0.3">
      <c r="A943" s="116"/>
      <c r="B943" s="147"/>
      <c r="C943" s="148"/>
      <c r="D943" s="148"/>
      <c r="E943" s="149"/>
      <c r="F943" s="148"/>
      <c r="G943" s="150"/>
      <c r="H943" s="150"/>
      <c r="I943" s="150"/>
      <c r="J943" s="150"/>
      <c r="K943" s="150"/>
      <c r="L943" s="150"/>
      <c r="M943" s="150"/>
      <c r="N943" s="150"/>
      <c r="O943" s="150"/>
      <c r="P943" s="150"/>
      <c r="Q943" s="150"/>
      <c r="R943" s="150"/>
      <c r="S943" s="150"/>
      <c r="T943" s="150"/>
      <c r="U943" s="150"/>
      <c r="V943" s="150"/>
      <c r="W943" s="150"/>
      <c r="X943" s="150"/>
      <c r="Y943" s="150"/>
      <c r="Z943" s="150"/>
      <c r="AA943" s="150"/>
      <c r="AB943" s="150"/>
      <c r="AC943" s="150"/>
      <c r="AD943" s="150"/>
      <c r="AE943" s="150"/>
      <c r="AF943" s="150"/>
      <c r="AG943" s="151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</row>
    <row r="944" spans="1:55" ht="36.6" customHeight="1" x14ac:dyDescent="0.3">
      <c r="A944" s="125"/>
      <c r="B944" s="101"/>
      <c r="C944" s="189" t="s">
        <v>1350</v>
      </c>
      <c r="D944" s="190"/>
      <c r="E944" s="190"/>
      <c r="F944" s="190"/>
      <c r="G944" s="190"/>
      <c r="H944" s="190"/>
      <c r="I944" s="190"/>
      <c r="J944" s="190"/>
      <c r="K944" s="190"/>
      <c r="L944" s="190"/>
      <c r="M944" s="190"/>
      <c r="N944" s="190"/>
      <c r="O944" s="190"/>
      <c r="P944" s="190"/>
      <c r="Q944" s="190"/>
      <c r="R944" s="190"/>
      <c r="S944" s="190"/>
      <c r="T944" s="190"/>
      <c r="U944" s="190"/>
      <c r="V944" s="190"/>
      <c r="W944" s="190"/>
      <c r="X944" s="190"/>
      <c r="Y944" s="190"/>
      <c r="Z944" s="190"/>
      <c r="AA944" s="190"/>
      <c r="AB944" s="190"/>
      <c r="AC944" s="190"/>
      <c r="AD944" s="190"/>
      <c r="AE944" s="190"/>
      <c r="AF944" s="190"/>
      <c r="AG944" s="190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</row>
    <row r="945" spans="1:55" ht="15.6" x14ac:dyDescent="0.3">
      <c r="A945" s="57"/>
      <c r="B945" s="126"/>
      <c r="C945" s="126"/>
      <c r="D945" s="126"/>
      <c r="E945" s="126"/>
      <c r="F945" s="127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  <c r="AA945" s="128"/>
      <c r="AB945" s="128"/>
      <c r="AC945" s="128"/>
      <c r="AD945" s="128"/>
      <c r="AE945" s="128"/>
      <c r="AF945" s="128"/>
      <c r="AG945" s="129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</row>
    <row r="946" spans="1:55" ht="15.6" x14ac:dyDescent="0.3">
      <c r="A946" s="60" t="s">
        <v>1128</v>
      </c>
      <c r="B946" s="60" t="s">
        <v>1128</v>
      </c>
      <c r="C946" s="60" t="s">
        <v>1129</v>
      </c>
      <c r="D946" s="60">
        <v>1</v>
      </c>
      <c r="E946" s="60" t="s">
        <v>1192</v>
      </c>
      <c r="F946" s="61" t="s">
        <v>1193</v>
      </c>
      <c r="G946" s="175">
        <v>3</v>
      </c>
      <c r="H946" s="175">
        <v>58</v>
      </c>
      <c r="I946" s="175">
        <v>0</v>
      </c>
      <c r="J946" s="175">
        <v>1</v>
      </c>
      <c r="K946" s="175">
        <v>3</v>
      </c>
      <c r="L946" s="175">
        <v>0</v>
      </c>
      <c r="M946" s="175">
        <v>0</v>
      </c>
      <c r="N946" s="175">
        <v>3</v>
      </c>
      <c r="O946" s="175">
        <v>0</v>
      </c>
      <c r="P946" s="175">
        <v>1</v>
      </c>
      <c r="Q946" s="175">
        <v>0</v>
      </c>
      <c r="R946" s="175">
        <v>1</v>
      </c>
      <c r="S946" s="175">
        <v>0</v>
      </c>
      <c r="T946" s="175">
        <v>1</v>
      </c>
      <c r="U946" s="175">
        <v>196</v>
      </c>
      <c r="V946" s="175">
        <v>0</v>
      </c>
      <c r="W946" s="175">
        <v>1</v>
      </c>
      <c r="X946" s="175">
        <v>1</v>
      </c>
      <c r="Y946" s="175">
        <v>0</v>
      </c>
      <c r="Z946" s="175">
        <v>0</v>
      </c>
      <c r="AA946" s="175">
        <v>0</v>
      </c>
      <c r="AB946" s="175">
        <v>0</v>
      </c>
      <c r="AC946" s="175">
        <v>1</v>
      </c>
      <c r="AD946" s="175">
        <v>4</v>
      </c>
      <c r="AE946" s="176">
        <v>0</v>
      </c>
      <c r="AF946" s="62">
        <f t="shared" ref="AF946" si="945">G946+H946+I946+J946+K946+L946+M946+N946+O946+P946+Q946+R946+S946+T946+U946+V946+W946+X946+Y946+Z946+AA946+AB946+AC946+AD946</f>
        <v>274</v>
      </c>
      <c r="AG946" s="62">
        <f t="shared" ref="AG946" si="946">G946+H946+I946+J946+K946+L946+M946+N946+O946+P946+Q946+R946+S946+T946+U946+V946+W946+X946+Y946+Z946+AA946+AB946+AC946</f>
        <v>270</v>
      </c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</row>
    <row r="947" spans="1:55" ht="15.6" x14ac:dyDescent="0.3">
      <c r="A947" s="60" t="s">
        <v>1128</v>
      </c>
      <c r="B947" s="60" t="s">
        <v>1128</v>
      </c>
      <c r="C947" s="60" t="s">
        <v>1129</v>
      </c>
      <c r="D947" s="60">
        <v>1</v>
      </c>
      <c r="E947" s="60" t="s">
        <v>1194</v>
      </c>
      <c r="F947" s="61" t="s">
        <v>1195</v>
      </c>
      <c r="G947" s="175">
        <v>4</v>
      </c>
      <c r="H947" s="175">
        <v>201</v>
      </c>
      <c r="I947" s="175">
        <v>8</v>
      </c>
      <c r="J947" s="175">
        <v>0</v>
      </c>
      <c r="K947" s="175">
        <v>0</v>
      </c>
      <c r="L947" s="175">
        <v>6</v>
      </c>
      <c r="M947" s="175">
        <v>2</v>
      </c>
      <c r="N947" s="175">
        <v>8</v>
      </c>
      <c r="O947" s="175">
        <v>1</v>
      </c>
      <c r="P947" s="175">
        <v>1</v>
      </c>
      <c r="Q947" s="175">
        <v>0</v>
      </c>
      <c r="R947" s="175">
        <v>2</v>
      </c>
      <c r="S947" s="175">
        <v>0</v>
      </c>
      <c r="T947" s="175">
        <v>0</v>
      </c>
      <c r="U947" s="175">
        <v>407</v>
      </c>
      <c r="V947" s="175">
        <v>2</v>
      </c>
      <c r="W947" s="175">
        <v>1</v>
      </c>
      <c r="X947" s="175">
        <v>0</v>
      </c>
      <c r="Y947" s="175">
        <v>4</v>
      </c>
      <c r="Z947" s="175">
        <v>2</v>
      </c>
      <c r="AA947" s="175">
        <v>1</v>
      </c>
      <c r="AB947" s="175">
        <v>0</v>
      </c>
      <c r="AC947" s="175">
        <v>1</v>
      </c>
      <c r="AD947" s="175">
        <v>15</v>
      </c>
      <c r="AE947" s="176">
        <v>0</v>
      </c>
      <c r="AF947" s="62">
        <f t="shared" ref="AF947:AF948" si="947">G947+H947+I947+J947+K947+L947+M947+N947+O947+P947+Q947+R947+S947+T947+U947+V947+W947+X947+Y947+Z947+AA947+AB947+AC947+AD947</f>
        <v>666</v>
      </c>
      <c r="AG947" s="62">
        <f t="shared" ref="AG947:AG948" si="948">G947+H947+I947+J947+K947+L947+M947+N947+O947+P947+Q947+R947+S947+T947+U947+V947+W947+X947+Y947+Z947+AA947+AB947+AC947</f>
        <v>651</v>
      </c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</row>
    <row r="948" spans="1:55" ht="15.6" x14ac:dyDescent="0.3">
      <c r="A948" s="60" t="s">
        <v>1128</v>
      </c>
      <c r="B948" s="60" t="s">
        <v>1128</v>
      </c>
      <c r="C948" s="60" t="s">
        <v>1129</v>
      </c>
      <c r="D948" s="60">
        <v>1</v>
      </c>
      <c r="E948" s="60" t="s">
        <v>1196</v>
      </c>
      <c r="F948" s="61" t="s">
        <v>1197</v>
      </c>
      <c r="G948" s="175">
        <v>3</v>
      </c>
      <c r="H948" s="175">
        <v>102</v>
      </c>
      <c r="I948" s="175">
        <v>0</v>
      </c>
      <c r="J948" s="175">
        <v>0</v>
      </c>
      <c r="K948" s="175">
        <v>0</v>
      </c>
      <c r="L948" s="175">
        <v>0</v>
      </c>
      <c r="M948" s="175">
        <v>3</v>
      </c>
      <c r="N948" s="175">
        <v>7</v>
      </c>
      <c r="O948" s="175">
        <v>0</v>
      </c>
      <c r="P948" s="175">
        <v>0</v>
      </c>
      <c r="Q948" s="175">
        <v>0</v>
      </c>
      <c r="R948" s="175">
        <v>0</v>
      </c>
      <c r="S948" s="175">
        <v>0</v>
      </c>
      <c r="T948" s="175">
        <v>0</v>
      </c>
      <c r="U948" s="175">
        <v>174</v>
      </c>
      <c r="V948" s="175">
        <v>1</v>
      </c>
      <c r="W948" s="175">
        <v>0</v>
      </c>
      <c r="X948" s="175">
        <v>1</v>
      </c>
      <c r="Y948" s="175">
        <v>1</v>
      </c>
      <c r="Z948" s="175">
        <v>1</v>
      </c>
      <c r="AA948" s="175">
        <v>0</v>
      </c>
      <c r="AB948" s="175">
        <v>0</v>
      </c>
      <c r="AC948" s="175">
        <v>0</v>
      </c>
      <c r="AD948" s="175">
        <v>7</v>
      </c>
      <c r="AE948" s="176">
        <v>0</v>
      </c>
      <c r="AF948" s="62">
        <f t="shared" si="947"/>
        <v>300</v>
      </c>
      <c r="AG948" s="62">
        <f t="shared" si="948"/>
        <v>293</v>
      </c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</row>
    <row r="949" spans="1:55" s="17" customFormat="1" ht="18" x14ac:dyDescent="0.35">
      <c r="A949" s="40"/>
      <c r="B949" s="41"/>
      <c r="C949" s="41"/>
      <c r="D949" s="41"/>
      <c r="E949" s="41" t="s">
        <v>147</v>
      </c>
      <c r="F949" s="41"/>
      <c r="G949" s="41">
        <f>SUM(G946:G948)</f>
        <v>10</v>
      </c>
      <c r="H949" s="41">
        <f t="shared" ref="H949:AG949" si="949">SUM(H946:H948)</f>
        <v>361</v>
      </c>
      <c r="I949" s="41">
        <f t="shared" si="949"/>
        <v>8</v>
      </c>
      <c r="J949" s="41">
        <f t="shared" si="949"/>
        <v>1</v>
      </c>
      <c r="K949" s="41">
        <f t="shared" si="949"/>
        <v>3</v>
      </c>
      <c r="L949" s="41">
        <f t="shared" si="949"/>
        <v>6</v>
      </c>
      <c r="M949" s="41">
        <f t="shared" si="949"/>
        <v>5</v>
      </c>
      <c r="N949" s="41">
        <f t="shared" si="949"/>
        <v>18</v>
      </c>
      <c r="O949" s="41">
        <f t="shared" si="949"/>
        <v>1</v>
      </c>
      <c r="P949" s="41">
        <f t="shared" si="949"/>
        <v>2</v>
      </c>
      <c r="Q949" s="41">
        <f t="shared" si="949"/>
        <v>0</v>
      </c>
      <c r="R949" s="41">
        <f t="shared" si="949"/>
        <v>3</v>
      </c>
      <c r="S949" s="41">
        <f t="shared" si="949"/>
        <v>0</v>
      </c>
      <c r="T949" s="41">
        <f t="shared" si="949"/>
        <v>1</v>
      </c>
      <c r="U949" s="41">
        <f t="shared" si="949"/>
        <v>777</v>
      </c>
      <c r="V949" s="41">
        <f t="shared" si="949"/>
        <v>3</v>
      </c>
      <c r="W949" s="41">
        <f t="shared" si="949"/>
        <v>2</v>
      </c>
      <c r="X949" s="41">
        <f t="shared" si="949"/>
        <v>2</v>
      </c>
      <c r="Y949" s="41">
        <f t="shared" si="949"/>
        <v>5</v>
      </c>
      <c r="Z949" s="41">
        <f t="shared" si="949"/>
        <v>3</v>
      </c>
      <c r="AA949" s="41">
        <f t="shared" si="949"/>
        <v>1</v>
      </c>
      <c r="AB949" s="42">
        <f t="shared" si="949"/>
        <v>0</v>
      </c>
      <c r="AC949" s="48">
        <f t="shared" si="949"/>
        <v>2</v>
      </c>
      <c r="AD949" s="48">
        <f t="shared" si="949"/>
        <v>26</v>
      </c>
      <c r="AE949" s="48">
        <f t="shared" si="949"/>
        <v>0</v>
      </c>
      <c r="AF949" s="48">
        <f t="shared" si="949"/>
        <v>1240</v>
      </c>
      <c r="AG949" s="48">
        <f t="shared" si="949"/>
        <v>1214</v>
      </c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</row>
    <row r="950" spans="1:55" ht="15.6" x14ac:dyDescent="0.3">
      <c r="A950" s="106"/>
      <c r="B950" s="107"/>
      <c r="C950" s="107"/>
      <c r="D950" s="107"/>
      <c r="E950" s="107"/>
      <c r="F950" s="108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63"/>
      <c r="AG950" s="6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</row>
    <row r="951" spans="1:55" ht="15.6" x14ac:dyDescent="0.3">
      <c r="A951" s="60" t="s">
        <v>1128</v>
      </c>
      <c r="B951" s="60" t="s">
        <v>1128</v>
      </c>
      <c r="C951" s="60" t="s">
        <v>1129</v>
      </c>
      <c r="D951" s="60">
        <v>2</v>
      </c>
      <c r="E951" s="60" t="s">
        <v>1198</v>
      </c>
      <c r="F951" s="61" t="s">
        <v>1199</v>
      </c>
      <c r="G951" s="175">
        <v>4</v>
      </c>
      <c r="H951" s="175">
        <v>170</v>
      </c>
      <c r="I951" s="175">
        <v>1</v>
      </c>
      <c r="J951" s="175">
        <v>0</v>
      </c>
      <c r="K951" s="175">
        <v>0</v>
      </c>
      <c r="L951" s="175">
        <v>2</v>
      </c>
      <c r="M951" s="175">
        <v>1</v>
      </c>
      <c r="N951" s="175">
        <v>11</v>
      </c>
      <c r="O951" s="175">
        <v>1</v>
      </c>
      <c r="P951" s="175">
        <v>1</v>
      </c>
      <c r="Q951" s="175">
        <v>0</v>
      </c>
      <c r="R951" s="175">
        <v>0</v>
      </c>
      <c r="S951" s="175">
        <v>0</v>
      </c>
      <c r="T951" s="175">
        <v>0</v>
      </c>
      <c r="U951" s="175">
        <v>150</v>
      </c>
      <c r="V951" s="175">
        <v>1</v>
      </c>
      <c r="W951" s="175">
        <v>1</v>
      </c>
      <c r="X951" s="175">
        <v>1</v>
      </c>
      <c r="Y951" s="175">
        <v>0</v>
      </c>
      <c r="Z951" s="175">
        <v>0</v>
      </c>
      <c r="AA951" s="175">
        <v>1</v>
      </c>
      <c r="AB951" s="175">
        <v>1</v>
      </c>
      <c r="AC951" s="175">
        <v>0</v>
      </c>
      <c r="AD951" s="175">
        <v>9</v>
      </c>
      <c r="AE951" s="176">
        <v>0</v>
      </c>
      <c r="AF951" s="62">
        <f t="shared" ref="AF951" si="950">G951+H951+I951+J951+K951+L951+M951+N951+O951+P951+Q951+R951+S951+T951+U951+V951+W951+X951+Y951+Z951+AA951+AB951+AC951+AD951</f>
        <v>355</v>
      </c>
      <c r="AG951" s="62">
        <f t="shared" ref="AG951" si="951">G951+H951+I951+J951+K951+L951+M951+N951+O951+P951+Q951+R951+S951+T951+U951+V951+W951+X951+Y951+Z951+AA951+AB951+AC951</f>
        <v>346</v>
      </c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</row>
    <row r="952" spans="1:55" ht="15.6" x14ac:dyDescent="0.3">
      <c r="A952" s="60" t="s">
        <v>1128</v>
      </c>
      <c r="B952" s="60" t="s">
        <v>1128</v>
      </c>
      <c r="C952" s="60" t="s">
        <v>1129</v>
      </c>
      <c r="D952" s="60">
        <v>2</v>
      </c>
      <c r="E952" s="60" t="s">
        <v>1200</v>
      </c>
      <c r="F952" s="61" t="s">
        <v>1201</v>
      </c>
      <c r="G952" s="175">
        <v>3</v>
      </c>
      <c r="H952" s="175">
        <v>272</v>
      </c>
      <c r="I952" s="175">
        <v>2</v>
      </c>
      <c r="J952" s="175">
        <v>2</v>
      </c>
      <c r="K952" s="175">
        <v>0</v>
      </c>
      <c r="L952" s="175">
        <v>0</v>
      </c>
      <c r="M952" s="175">
        <v>0</v>
      </c>
      <c r="N952" s="175">
        <v>13</v>
      </c>
      <c r="O952" s="175">
        <v>0</v>
      </c>
      <c r="P952" s="175">
        <v>0</v>
      </c>
      <c r="Q952" s="175">
        <v>1</v>
      </c>
      <c r="R952" s="175">
        <v>0</v>
      </c>
      <c r="S952" s="175">
        <v>0</v>
      </c>
      <c r="T952" s="175">
        <v>0</v>
      </c>
      <c r="U952" s="175">
        <v>346</v>
      </c>
      <c r="V952" s="175">
        <v>2</v>
      </c>
      <c r="W952" s="175">
        <v>1</v>
      </c>
      <c r="X952" s="175">
        <v>0</v>
      </c>
      <c r="Y952" s="175">
        <v>0</v>
      </c>
      <c r="Z952" s="175">
        <v>1</v>
      </c>
      <c r="AA952" s="175">
        <v>0</v>
      </c>
      <c r="AB952" s="175">
        <v>0</v>
      </c>
      <c r="AC952" s="175">
        <v>0</v>
      </c>
      <c r="AD952" s="175">
        <v>11</v>
      </c>
      <c r="AE952" s="176">
        <v>0</v>
      </c>
      <c r="AF952" s="62">
        <f t="shared" ref="AF952:AF954" si="952">G952+H952+I952+J952+K952+L952+M952+N952+O952+P952+Q952+R952+S952+T952+U952+V952+W952+X952+Y952+Z952+AA952+AB952+AC952+AD952</f>
        <v>654</v>
      </c>
      <c r="AG952" s="62">
        <f t="shared" ref="AG952:AG954" si="953">G952+H952+I952+J952+K952+L952+M952+N952+O952+P952+Q952+R952+S952+T952+U952+V952+W952+X952+Y952+Z952+AA952+AB952+AC952</f>
        <v>643</v>
      </c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</row>
    <row r="953" spans="1:55" ht="15.6" x14ac:dyDescent="0.3">
      <c r="A953" s="60" t="s">
        <v>1128</v>
      </c>
      <c r="B953" s="60" t="s">
        <v>1128</v>
      </c>
      <c r="C953" s="60" t="s">
        <v>1129</v>
      </c>
      <c r="D953" s="60">
        <v>2</v>
      </c>
      <c r="E953" s="60" t="s">
        <v>1202</v>
      </c>
      <c r="F953" s="61" t="s">
        <v>1203</v>
      </c>
      <c r="G953" s="175">
        <v>0</v>
      </c>
      <c r="H953" s="175">
        <v>70</v>
      </c>
      <c r="I953" s="175">
        <v>0</v>
      </c>
      <c r="J953" s="175">
        <v>1</v>
      </c>
      <c r="K953" s="175">
        <v>0</v>
      </c>
      <c r="L953" s="175">
        <v>0</v>
      </c>
      <c r="M953" s="175">
        <v>0</v>
      </c>
      <c r="N953" s="175">
        <v>1</v>
      </c>
      <c r="O953" s="175">
        <v>0</v>
      </c>
      <c r="P953" s="175">
        <v>0</v>
      </c>
      <c r="Q953" s="175">
        <v>0</v>
      </c>
      <c r="R953" s="175">
        <v>1</v>
      </c>
      <c r="S953" s="175">
        <v>0</v>
      </c>
      <c r="T953" s="175">
        <v>0</v>
      </c>
      <c r="U953" s="175">
        <v>133</v>
      </c>
      <c r="V953" s="175">
        <v>0</v>
      </c>
      <c r="W953" s="175">
        <v>0</v>
      </c>
      <c r="X953" s="175">
        <v>1</v>
      </c>
      <c r="Y953" s="175">
        <v>0</v>
      </c>
      <c r="Z953" s="175">
        <v>1</v>
      </c>
      <c r="AA953" s="175">
        <v>0</v>
      </c>
      <c r="AB953" s="175">
        <v>1</v>
      </c>
      <c r="AC953" s="175">
        <v>0</v>
      </c>
      <c r="AD953" s="175">
        <v>1</v>
      </c>
      <c r="AE953" s="176">
        <v>0</v>
      </c>
      <c r="AF953" s="62">
        <f t="shared" si="952"/>
        <v>210</v>
      </c>
      <c r="AG953" s="62">
        <f t="shared" si="953"/>
        <v>209</v>
      </c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</row>
    <row r="954" spans="1:55" ht="15.6" x14ac:dyDescent="0.3">
      <c r="A954" s="60" t="s">
        <v>1128</v>
      </c>
      <c r="B954" s="60" t="s">
        <v>1128</v>
      </c>
      <c r="C954" s="60" t="s">
        <v>1129</v>
      </c>
      <c r="D954" s="60">
        <v>2</v>
      </c>
      <c r="E954" s="60" t="s">
        <v>1204</v>
      </c>
      <c r="F954" s="61" t="s">
        <v>1205</v>
      </c>
      <c r="G954" s="175">
        <v>1</v>
      </c>
      <c r="H954" s="175">
        <v>65</v>
      </c>
      <c r="I954" s="175">
        <v>0</v>
      </c>
      <c r="J954" s="175">
        <v>0</v>
      </c>
      <c r="K954" s="175">
        <v>0</v>
      </c>
      <c r="L954" s="175">
        <v>0</v>
      </c>
      <c r="M954" s="175">
        <v>0</v>
      </c>
      <c r="N954" s="175">
        <v>1</v>
      </c>
      <c r="O954" s="175">
        <v>0</v>
      </c>
      <c r="P954" s="175">
        <v>0</v>
      </c>
      <c r="Q954" s="175">
        <v>1</v>
      </c>
      <c r="R954" s="175">
        <v>0</v>
      </c>
      <c r="S954" s="175">
        <v>0</v>
      </c>
      <c r="T954" s="175">
        <v>0</v>
      </c>
      <c r="U954" s="175">
        <v>59</v>
      </c>
      <c r="V954" s="175">
        <v>2</v>
      </c>
      <c r="W954" s="175">
        <v>1</v>
      </c>
      <c r="X954" s="175">
        <v>0</v>
      </c>
      <c r="Y954" s="175">
        <v>0</v>
      </c>
      <c r="Z954" s="175">
        <v>0</v>
      </c>
      <c r="AA954" s="175">
        <v>1</v>
      </c>
      <c r="AB954" s="175">
        <v>1</v>
      </c>
      <c r="AC954" s="175">
        <v>0</v>
      </c>
      <c r="AD954" s="175">
        <v>0</v>
      </c>
      <c r="AE954" s="176">
        <v>0</v>
      </c>
      <c r="AF954" s="62">
        <f t="shared" si="952"/>
        <v>132</v>
      </c>
      <c r="AG954" s="62">
        <f t="shared" si="953"/>
        <v>132</v>
      </c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</row>
    <row r="955" spans="1:55" s="17" customFormat="1" ht="18" x14ac:dyDescent="0.35">
      <c r="A955" s="40"/>
      <c r="B955" s="41"/>
      <c r="C955" s="41"/>
      <c r="D955" s="41"/>
      <c r="E955" s="41" t="s">
        <v>91</v>
      </c>
      <c r="F955" s="41"/>
      <c r="G955" s="41">
        <f>SUM(G951:G954)</f>
        <v>8</v>
      </c>
      <c r="H955" s="41">
        <f t="shared" ref="H955:AG955" si="954">SUM(H951:H954)</f>
        <v>577</v>
      </c>
      <c r="I955" s="41">
        <f t="shared" si="954"/>
        <v>3</v>
      </c>
      <c r="J955" s="41">
        <f t="shared" si="954"/>
        <v>3</v>
      </c>
      <c r="K955" s="41">
        <f t="shared" si="954"/>
        <v>0</v>
      </c>
      <c r="L955" s="41">
        <f t="shared" si="954"/>
        <v>2</v>
      </c>
      <c r="M955" s="41">
        <f t="shared" si="954"/>
        <v>1</v>
      </c>
      <c r="N955" s="41">
        <f t="shared" si="954"/>
        <v>26</v>
      </c>
      <c r="O955" s="41">
        <f t="shared" si="954"/>
        <v>1</v>
      </c>
      <c r="P955" s="41">
        <f t="shared" si="954"/>
        <v>1</v>
      </c>
      <c r="Q955" s="41">
        <f t="shared" si="954"/>
        <v>2</v>
      </c>
      <c r="R955" s="41">
        <f t="shared" si="954"/>
        <v>1</v>
      </c>
      <c r="S955" s="41">
        <f t="shared" si="954"/>
        <v>0</v>
      </c>
      <c r="T955" s="41">
        <f t="shared" si="954"/>
        <v>0</v>
      </c>
      <c r="U955" s="41">
        <f t="shared" si="954"/>
        <v>688</v>
      </c>
      <c r="V955" s="41">
        <f t="shared" si="954"/>
        <v>5</v>
      </c>
      <c r="W955" s="41">
        <f t="shared" si="954"/>
        <v>3</v>
      </c>
      <c r="X955" s="41">
        <f t="shared" si="954"/>
        <v>2</v>
      </c>
      <c r="Y955" s="41">
        <f t="shared" si="954"/>
        <v>0</v>
      </c>
      <c r="Z955" s="41">
        <f t="shared" si="954"/>
        <v>2</v>
      </c>
      <c r="AA955" s="41">
        <f t="shared" si="954"/>
        <v>2</v>
      </c>
      <c r="AB955" s="42">
        <f t="shared" si="954"/>
        <v>3</v>
      </c>
      <c r="AC955" s="48">
        <f t="shared" si="954"/>
        <v>0</v>
      </c>
      <c r="AD955" s="48">
        <f t="shared" si="954"/>
        <v>21</v>
      </c>
      <c r="AE955" s="48">
        <f t="shared" si="954"/>
        <v>0</v>
      </c>
      <c r="AF955" s="48">
        <f t="shared" si="954"/>
        <v>1351</v>
      </c>
      <c r="AG955" s="48">
        <f t="shared" si="954"/>
        <v>1330</v>
      </c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</row>
    <row r="956" spans="1:55" ht="15.6" x14ac:dyDescent="0.3">
      <c r="A956" s="106"/>
      <c r="B956" s="107"/>
      <c r="C956" s="107"/>
      <c r="D956" s="107"/>
      <c r="E956" s="107"/>
      <c r="F956" s="108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63"/>
      <c r="AG956" s="6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</row>
    <row r="957" spans="1:55" ht="15.6" x14ac:dyDescent="0.3">
      <c r="A957" s="60" t="s">
        <v>1128</v>
      </c>
      <c r="B957" s="60" t="s">
        <v>1128</v>
      </c>
      <c r="C957" s="60" t="s">
        <v>1129</v>
      </c>
      <c r="D957" s="60">
        <v>3</v>
      </c>
      <c r="E957" s="60" t="s">
        <v>1206</v>
      </c>
      <c r="F957" s="61" t="s">
        <v>1207</v>
      </c>
      <c r="G957" s="175">
        <v>1</v>
      </c>
      <c r="H957" s="175">
        <v>194</v>
      </c>
      <c r="I957" s="175">
        <v>4</v>
      </c>
      <c r="J957" s="175">
        <v>0</v>
      </c>
      <c r="K957" s="175">
        <v>0</v>
      </c>
      <c r="L957" s="175">
        <v>3</v>
      </c>
      <c r="M957" s="175">
        <v>4</v>
      </c>
      <c r="N957" s="175">
        <v>9</v>
      </c>
      <c r="O957" s="175">
        <v>0</v>
      </c>
      <c r="P957" s="175">
        <v>1</v>
      </c>
      <c r="Q957" s="175">
        <v>0</v>
      </c>
      <c r="R957" s="175">
        <v>0</v>
      </c>
      <c r="S957" s="175">
        <v>0</v>
      </c>
      <c r="T957" s="175">
        <v>0</v>
      </c>
      <c r="U957" s="175">
        <v>120</v>
      </c>
      <c r="V957" s="175">
        <v>2</v>
      </c>
      <c r="W957" s="175">
        <v>0</v>
      </c>
      <c r="X957" s="175">
        <v>0</v>
      </c>
      <c r="Y957" s="175">
        <v>8</v>
      </c>
      <c r="Z957" s="175">
        <v>1</v>
      </c>
      <c r="AA957" s="175">
        <v>1</v>
      </c>
      <c r="AB957" s="175">
        <v>1</v>
      </c>
      <c r="AC957" s="175">
        <v>1</v>
      </c>
      <c r="AD957" s="175">
        <v>4</v>
      </c>
      <c r="AE957" s="176">
        <v>0</v>
      </c>
      <c r="AF957" s="62">
        <f t="shared" ref="AF957" si="955">G957+H957+I957+J957+K957+L957+M957+N957+O957+P957+Q957+R957+S957+T957+U957+V957+W957+X957+Y957+Z957+AA957+AB957+AC957+AD957</f>
        <v>354</v>
      </c>
      <c r="AG957" s="62">
        <f t="shared" ref="AG957" si="956">G957+H957+I957+J957+K957+L957+M957+N957+O957+P957+Q957+R957+S957+T957+U957+V957+W957+X957+Y957+Z957+AA957+AB957+AC957</f>
        <v>350</v>
      </c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</row>
    <row r="958" spans="1:55" ht="15.6" x14ac:dyDescent="0.3">
      <c r="A958" s="60" t="s">
        <v>1128</v>
      </c>
      <c r="B958" s="60" t="s">
        <v>1128</v>
      </c>
      <c r="C958" s="60" t="s">
        <v>1129</v>
      </c>
      <c r="D958" s="60">
        <v>3</v>
      </c>
      <c r="E958" s="60" t="s">
        <v>1208</v>
      </c>
      <c r="F958" s="61" t="s">
        <v>1209</v>
      </c>
      <c r="G958" s="175">
        <v>1</v>
      </c>
      <c r="H958" s="175">
        <v>206</v>
      </c>
      <c r="I958" s="175">
        <v>6</v>
      </c>
      <c r="J958" s="175">
        <v>0</v>
      </c>
      <c r="K958" s="175">
        <v>0</v>
      </c>
      <c r="L958" s="175">
        <v>2</v>
      </c>
      <c r="M958" s="175">
        <v>1</v>
      </c>
      <c r="N958" s="175">
        <v>9</v>
      </c>
      <c r="O958" s="175">
        <v>0</v>
      </c>
      <c r="P958" s="175">
        <v>0</v>
      </c>
      <c r="Q958" s="175">
        <v>2</v>
      </c>
      <c r="R958" s="175">
        <v>0</v>
      </c>
      <c r="S958" s="175">
        <v>0</v>
      </c>
      <c r="T958" s="175">
        <v>0</v>
      </c>
      <c r="U958" s="175">
        <v>126</v>
      </c>
      <c r="V958" s="175">
        <v>3</v>
      </c>
      <c r="W958" s="175">
        <v>0</v>
      </c>
      <c r="X958" s="175">
        <v>3</v>
      </c>
      <c r="Y958" s="175">
        <v>0</v>
      </c>
      <c r="Z958" s="175">
        <v>1</v>
      </c>
      <c r="AA958" s="175">
        <v>2</v>
      </c>
      <c r="AB958" s="175">
        <v>1</v>
      </c>
      <c r="AC958" s="175">
        <v>1</v>
      </c>
      <c r="AD958" s="175">
        <v>11</v>
      </c>
      <c r="AE958" s="176">
        <v>0</v>
      </c>
      <c r="AF958" s="62">
        <f t="shared" ref="AF958:AF962" si="957">G958+H958+I958+J958+K958+L958+M958+N958+O958+P958+Q958+R958+S958+T958+U958+V958+W958+X958+Y958+Z958+AA958+AB958+AC958+AD958</f>
        <v>375</v>
      </c>
      <c r="AG958" s="62">
        <f t="shared" ref="AG958:AG962" si="958">G958+H958+I958+J958+K958+L958+M958+N958+O958+P958+Q958+R958+S958+T958+U958+V958+W958+X958+Y958+Z958+AA958+AB958+AC958</f>
        <v>364</v>
      </c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</row>
    <row r="959" spans="1:55" ht="15.6" x14ac:dyDescent="0.3">
      <c r="A959" s="60" t="s">
        <v>1128</v>
      </c>
      <c r="B959" s="60" t="s">
        <v>1128</v>
      </c>
      <c r="C959" s="60" t="s">
        <v>1129</v>
      </c>
      <c r="D959" s="60">
        <v>3</v>
      </c>
      <c r="E959" s="60" t="s">
        <v>1210</v>
      </c>
      <c r="F959" s="61" t="s">
        <v>1211</v>
      </c>
      <c r="G959" s="175">
        <v>2</v>
      </c>
      <c r="H959" s="175">
        <v>55</v>
      </c>
      <c r="I959" s="175">
        <v>0</v>
      </c>
      <c r="J959" s="175">
        <v>1</v>
      </c>
      <c r="K959" s="175">
        <v>2</v>
      </c>
      <c r="L959" s="175">
        <v>1</v>
      </c>
      <c r="M959" s="175">
        <v>1</v>
      </c>
      <c r="N959" s="175">
        <v>4</v>
      </c>
      <c r="O959" s="175">
        <v>0</v>
      </c>
      <c r="P959" s="175">
        <v>0</v>
      </c>
      <c r="Q959" s="175">
        <v>1</v>
      </c>
      <c r="R959" s="175">
        <v>0</v>
      </c>
      <c r="S959" s="175">
        <v>0</v>
      </c>
      <c r="T959" s="175">
        <v>0</v>
      </c>
      <c r="U959" s="175">
        <v>157</v>
      </c>
      <c r="V959" s="175">
        <v>1</v>
      </c>
      <c r="W959" s="175">
        <v>0</v>
      </c>
      <c r="X959" s="175">
        <v>2</v>
      </c>
      <c r="Y959" s="175">
        <v>0</v>
      </c>
      <c r="Z959" s="175">
        <v>0</v>
      </c>
      <c r="AA959" s="175">
        <v>1</v>
      </c>
      <c r="AB959" s="175">
        <v>1</v>
      </c>
      <c r="AC959" s="175">
        <v>1</v>
      </c>
      <c r="AD959" s="175">
        <v>10</v>
      </c>
      <c r="AE959" s="176">
        <v>0</v>
      </c>
      <c r="AF959" s="62">
        <f t="shared" si="957"/>
        <v>240</v>
      </c>
      <c r="AG959" s="62">
        <f t="shared" si="958"/>
        <v>230</v>
      </c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</row>
    <row r="960" spans="1:55" ht="15.6" x14ac:dyDescent="0.3">
      <c r="A960" s="60" t="s">
        <v>1128</v>
      </c>
      <c r="B960" s="60" t="s">
        <v>1128</v>
      </c>
      <c r="C960" s="60" t="s">
        <v>1129</v>
      </c>
      <c r="D960" s="60">
        <v>3</v>
      </c>
      <c r="E960" s="60" t="s">
        <v>1212</v>
      </c>
      <c r="F960" s="61" t="s">
        <v>1213</v>
      </c>
      <c r="G960" s="175">
        <v>0</v>
      </c>
      <c r="H960" s="175">
        <v>115</v>
      </c>
      <c r="I960" s="175">
        <v>2</v>
      </c>
      <c r="J960" s="175">
        <v>0</v>
      </c>
      <c r="K960" s="175">
        <v>0</v>
      </c>
      <c r="L960" s="175">
        <v>3</v>
      </c>
      <c r="M960" s="175">
        <v>1</v>
      </c>
      <c r="N960" s="175">
        <v>6</v>
      </c>
      <c r="O960" s="175">
        <v>0</v>
      </c>
      <c r="P960" s="175">
        <v>0</v>
      </c>
      <c r="Q960" s="175">
        <v>0</v>
      </c>
      <c r="R960" s="175">
        <v>0</v>
      </c>
      <c r="S960" s="175">
        <v>0</v>
      </c>
      <c r="T960" s="175">
        <v>0</v>
      </c>
      <c r="U960" s="175">
        <v>93</v>
      </c>
      <c r="V960" s="175">
        <v>0</v>
      </c>
      <c r="W960" s="175">
        <v>0</v>
      </c>
      <c r="X960" s="175">
        <v>0</v>
      </c>
      <c r="Y960" s="175">
        <v>0</v>
      </c>
      <c r="Z960" s="175">
        <v>0</v>
      </c>
      <c r="AA960" s="175">
        <v>0</v>
      </c>
      <c r="AB960" s="175">
        <v>1</v>
      </c>
      <c r="AC960" s="175">
        <v>1</v>
      </c>
      <c r="AD960" s="175">
        <v>4</v>
      </c>
      <c r="AE960" s="176">
        <v>0</v>
      </c>
      <c r="AF960" s="62">
        <f t="shared" si="957"/>
        <v>226</v>
      </c>
      <c r="AG960" s="62">
        <f t="shared" si="958"/>
        <v>222</v>
      </c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</row>
    <row r="961" spans="1:55" ht="15.6" x14ac:dyDescent="0.3">
      <c r="A961" s="60" t="s">
        <v>1128</v>
      </c>
      <c r="B961" s="60" t="s">
        <v>1128</v>
      </c>
      <c r="C961" s="60" t="s">
        <v>1129</v>
      </c>
      <c r="D961" s="60">
        <v>3</v>
      </c>
      <c r="E961" s="60" t="s">
        <v>1214</v>
      </c>
      <c r="F961" s="61" t="s">
        <v>1215</v>
      </c>
      <c r="G961" s="175">
        <v>9</v>
      </c>
      <c r="H961" s="175">
        <v>195</v>
      </c>
      <c r="I961" s="175">
        <v>9</v>
      </c>
      <c r="J961" s="175">
        <v>4</v>
      </c>
      <c r="K961" s="175">
        <v>0</v>
      </c>
      <c r="L961" s="175">
        <v>4</v>
      </c>
      <c r="M961" s="175">
        <v>1</v>
      </c>
      <c r="N961" s="175">
        <v>16</v>
      </c>
      <c r="O961" s="175">
        <v>1</v>
      </c>
      <c r="P961" s="175">
        <v>0</v>
      </c>
      <c r="Q961" s="175">
        <v>1</v>
      </c>
      <c r="R961" s="175">
        <v>0</v>
      </c>
      <c r="S961" s="175">
        <v>0</v>
      </c>
      <c r="T961" s="175">
        <v>2</v>
      </c>
      <c r="U961" s="175">
        <v>262</v>
      </c>
      <c r="V961" s="175">
        <v>0</v>
      </c>
      <c r="W961" s="175">
        <v>0</v>
      </c>
      <c r="X961" s="175">
        <v>4</v>
      </c>
      <c r="Y961" s="175">
        <v>2</v>
      </c>
      <c r="Z961" s="175">
        <v>2</v>
      </c>
      <c r="AA961" s="175">
        <v>1</v>
      </c>
      <c r="AB961" s="175">
        <v>0</v>
      </c>
      <c r="AC961" s="175">
        <v>0</v>
      </c>
      <c r="AD961" s="175">
        <v>5</v>
      </c>
      <c r="AE961" s="176">
        <v>0</v>
      </c>
      <c r="AF961" s="62">
        <f t="shared" si="957"/>
        <v>518</v>
      </c>
      <c r="AG961" s="62">
        <f t="shared" si="958"/>
        <v>513</v>
      </c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</row>
    <row r="962" spans="1:55" ht="15.6" x14ac:dyDescent="0.3">
      <c r="A962" s="60" t="s">
        <v>1128</v>
      </c>
      <c r="B962" s="60" t="s">
        <v>1128</v>
      </c>
      <c r="C962" s="60" t="s">
        <v>1129</v>
      </c>
      <c r="D962" s="60">
        <v>3</v>
      </c>
      <c r="E962" s="60" t="s">
        <v>1216</v>
      </c>
      <c r="F962" s="61" t="s">
        <v>1217</v>
      </c>
      <c r="G962" s="175">
        <v>0</v>
      </c>
      <c r="H962" s="175">
        <v>51</v>
      </c>
      <c r="I962" s="175">
        <v>0</v>
      </c>
      <c r="J962" s="175">
        <v>0</v>
      </c>
      <c r="K962" s="175">
        <v>0</v>
      </c>
      <c r="L962" s="175">
        <v>1</v>
      </c>
      <c r="M962" s="175">
        <v>1</v>
      </c>
      <c r="N962" s="175">
        <v>1</v>
      </c>
      <c r="O962" s="175">
        <v>0</v>
      </c>
      <c r="P962" s="175">
        <v>0</v>
      </c>
      <c r="Q962" s="175">
        <v>0</v>
      </c>
      <c r="R962" s="175">
        <v>0</v>
      </c>
      <c r="S962" s="175">
        <v>0</v>
      </c>
      <c r="T962" s="175">
        <v>0</v>
      </c>
      <c r="U962" s="175">
        <v>26</v>
      </c>
      <c r="V962" s="175">
        <v>1</v>
      </c>
      <c r="W962" s="175">
        <v>0</v>
      </c>
      <c r="X962" s="175">
        <v>0</v>
      </c>
      <c r="Y962" s="175">
        <v>1</v>
      </c>
      <c r="Z962" s="175">
        <v>0</v>
      </c>
      <c r="AA962" s="175">
        <v>0</v>
      </c>
      <c r="AB962" s="175">
        <v>0</v>
      </c>
      <c r="AC962" s="175">
        <v>0</v>
      </c>
      <c r="AD962" s="175">
        <v>1</v>
      </c>
      <c r="AE962" s="176">
        <v>0</v>
      </c>
      <c r="AF962" s="62">
        <f t="shared" si="957"/>
        <v>83</v>
      </c>
      <c r="AG962" s="62">
        <f t="shared" si="958"/>
        <v>82</v>
      </c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</row>
    <row r="963" spans="1:55" s="17" customFormat="1" ht="18" x14ac:dyDescent="0.35">
      <c r="A963" s="40"/>
      <c r="B963" s="41"/>
      <c r="C963" s="41"/>
      <c r="D963" s="41"/>
      <c r="E963" s="41" t="s">
        <v>54</v>
      </c>
      <c r="F963" s="41"/>
      <c r="G963" s="41">
        <f>SUM(G957:G962)</f>
        <v>13</v>
      </c>
      <c r="H963" s="41">
        <f t="shared" ref="H963:AG963" si="959">SUM(H957:H962)</f>
        <v>816</v>
      </c>
      <c r="I963" s="41">
        <f t="shared" si="959"/>
        <v>21</v>
      </c>
      <c r="J963" s="41">
        <f t="shared" si="959"/>
        <v>5</v>
      </c>
      <c r="K963" s="41">
        <f t="shared" si="959"/>
        <v>2</v>
      </c>
      <c r="L963" s="41">
        <f t="shared" si="959"/>
        <v>14</v>
      </c>
      <c r="M963" s="41">
        <f t="shared" si="959"/>
        <v>9</v>
      </c>
      <c r="N963" s="41">
        <f t="shared" si="959"/>
        <v>45</v>
      </c>
      <c r="O963" s="41">
        <f t="shared" si="959"/>
        <v>1</v>
      </c>
      <c r="P963" s="41">
        <f t="shared" si="959"/>
        <v>1</v>
      </c>
      <c r="Q963" s="41">
        <f t="shared" si="959"/>
        <v>4</v>
      </c>
      <c r="R963" s="41">
        <f t="shared" si="959"/>
        <v>0</v>
      </c>
      <c r="S963" s="41">
        <f t="shared" si="959"/>
        <v>0</v>
      </c>
      <c r="T963" s="41">
        <f t="shared" si="959"/>
        <v>2</v>
      </c>
      <c r="U963" s="41">
        <f t="shared" si="959"/>
        <v>784</v>
      </c>
      <c r="V963" s="41">
        <f t="shared" si="959"/>
        <v>7</v>
      </c>
      <c r="W963" s="41">
        <f t="shared" si="959"/>
        <v>0</v>
      </c>
      <c r="X963" s="41">
        <f t="shared" si="959"/>
        <v>9</v>
      </c>
      <c r="Y963" s="41">
        <f t="shared" si="959"/>
        <v>11</v>
      </c>
      <c r="Z963" s="41">
        <f t="shared" si="959"/>
        <v>4</v>
      </c>
      <c r="AA963" s="41">
        <f t="shared" si="959"/>
        <v>5</v>
      </c>
      <c r="AB963" s="42">
        <f t="shared" si="959"/>
        <v>4</v>
      </c>
      <c r="AC963" s="48">
        <f t="shared" si="959"/>
        <v>4</v>
      </c>
      <c r="AD963" s="48">
        <f t="shared" si="959"/>
        <v>35</v>
      </c>
      <c r="AE963" s="48">
        <f t="shared" si="959"/>
        <v>0</v>
      </c>
      <c r="AF963" s="48">
        <f t="shared" si="959"/>
        <v>1796</v>
      </c>
      <c r="AG963" s="48">
        <f t="shared" si="959"/>
        <v>1761</v>
      </c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</row>
    <row r="964" spans="1:55" ht="15.6" x14ac:dyDescent="0.3">
      <c r="A964" s="106"/>
      <c r="B964" s="107"/>
      <c r="C964" s="107"/>
      <c r="D964" s="107"/>
      <c r="E964" s="107"/>
      <c r="F964" s="108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63"/>
      <c r="AG964" s="6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</row>
    <row r="965" spans="1:55" ht="15.6" x14ac:dyDescent="0.3">
      <c r="A965" s="60" t="s">
        <v>1128</v>
      </c>
      <c r="B965" s="60" t="s">
        <v>1128</v>
      </c>
      <c r="C965" s="60" t="s">
        <v>1129</v>
      </c>
      <c r="D965" s="60">
        <v>4</v>
      </c>
      <c r="E965" s="60" t="s">
        <v>1218</v>
      </c>
      <c r="F965" s="61" t="s">
        <v>1219</v>
      </c>
      <c r="G965" s="175">
        <v>0</v>
      </c>
      <c r="H965" s="175">
        <v>77</v>
      </c>
      <c r="I965" s="175">
        <v>1</v>
      </c>
      <c r="J965" s="175">
        <v>0</v>
      </c>
      <c r="K965" s="175">
        <v>0</v>
      </c>
      <c r="L965" s="175">
        <v>2</v>
      </c>
      <c r="M965" s="175">
        <v>1</v>
      </c>
      <c r="N965" s="175">
        <v>4</v>
      </c>
      <c r="O965" s="175">
        <v>0</v>
      </c>
      <c r="P965" s="175">
        <v>0</v>
      </c>
      <c r="Q965" s="175">
        <v>0</v>
      </c>
      <c r="R965" s="175">
        <v>0</v>
      </c>
      <c r="S965" s="175">
        <v>0</v>
      </c>
      <c r="T965" s="175">
        <v>0</v>
      </c>
      <c r="U965" s="175">
        <v>163</v>
      </c>
      <c r="V965" s="175">
        <v>0</v>
      </c>
      <c r="W965" s="175">
        <v>0</v>
      </c>
      <c r="X965" s="175">
        <v>2</v>
      </c>
      <c r="Y965" s="175">
        <v>1</v>
      </c>
      <c r="Z965" s="175">
        <v>0</v>
      </c>
      <c r="AA965" s="175">
        <v>0</v>
      </c>
      <c r="AB965" s="175">
        <v>0</v>
      </c>
      <c r="AC965" s="175">
        <v>0</v>
      </c>
      <c r="AD965" s="175">
        <v>15</v>
      </c>
      <c r="AE965" s="176">
        <v>0</v>
      </c>
      <c r="AF965" s="62">
        <f t="shared" ref="AF965" si="960">G965+H965+I965+J965+K965+L965+M965+N965+O965+P965+Q965+R965+S965+T965+U965+V965+W965+X965+Y965+Z965+AA965+AB965+AC965+AD965</f>
        <v>266</v>
      </c>
      <c r="AG965" s="62">
        <f t="shared" ref="AG965" si="961">G965+H965+I965+J965+K965+L965+M965+N965+O965+P965+Q965+R965+S965+T965+U965+V965+W965+X965+Y965+Z965+AA965+AB965+AC965</f>
        <v>251</v>
      </c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</row>
    <row r="966" spans="1:55" ht="15.6" x14ac:dyDescent="0.3">
      <c r="A966" s="60" t="s">
        <v>1128</v>
      </c>
      <c r="B966" s="60" t="s">
        <v>1128</v>
      </c>
      <c r="C966" s="60" t="s">
        <v>1129</v>
      </c>
      <c r="D966" s="60">
        <v>4</v>
      </c>
      <c r="E966" s="60" t="s">
        <v>1220</v>
      </c>
      <c r="F966" s="61" t="s">
        <v>1221</v>
      </c>
      <c r="G966" s="175">
        <v>1</v>
      </c>
      <c r="H966" s="175">
        <v>171</v>
      </c>
      <c r="I966" s="175">
        <v>1</v>
      </c>
      <c r="J966" s="175">
        <v>0</v>
      </c>
      <c r="K966" s="175">
        <v>0</v>
      </c>
      <c r="L966" s="175">
        <v>0</v>
      </c>
      <c r="M966" s="175">
        <v>0</v>
      </c>
      <c r="N966" s="175">
        <v>4</v>
      </c>
      <c r="O966" s="175">
        <v>0</v>
      </c>
      <c r="P966" s="175">
        <v>0</v>
      </c>
      <c r="Q966" s="175">
        <v>0</v>
      </c>
      <c r="R966" s="175">
        <v>1</v>
      </c>
      <c r="S966" s="175">
        <v>0</v>
      </c>
      <c r="T966" s="175">
        <v>2</v>
      </c>
      <c r="U966" s="175">
        <v>156</v>
      </c>
      <c r="V966" s="175">
        <v>2</v>
      </c>
      <c r="W966" s="175">
        <v>1</v>
      </c>
      <c r="X966" s="175">
        <v>1</v>
      </c>
      <c r="Y966" s="175">
        <v>1</v>
      </c>
      <c r="Z966" s="175">
        <v>0</v>
      </c>
      <c r="AA966" s="175">
        <v>1</v>
      </c>
      <c r="AB966" s="175">
        <v>1</v>
      </c>
      <c r="AC966" s="175">
        <v>1</v>
      </c>
      <c r="AD966" s="175">
        <v>20</v>
      </c>
      <c r="AE966" s="176">
        <v>0</v>
      </c>
      <c r="AF966" s="62">
        <f t="shared" ref="AF966:AF969" si="962">G966+H966+I966+J966+K966+L966+M966+N966+O966+P966+Q966+R966+S966+T966+U966+V966+W966+X966+Y966+Z966+AA966+AB966+AC966+AD966</f>
        <v>364</v>
      </c>
      <c r="AG966" s="62">
        <f t="shared" ref="AG966:AG969" si="963">G966+H966+I966+J966+K966+L966+M966+N966+O966+P966+Q966+R966+S966+T966+U966+V966+W966+X966+Y966+Z966+AA966+AB966+AC966</f>
        <v>344</v>
      </c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</row>
    <row r="967" spans="1:55" ht="15.6" x14ac:dyDescent="0.3">
      <c r="A967" s="60" t="s">
        <v>1128</v>
      </c>
      <c r="B967" s="60" t="s">
        <v>1128</v>
      </c>
      <c r="C967" s="60" t="s">
        <v>1129</v>
      </c>
      <c r="D967" s="60">
        <v>4</v>
      </c>
      <c r="E967" s="60" t="s">
        <v>1222</v>
      </c>
      <c r="F967" s="61" t="s">
        <v>1223</v>
      </c>
      <c r="G967" s="175">
        <v>0</v>
      </c>
      <c r="H967" s="175">
        <v>7</v>
      </c>
      <c r="I967" s="175">
        <v>1</v>
      </c>
      <c r="J967" s="175">
        <v>0</v>
      </c>
      <c r="K967" s="175">
        <v>1</v>
      </c>
      <c r="L967" s="175">
        <v>0</v>
      </c>
      <c r="M967" s="175">
        <v>0</v>
      </c>
      <c r="N967" s="175">
        <v>0</v>
      </c>
      <c r="O967" s="175">
        <v>0</v>
      </c>
      <c r="P967" s="175">
        <v>0</v>
      </c>
      <c r="Q967" s="175">
        <v>0</v>
      </c>
      <c r="R967" s="175">
        <v>0</v>
      </c>
      <c r="S967" s="175">
        <v>0</v>
      </c>
      <c r="T967" s="175">
        <v>0</v>
      </c>
      <c r="U967" s="175">
        <v>36</v>
      </c>
      <c r="V967" s="175">
        <v>0</v>
      </c>
      <c r="W967" s="175">
        <v>0</v>
      </c>
      <c r="X967" s="175">
        <v>0</v>
      </c>
      <c r="Y967" s="175">
        <v>0</v>
      </c>
      <c r="Z967" s="175">
        <v>0</v>
      </c>
      <c r="AA967" s="175">
        <v>0</v>
      </c>
      <c r="AB967" s="175">
        <v>0</v>
      </c>
      <c r="AC967" s="175">
        <v>0</v>
      </c>
      <c r="AD967" s="175">
        <v>1</v>
      </c>
      <c r="AE967" s="176">
        <v>0</v>
      </c>
      <c r="AF967" s="62">
        <f t="shared" si="962"/>
        <v>46</v>
      </c>
      <c r="AG967" s="62">
        <f t="shared" si="963"/>
        <v>45</v>
      </c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</row>
    <row r="968" spans="1:55" ht="15.6" x14ac:dyDescent="0.3">
      <c r="A968" s="60" t="s">
        <v>1128</v>
      </c>
      <c r="B968" s="60" t="s">
        <v>1128</v>
      </c>
      <c r="C968" s="60" t="s">
        <v>1129</v>
      </c>
      <c r="D968" s="60">
        <v>4</v>
      </c>
      <c r="E968" s="60" t="s">
        <v>1224</v>
      </c>
      <c r="F968" s="61" t="s">
        <v>1225</v>
      </c>
      <c r="G968" s="175">
        <v>2</v>
      </c>
      <c r="H968" s="175">
        <v>69</v>
      </c>
      <c r="I968" s="175">
        <v>1</v>
      </c>
      <c r="J968" s="175">
        <v>0</v>
      </c>
      <c r="K968" s="175">
        <v>0</v>
      </c>
      <c r="L968" s="175">
        <v>2</v>
      </c>
      <c r="M968" s="175">
        <v>0</v>
      </c>
      <c r="N968" s="175">
        <v>8</v>
      </c>
      <c r="O968" s="175">
        <v>1</v>
      </c>
      <c r="P968" s="175">
        <v>0</v>
      </c>
      <c r="Q968" s="175">
        <v>0</v>
      </c>
      <c r="R968" s="175">
        <v>0</v>
      </c>
      <c r="S968" s="175">
        <v>0</v>
      </c>
      <c r="T968" s="175">
        <v>1</v>
      </c>
      <c r="U968" s="175">
        <v>240</v>
      </c>
      <c r="V968" s="175">
        <v>2</v>
      </c>
      <c r="W968" s="175">
        <v>0</v>
      </c>
      <c r="X968" s="175">
        <v>0</v>
      </c>
      <c r="Y968" s="175">
        <v>0</v>
      </c>
      <c r="Z968" s="175">
        <v>0</v>
      </c>
      <c r="AA968" s="175">
        <v>0</v>
      </c>
      <c r="AB968" s="175">
        <v>2</v>
      </c>
      <c r="AC968" s="175">
        <v>0</v>
      </c>
      <c r="AD968" s="175">
        <v>9</v>
      </c>
      <c r="AE968" s="176">
        <v>0</v>
      </c>
      <c r="AF968" s="62">
        <f t="shared" si="962"/>
        <v>337</v>
      </c>
      <c r="AG968" s="62">
        <f t="shared" si="963"/>
        <v>328</v>
      </c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</row>
    <row r="969" spans="1:55" ht="15.6" x14ac:dyDescent="0.3">
      <c r="A969" s="60" t="s">
        <v>1128</v>
      </c>
      <c r="B969" s="60" t="s">
        <v>1128</v>
      </c>
      <c r="C969" s="60" t="s">
        <v>1129</v>
      </c>
      <c r="D969" s="60">
        <v>4</v>
      </c>
      <c r="E969" s="60" t="s">
        <v>1226</v>
      </c>
      <c r="F969" s="61" t="s">
        <v>1227</v>
      </c>
      <c r="G969" s="175">
        <v>3</v>
      </c>
      <c r="H969" s="175">
        <v>139</v>
      </c>
      <c r="I969" s="175">
        <v>1</v>
      </c>
      <c r="J969" s="175">
        <v>1</v>
      </c>
      <c r="K969" s="175">
        <v>1</v>
      </c>
      <c r="L969" s="175">
        <v>1</v>
      </c>
      <c r="M969" s="175">
        <v>1</v>
      </c>
      <c r="N969" s="175">
        <v>2</v>
      </c>
      <c r="O969" s="175">
        <v>1</v>
      </c>
      <c r="P969" s="175">
        <v>0</v>
      </c>
      <c r="Q969" s="175">
        <v>1</v>
      </c>
      <c r="R969" s="175">
        <v>1</v>
      </c>
      <c r="S969" s="175">
        <v>1</v>
      </c>
      <c r="T969" s="175">
        <v>0</v>
      </c>
      <c r="U969" s="175">
        <v>179</v>
      </c>
      <c r="V969" s="175">
        <v>4</v>
      </c>
      <c r="W969" s="175">
        <v>0</v>
      </c>
      <c r="X969" s="175">
        <v>2</v>
      </c>
      <c r="Y969" s="175">
        <v>1</v>
      </c>
      <c r="Z969" s="175">
        <v>0</v>
      </c>
      <c r="AA969" s="175">
        <v>0</v>
      </c>
      <c r="AB969" s="175">
        <v>1</v>
      </c>
      <c r="AC969" s="175">
        <v>0</v>
      </c>
      <c r="AD969" s="175">
        <v>9</v>
      </c>
      <c r="AE969" s="176">
        <v>0</v>
      </c>
      <c r="AF969" s="62">
        <f t="shared" si="962"/>
        <v>349</v>
      </c>
      <c r="AG969" s="62">
        <f t="shared" si="963"/>
        <v>340</v>
      </c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</row>
    <row r="970" spans="1:55" s="17" customFormat="1" ht="18" x14ac:dyDescent="0.35">
      <c r="A970" s="40"/>
      <c r="B970" s="41"/>
      <c r="C970" s="41"/>
      <c r="D970" s="41"/>
      <c r="E970" s="41" t="s">
        <v>41</v>
      </c>
      <c r="F970" s="41"/>
      <c r="G970" s="41">
        <f>SUM(G965:G969)</f>
        <v>6</v>
      </c>
      <c r="H970" s="41">
        <f t="shared" ref="H970:AG970" si="964">SUM(H965:H969)</f>
        <v>463</v>
      </c>
      <c r="I970" s="41">
        <f t="shared" si="964"/>
        <v>5</v>
      </c>
      <c r="J970" s="41">
        <f t="shared" si="964"/>
        <v>1</v>
      </c>
      <c r="K970" s="41">
        <f t="shared" si="964"/>
        <v>2</v>
      </c>
      <c r="L970" s="41">
        <f t="shared" si="964"/>
        <v>5</v>
      </c>
      <c r="M970" s="41">
        <f t="shared" si="964"/>
        <v>2</v>
      </c>
      <c r="N970" s="41">
        <f t="shared" si="964"/>
        <v>18</v>
      </c>
      <c r="O970" s="41">
        <f t="shared" si="964"/>
        <v>2</v>
      </c>
      <c r="P970" s="41">
        <f t="shared" si="964"/>
        <v>0</v>
      </c>
      <c r="Q970" s="41">
        <f t="shared" si="964"/>
        <v>1</v>
      </c>
      <c r="R970" s="41">
        <f t="shared" si="964"/>
        <v>2</v>
      </c>
      <c r="S970" s="41">
        <f t="shared" si="964"/>
        <v>1</v>
      </c>
      <c r="T970" s="41">
        <f t="shared" si="964"/>
        <v>3</v>
      </c>
      <c r="U970" s="41">
        <f t="shared" si="964"/>
        <v>774</v>
      </c>
      <c r="V970" s="41">
        <f t="shared" si="964"/>
        <v>8</v>
      </c>
      <c r="W970" s="41">
        <f t="shared" si="964"/>
        <v>1</v>
      </c>
      <c r="X970" s="41">
        <f t="shared" si="964"/>
        <v>5</v>
      </c>
      <c r="Y970" s="41">
        <f t="shared" si="964"/>
        <v>3</v>
      </c>
      <c r="Z970" s="41">
        <f t="shared" si="964"/>
        <v>0</v>
      </c>
      <c r="AA970" s="41">
        <f t="shared" si="964"/>
        <v>1</v>
      </c>
      <c r="AB970" s="42">
        <f t="shared" si="964"/>
        <v>4</v>
      </c>
      <c r="AC970" s="48">
        <f t="shared" si="964"/>
        <v>1</v>
      </c>
      <c r="AD970" s="48">
        <f t="shared" si="964"/>
        <v>54</v>
      </c>
      <c r="AE970" s="48">
        <f t="shared" si="964"/>
        <v>0</v>
      </c>
      <c r="AF970" s="48">
        <f t="shared" si="964"/>
        <v>1362</v>
      </c>
      <c r="AG970" s="48">
        <f t="shared" si="964"/>
        <v>1308</v>
      </c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</row>
    <row r="971" spans="1:55" ht="15.6" x14ac:dyDescent="0.3">
      <c r="A971" s="106"/>
      <c r="B971" s="107"/>
      <c r="C971" s="107"/>
      <c r="D971" s="107"/>
      <c r="E971" s="107"/>
      <c r="F971" s="108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63"/>
      <c r="AG971" s="6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</row>
    <row r="972" spans="1:55" ht="15.6" x14ac:dyDescent="0.3">
      <c r="A972" s="60" t="s">
        <v>1128</v>
      </c>
      <c r="B972" s="60" t="s">
        <v>1128</v>
      </c>
      <c r="C972" s="60" t="s">
        <v>1129</v>
      </c>
      <c r="D972" s="60">
        <v>5</v>
      </c>
      <c r="E972" s="60" t="s">
        <v>1418</v>
      </c>
      <c r="F972" s="61" t="s">
        <v>1228</v>
      </c>
      <c r="G972" s="175">
        <v>4</v>
      </c>
      <c r="H972" s="175">
        <v>246</v>
      </c>
      <c r="I972" s="175">
        <v>6</v>
      </c>
      <c r="J972" s="175">
        <v>0</v>
      </c>
      <c r="K972" s="175">
        <v>0</v>
      </c>
      <c r="L972" s="175">
        <v>1</v>
      </c>
      <c r="M972" s="175">
        <v>0</v>
      </c>
      <c r="N972" s="175">
        <v>9</v>
      </c>
      <c r="O972" s="175">
        <v>0</v>
      </c>
      <c r="P972" s="175">
        <v>0</v>
      </c>
      <c r="Q972" s="175">
        <v>1</v>
      </c>
      <c r="R972" s="175">
        <v>0</v>
      </c>
      <c r="S972" s="175">
        <v>1</v>
      </c>
      <c r="T972" s="175">
        <v>0</v>
      </c>
      <c r="U972" s="175">
        <v>145</v>
      </c>
      <c r="V972" s="175">
        <v>1</v>
      </c>
      <c r="W972" s="175">
        <v>0</v>
      </c>
      <c r="X972" s="175">
        <v>2</v>
      </c>
      <c r="Y972" s="175">
        <v>2</v>
      </c>
      <c r="Z972" s="175">
        <v>0</v>
      </c>
      <c r="AA972" s="175">
        <v>0</v>
      </c>
      <c r="AB972" s="175">
        <v>1</v>
      </c>
      <c r="AC972" s="175">
        <v>1</v>
      </c>
      <c r="AD972" s="175">
        <v>13</v>
      </c>
      <c r="AE972" s="176">
        <v>0</v>
      </c>
      <c r="AF972" s="62">
        <f t="shared" ref="AF972" si="965">G972+H972+I972+J972+K972+L972+M972+N972+O972+P972+Q972+R972+S972+T972+U972+V972+W972+X972+Y972+Z972+AA972+AB972+AC972+AD972</f>
        <v>433</v>
      </c>
      <c r="AG972" s="62">
        <f t="shared" ref="AG972" si="966">G972+H972+I972+J972+K972+L972+M972+N972+O972+P972+Q972+R972+S972+T972+U972+V972+W972+X972+Y972+Z972+AA972+AB972+AC972</f>
        <v>420</v>
      </c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</row>
    <row r="973" spans="1:55" ht="15.6" x14ac:dyDescent="0.3">
      <c r="A973" s="60" t="s">
        <v>1128</v>
      </c>
      <c r="B973" s="60" t="s">
        <v>1128</v>
      </c>
      <c r="C973" s="60" t="s">
        <v>1129</v>
      </c>
      <c r="D973" s="60">
        <v>5</v>
      </c>
      <c r="E973" s="60" t="s">
        <v>1419</v>
      </c>
      <c r="F973" s="61" t="s">
        <v>1229</v>
      </c>
      <c r="G973" s="175">
        <v>2</v>
      </c>
      <c r="H973" s="175">
        <v>250</v>
      </c>
      <c r="I973" s="175">
        <v>2</v>
      </c>
      <c r="J973" s="175">
        <v>1</v>
      </c>
      <c r="K973" s="175">
        <v>0</v>
      </c>
      <c r="L973" s="175">
        <v>0</v>
      </c>
      <c r="M973" s="175">
        <v>1</v>
      </c>
      <c r="N973" s="175">
        <v>5</v>
      </c>
      <c r="O973" s="175">
        <v>0</v>
      </c>
      <c r="P973" s="175">
        <v>1</v>
      </c>
      <c r="Q973" s="175">
        <v>0</v>
      </c>
      <c r="R973" s="175">
        <v>1</v>
      </c>
      <c r="S973" s="175">
        <v>0</v>
      </c>
      <c r="T973" s="175">
        <v>0</v>
      </c>
      <c r="U973" s="175">
        <v>171</v>
      </c>
      <c r="V973" s="175">
        <v>1</v>
      </c>
      <c r="W973" s="175">
        <v>1</v>
      </c>
      <c r="X973" s="175">
        <v>1</v>
      </c>
      <c r="Y973" s="175">
        <v>0</v>
      </c>
      <c r="Z973" s="175">
        <v>0</v>
      </c>
      <c r="AA973" s="175">
        <v>1</v>
      </c>
      <c r="AB973" s="175">
        <v>0</v>
      </c>
      <c r="AC973" s="175">
        <v>2</v>
      </c>
      <c r="AD973" s="175">
        <v>3</v>
      </c>
      <c r="AE973" s="176">
        <v>0</v>
      </c>
      <c r="AF973" s="62">
        <f t="shared" ref="AF973:AF975" si="967">G973+H973+I973+J973+K973+L973+M973+N973+O973+P973+Q973+R973+S973+T973+U973+V973+W973+X973+Y973+Z973+AA973+AB973+AC973+AD973</f>
        <v>443</v>
      </c>
      <c r="AG973" s="62">
        <f t="shared" ref="AG973:AG975" si="968">G973+H973+I973+J973+K973+L973+M973+N973+O973+P973+Q973+R973+S973+T973+U973+V973+W973+X973+Y973+Z973+AA973+AB973+AC973</f>
        <v>440</v>
      </c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</row>
    <row r="974" spans="1:55" ht="15.6" x14ac:dyDescent="0.3">
      <c r="A974" s="60" t="s">
        <v>1128</v>
      </c>
      <c r="B974" s="60" t="s">
        <v>1128</v>
      </c>
      <c r="C974" s="60" t="s">
        <v>1129</v>
      </c>
      <c r="D974" s="60">
        <v>5</v>
      </c>
      <c r="E974" s="60" t="s">
        <v>1230</v>
      </c>
      <c r="F974" s="61" t="s">
        <v>1231</v>
      </c>
      <c r="G974" s="175">
        <v>0</v>
      </c>
      <c r="H974" s="175">
        <v>226</v>
      </c>
      <c r="I974" s="175">
        <v>1</v>
      </c>
      <c r="J974" s="175">
        <v>0</v>
      </c>
      <c r="K974" s="175">
        <v>1</v>
      </c>
      <c r="L974" s="175">
        <v>2</v>
      </c>
      <c r="M974" s="175">
        <v>1</v>
      </c>
      <c r="N974" s="175">
        <v>7</v>
      </c>
      <c r="O974" s="175">
        <v>0</v>
      </c>
      <c r="P974" s="175">
        <v>0</v>
      </c>
      <c r="Q974" s="175">
        <v>0</v>
      </c>
      <c r="R974" s="175">
        <v>0</v>
      </c>
      <c r="S974" s="175">
        <v>0</v>
      </c>
      <c r="T974" s="175">
        <v>2</v>
      </c>
      <c r="U974" s="175">
        <v>100</v>
      </c>
      <c r="V974" s="175">
        <v>3</v>
      </c>
      <c r="W974" s="175">
        <v>0</v>
      </c>
      <c r="X974" s="175">
        <v>3</v>
      </c>
      <c r="Y974" s="175">
        <v>0</v>
      </c>
      <c r="Z974" s="175">
        <v>1</v>
      </c>
      <c r="AA974" s="175">
        <v>0</v>
      </c>
      <c r="AB974" s="175">
        <v>1</v>
      </c>
      <c r="AC974" s="175">
        <v>1</v>
      </c>
      <c r="AD974" s="175">
        <v>6</v>
      </c>
      <c r="AE974" s="176">
        <v>0</v>
      </c>
      <c r="AF974" s="62">
        <f t="shared" si="967"/>
        <v>355</v>
      </c>
      <c r="AG974" s="62">
        <f t="shared" si="968"/>
        <v>349</v>
      </c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</row>
    <row r="975" spans="1:55" ht="15.6" x14ac:dyDescent="0.3">
      <c r="A975" s="60" t="s">
        <v>1128</v>
      </c>
      <c r="B975" s="60" t="s">
        <v>1128</v>
      </c>
      <c r="C975" s="60" t="s">
        <v>1129</v>
      </c>
      <c r="D975" s="60">
        <v>5</v>
      </c>
      <c r="E975" s="60" t="s">
        <v>1232</v>
      </c>
      <c r="F975" s="61" t="s">
        <v>1233</v>
      </c>
      <c r="G975" s="175">
        <v>0</v>
      </c>
      <c r="H975" s="175">
        <v>142</v>
      </c>
      <c r="I975" s="175">
        <v>2</v>
      </c>
      <c r="J975" s="175">
        <v>0</v>
      </c>
      <c r="K975" s="175">
        <v>2</v>
      </c>
      <c r="L975" s="175">
        <v>0</v>
      </c>
      <c r="M975" s="175">
        <v>1</v>
      </c>
      <c r="N975" s="175">
        <v>3</v>
      </c>
      <c r="O975" s="175">
        <v>0</v>
      </c>
      <c r="P975" s="175">
        <v>0</v>
      </c>
      <c r="Q975" s="175">
        <v>0</v>
      </c>
      <c r="R975" s="175">
        <v>0</v>
      </c>
      <c r="S975" s="175">
        <v>0</v>
      </c>
      <c r="T975" s="175">
        <v>1</v>
      </c>
      <c r="U975" s="175">
        <v>108</v>
      </c>
      <c r="V975" s="175">
        <v>3</v>
      </c>
      <c r="W975" s="175">
        <v>0</v>
      </c>
      <c r="X975" s="175">
        <v>0</v>
      </c>
      <c r="Y975" s="175">
        <v>0</v>
      </c>
      <c r="Z975" s="175">
        <v>0</v>
      </c>
      <c r="AA975" s="175">
        <v>0</v>
      </c>
      <c r="AB975" s="175">
        <v>0</v>
      </c>
      <c r="AC975" s="175">
        <v>1</v>
      </c>
      <c r="AD975" s="175">
        <v>3</v>
      </c>
      <c r="AE975" s="176">
        <v>0</v>
      </c>
      <c r="AF975" s="62">
        <f t="shared" si="967"/>
        <v>266</v>
      </c>
      <c r="AG975" s="62">
        <f t="shared" si="968"/>
        <v>263</v>
      </c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</row>
    <row r="976" spans="1:55" s="17" customFormat="1" ht="18" x14ac:dyDescent="0.35">
      <c r="A976" s="40"/>
      <c r="B976" s="41"/>
      <c r="C976" s="41"/>
      <c r="D976" s="41"/>
      <c r="E976" s="41" t="s">
        <v>91</v>
      </c>
      <c r="F976" s="41"/>
      <c r="G976" s="41">
        <f>SUM(G972:G975)</f>
        <v>6</v>
      </c>
      <c r="H976" s="41">
        <f t="shared" ref="H976:AG976" si="969">SUM(H972:H975)</f>
        <v>864</v>
      </c>
      <c r="I976" s="41">
        <f t="shared" si="969"/>
        <v>11</v>
      </c>
      <c r="J976" s="41">
        <f t="shared" si="969"/>
        <v>1</v>
      </c>
      <c r="K976" s="41">
        <f t="shared" si="969"/>
        <v>3</v>
      </c>
      <c r="L976" s="41">
        <f t="shared" si="969"/>
        <v>3</v>
      </c>
      <c r="M976" s="41">
        <f t="shared" si="969"/>
        <v>3</v>
      </c>
      <c r="N976" s="41">
        <f t="shared" si="969"/>
        <v>24</v>
      </c>
      <c r="O976" s="41">
        <f t="shared" si="969"/>
        <v>0</v>
      </c>
      <c r="P976" s="41">
        <f t="shared" si="969"/>
        <v>1</v>
      </c>
      <c r="Q976" s="41">
        <f t="shared" si="969"/>
        <v>1</v>
      </c>
      <c r="R976" s="41">
        <f t="shared" si="969"/>
        <v>1</v>
      </c>
      <c r="S976" s="41">
        <f t="shared" si="969"/>
        <v>1</v>
      </c>
      <c r="T976" s="41">
        <f t="shared" si="969"/>
        <v>3</v>
      </c>
      <c r="U976" s="41">
        <f t="shared" si="969"/>
        <v>524</v>
      </c>
      <c r="V976" s="41">
        <f t="shared" si="969"/>
        <v>8</v>
      </c>
      <c r="W976" s="41">
        <f t="shared" si="969"/>
        <v>1</v>
      </c>
      <c r="X976" s="41">
        <f t="shared" si="969"/>
        <v>6</v>
      </c>
      <c r="Y976" s="41">
        <f t="shared" si="969"/>
        <v>2</v>
      </c>
      <c r="Z976" s="41">
        <f t="shared" si="969"/>
        <v>1</v>
      </c>
      <c r="AA976" s="41">
        <f t="shared" si="969"/>
        <v>1</v>
      </c>
      <c r="AB976" s="42">
        <f t="shared" si="969"/>
        <v>2</v>
      </c>
      <c r="AC976" s="48">
        <f t="shared" si="969"/>
        <v>5</v>
      </c>
      <c r="AD976" s="48">
        <f t="shared" si="969"/>
        <v>25</v>
      </c>
      <c r="AE976" s="48">
        <f t="shared" si="969"/>
        <v>0</v>
      </c>
      <c r="AF976" s="48">
        <f t="shared" si="969"/>
        <v>1497</v>
      </c>
      <c r="AG976" s="48">
        <f t="shared" si="969"/>
        <v>1472</v>
      </c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</row>
    <row r="977" spans="1:55" ht="15.6" x14ac:dyDescent="0.3">
      <c r="A977" s="106"/>
      <c r="B977" s="107"/>
      <c r="C977" s="107"/>
      <c r="D977" s="107"/>
      <c r="E977" s="107"/>
      <c r="F977" s="108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63"/>
      <c r="AG977" s="6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</row>
    <row r="978" spans="1:55" ht="15.6" x14ac:dyDescent="0.3">
      <c r="A978" s="60" t="s">
        <v>1128</v>
      </c>
      <c r="B978" s="60" t="s">
        <v>1128</v>
      </c>
      <c r="C978" s="60" t="s">
        <v>1129</v>
      </c>
      <c r="D978" s="60">
        <v>6</v>
      </c>
      <c r="E978" s="60" t="s">
        <v>1234</v>
      </c>
      <c r="F978" s="61" t="s">
        <v>1235</v>
      </c>
      <c r="G978" s="175">
        <v>3</v>
      </c>
      <c r="H978" s="175">
        <v>347</v>
      </c>
      <c r="I978" s="175">
        <v>4</v>
      </c>
      <c r="J978" s="175">
        <v>0</v>
      </c>
      <c r="K978" s="175">
        <v>1</v>
      </c>
      <c r="L978" s="175">
        <v>6</v>
      </c>
      <c r="M978" s="175">
        <v>1</v>
      </c>
      <c r="N978" s="175">
        <v>19</v>
      </c>
      <c r="O978" s="175">
        <v>0</v>
      </c>
      <c r="P978" s="175">
        <v>0</v>
      </c>
      <c r="Q978" s="175">
        <v>0</v>
      </c>
      <c r="R978" s="175">
        <v>0</v>
      </c>
      <c r="S978" s="175">
        <v>0</v>
      </c>
      <c r="T978" s="175">
        <v>1</v>
      </c>
      <c r="U978" s="175">
        <v>174</v>
      </c>
      <c r="V978" s="175">
        <v>5</v>
      </c>
      <c r="W978" s="175">
        <v>0</v>
      </c>
      <c r="X978" s="175">
        <v>5</v>
      </c>
      <c r="Y978" s="175">
        <v>1</v>
      </c>
      <c r="Z978" s="175">
        <v>1</v>
      </c>
      <c r="AA978" s="175">
        <v>0</v>
      </c>
      <c r="AB978" s="175">
        <v>1</v>
      </c>
      <c r="AC978" s="175">
        <v>2</v>
      </c>
      <c r="AD978" s="175">
        <v>18</v>
      </c>
      <c r="AE978" s="176">
        <v>0</v>
      </c>
      <c r="AF978" s="62">
        <f t="shared" ref="AF978" si="970">G978+H978+I978+J978+K978+L978+M978+N978+O978+P978+Q978+R978+S978+T978+U978+V978+W978+X978+Y978+Z978+AA978+AB978+AC978+AD978</f>
        <v>589</v>
      </c>
      <c r="AG978" s="62">
        <f t="shared" ref="AG978" si="971">G978+H978+I978+J978+K978+L978+M978+N978+O978+P978+Q978+R978+S978+T978+U978+V978+W978+X978+Y978+Z978+AA978+AB978+AC978</f>
        <v>571</v>
      </c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</row>
    <row r="979" spans="1:55" ht="15.6" x14ac:dyDescent="0.3">
      <c r="A979" s="60" t="s">
        <v>1128</v>
      </c>
      <c r="B979" s="60" t="s">
        <v>1128</v>
      </c>
      <c r="C979" s="60" t="s">
        <v>1129</v>
      </c>
      <c r="D979" s="60">
        <v>6</v>
      </c>
      <c r="E979" s="60" t="s">
        <v>1236</v>
      </c>
      <c r="F979" s="61" t="s">
        <v>1237</v>
      </c>
      <c r="G979" s="175">
        <v>2</v>
      </c>
      <c r="H979" s="175">
        <v>226</v>
      </c>
      <c r="I979" s="175">
        <v>1</v>
      </c>
      <c r="J979" s="175">
        <v>0</v>
      </c>
      <c r="K979" s="175">
        <v>1</v>
      </c>
      <c r="L979" s="175">
        <v>1</v>
      </c>
      <c r="M979" s="175">
        <v>0</v>
      </c>
      <c r="N979" s="175">
        <v>10</v>
      </c>
      <c r="O979" s="175">
        <v>0</v>
      </c>
      <c r="P979" s="175">
        <v>1</v>
      </c>
      <c r="Q979" s="175">
        <v>0</v>
      </c>
      <c r="R979" s="175">
        <v>0</v>
      </c>
      <c r="S979" s="175">
        <v>0</v>
      </c>
      <c r="T979" s="175">
        <v>1</v>
      </c>
      <c r="U979" s="175">
        <v>67</v>
      </c>
      <c r="V979" s="175">
        <v>4</v>
      </c>
      <c r="W979" s="175">
        <v>0</v>
      </c>
      <c r="X979" s="175">
        <v>3</v>
      </c>
      <c r="Y979" s="175">
        <v>0</v>
      </c>
      <c r="Z979" s="175">
        <v>0</v>
      </c>
      <c r="AA979" s="175">
        <v>0</v>
      </c>
      <c r="AB979" s="175">
        <v>3</v>
      </c>
      <c r="AC979" s="175">
        <v>2</v>
      </c>
      <c r="AD979" s="175">
        <v>2</v>
      </c>
      <c r="AE979" s="176">
        <v>0</v>
      </c>
      <c r="AF979" s="62">
        <f t="shared" ref="AF979:AF980" si="972">G979+H979+I979+J979+K979+L979+M979+N979+O979+P979+Q979+R979+S979+T979+U979+V979+W979+X979+Y979+Z979+AA979+AB979+AC979+AD979</f>
        <v>324</v>
      </c>
      <c r="AG979" s="62">
        <f t="shared" ref="AG979:AG980" si="973">G979+H979+I979+J979+K979+L979+M979+N979+O979+P979+Q979+R979+S979+T979+U979+V979+W979+X979+Y979+Z979+AA979+AB979+AC979</f>
        <v>322</v>
      </c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</row>
    <row r="980" spans="1:55" ht="15.6" x14ac:dyDescent="0.3">
      <c r="A980" s="60" t="s">
        <v>1128</v>
      </c>
      <c r="B980" s="60" t="s">
        <v>1128</v>
      </c>
      <c r="C980" s="60" t="s">
        <v>1129</v>
      </c>
      <c r="D980" s="60">
        <v>6</v>
      </c>
      <c r="E980" s="60" t="s">
        <v>1238</v>
      </c>
      <c r="F980" s="61" t="s">
        <v>1239</v>
      </c>
      <c r="G980" s="175">
        <v>0</v>
      </c>
      <c r="H980" s="175">
        <v>112</v>
      </c>
      <c r="I980" s="175">
        <v>1</v>
      </c>
      <c r="J980" s="175">
        <v>0</v>
      </c>
      <c r="K980" s="175">
        <v>0</v>
      </c>
      <c r="L980" s="175">
        <v>0</v>
      </c>
      <c r="M980" s="175">
        <v>0</v>
      </c>
      <c r="N980" s="175">
        <v>4</v>
      </c>
      <c r="O980" s="175">
        <v>0</v>
      </c>
      <c r="P980" s="175">
        <v>0</v>
      </c>
      <c r="Q980" s="175">
        <v>0</v>
      </c>
      <c r="R980" s="175">
        <v>0</v>
      </c>
      <c r="S980" s="175">
        <v>0</v>
      </c>
      <c r="T980" s="175">
        <v>0</v>
      </c>
      <c r="U980" s="175">
        <v>53</v>
      </c>
      <c r="V980" s="175">
        <v>1</v>
      </c>
      <c r="W980" s="175">
        <v>0</v>
      </c>
      <c r="X980" s="175">
        <v>0</v>
      </c>
      <c r="Y980" s="175">
        <v>0</v>
      </c>
      <c r="Z980" s="175">
        <v>0</v>
      </c>
      <c r="AA980" s="175">
        <v>0</v>
      </c>
      <c r="AB980" s="175">
        <v>0</v>
      </c>
      <c r="AC980" s="175">
        <v>0</v>
      </c>
      <c r="AD980" s="175">
        <v>1</v>
      </c>
      <c r="AE980" s="176">
        <v>0</v>
      </c>
      <c r="AF980" s="62">
        <f t="shared" si="972"/>
        <v>172</v>
      </c>
      <c r="AG980" s="62">
        <f t="shared" si="973"/>
        <v>171</v>
      </c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</row>
    <row r="981" spans="1:55" s="17" customFormat="1" ht="18" x14ac:dyDescent="0.35">
      <c r="A981" s="40"/>
      <c r="B981" s="41"/>
      <c r="C981" s="41"/>
      <c r="D981" s="41"/>
      <c r="E981" s="41" t="s">
        <v>147</v>
      </c>
      <c r="F981" s="41"/>
      <c r="G981" s="41">
        <f>SUM(G978:G980)</f>
        <v>5</v>
      </c>
      <c r="H981" s="41">
        <f t="shared" ref="H981:AG981" si="974">SUM(H978:H980)</f>
        <v>685</v>
      </c>
      <c r="I981" s="41">
        <f t="shared" si="974"/>
        <v>6</v>
      </c>
      <c r="J981" s="41">
        <f t="shared" si="974"/>
        <v>0</v>
      </c>
      <c r="K981" s="41">
        <f t="shared" si="974"/>
        <v>2</v>
      </c>
      <c r="L981" s="41">
        <f t="shared" si="974"/>
        <v>7</v>
      </c>
      <c r="M981" s="41">
        <f t="shared" si="974"/>
        <v>1</v>
      </c>
      <c r="N981" s="41">
        <f t="shared" si="974"/>
        <v>33</v>
      </c>
      <c r="O981" s="41">
        <f t="shared" si="974"/>
        <v>0</v>
      </c>
      <c r="P981" s="41">
        <f t="shared" si="974"/>
        <v>1</v>
      </c>
      <c r="Q981" s="41">
        <f t="shared" si="974"/>
        <v>0</v>
      </c>
      <c r="R981" s="41">
        <f t="shared" si="974"/>
        <v>0</v>
      </c>
      <c r="S981" s="41">
        <f t="shared" si="974"/>
        <v>0</v>
      </c>
      <c r="T981" s="41">
        <f t="shared" si="974"/>
        <v>2</v>
      </c>
      <c r="U981" s="41">
        <f t="shared" si="974"/>
        <v>294</v>
      </c>
      <c r="V981" s="41">
        <f t="shared" si="974"/>
        <v>10</v>
      </c>
      <c r="W981" s="41">
        <f t="shared" si="974"/>
        <v>0</v>
      </c>
      <c r="X981" s="41">
        <f t="shared" si="974"/>
        <v>8</v>
      </c>
      <c r="Y981" s="41">
        <f t="shared" si="974"/>
        <v>1</v>
      </c>
      <c r="Z981" s="41">
        <f t="shared" si="974"/>
        <v>1</v>
      </c>
      <c r="AA981" s="41">
        <f t="shared" si="974"/>
        <v>0</v>
      </c>
      <c r="AB981" s="42">
        <f t="shared" si="974"/>
        <v>4</v>
      </c>
      <c r="AC981" s="48">
        <f t="shared" si="974"/>
        <v>4</v>
      </c>
      <c r="AD981" s="48">
        <f t="shared" si="974"/>
        <v>21</v>
      </c>
      <c r="AE981" s="48">
        <f t="shared" si="974"/>
        <v>0</v>
      </c>
      <c r="AF981" s="48">
        <f t="shared" si="974"/>
        <v>1085</v>
      </c>
      <c r="AG981" s="48">
        <f t="shared" si="974"/>
        <v>1064</v>
      </c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</row>
    <row r="982" spans="1:55" ht="15.6" x14ac:dyDescent="0.3">
      <c r="A982" s="106"/>
      <c r="B982" s="107"/>
      <c r="C982" s="107"/>
      <c r="D982" s="107"/>
      <c r="E982" s="107"/>
      <c r="F982" s="108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63"/>
      <c r="AG982" s="6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</row>
    <row r="983" spans="1:55" ht="15.6" x14ac:dyDescent="0.3">
      <c r="A983" s="60" t="s">
        <v>1128</v>
      </c>
      <c r="B983" s="60" t="s">
        <v>1128</v>
      </c>
      <c r="C983" s="60" t="s">
        <v>1129</v>
      </c>
      <c r="D983" s="60">
        <v>7</v>
      </c>
      <c r="E983" s="60" t="s">
        <v>1240</v>
      </c>
      <c r="F983" s="61" t="s">
        <v>1241</v>
      </c>
      <c r="G983" s="175">
        <v>0</v>
      </c>
      <c r="H983" s="175">
        <v>236</v>
      </c>
      <c r="I983" s="175">
        <v>1</v>
      </c>
      <c r="J983" s="175">
        <v>2</v>
      </c>
      <c r="K983" s="175">
        <v>0</v>
      </c>
      <c r="L983" s="175">
        <v>0</v>
      </c>
      <c r="M983" s="175">
        <v>0</v>
      </c>
      <c r="N983" s="175">
        <v>16</v>
      </c>
      <c r="O983" s="175">
        <v>0</v>
      </c>
      <c r="P983" s="175">
        <v>0</v>
      </c>
      <c r="Q983" s="175">
        <v>0</v>
      </c>
      <c r="R983" s="175">
        <v>0</v>
      </c>
      <c r="S983" s="175">
        <v>0</v>
      </c>
      <c r="T983" s="175">
        <v>0</v>
      </c>
      <c r="U983" s="175">
        <v>84</v>
      </c>
      <c r="V983" s="175">
        <v>1</v>
      </c>
      <c r="W983" s="175">
        <v>0</v>
      </c>
      <c r="X983" s="175">
        <v>1</v>
      </c>
      <c r="Y983" s="175">
        <v>1</v>
      </c>
      <c r="Z983" s="175">
        <v>1</v>
      </c>
      <c r="AA983" s="175">
        <v>1</v>
      </c>
      <c r="AB983" s="175">
        <v>2</v>
      </c>
      <c r="AC983" s="175">
        <v>3</v>
      </c>
      <c r="AD983" s="175">
        <v>9</v>
      </c>
      <c r="AE983" s="176">
        <v>0</v>
      </c>
      <c r="AF983" s="62">
        <f t="shared" ref="AF983" si="975">G983+H983+I983+J983+K983+L983+M983+N983+O983+P983+Q983+R983+S983+T983+U983+V983+W983+X983+Y983+Z983+AA983+AB983+AC983+AD983</f>
        <v>358</v>
      </c>
      <c r="AG983" s="62">
        <f t="shared" ref="AG983" si="976">G983+H983+I983+J983+K983+L983+M983+N983+O983+P983+Q983+R983+S983+T983+U983+V983+W983+X983+Y983+Z983+AA983+AB983+AC983</f>
        <v>349</v>
      </c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</row>
    <row r="984" spans="1:55" ht="15.6" x14ac:dyDescent="0.3">
      <c r="A984" s="60" t="s">
        <v>1128</v>
      </c>
      <c r="B984" s="60" t="s">
        <v>1128</v>
      </c>
      <c r="C984" s="60" t="s">
        <v>1129</v>
      </c>
      <c r="D984" s="60">
        <v>7</v>
      </c>
      <c r="E984" s="60" t="s">
        <v>1242</v>
      </c>
      <c r="F984" s="61" t="s">
        <v>1243</v>
      </c>
      <c r="G984" s="175">
        <v>0</v>
      </c>
      <c r="H984" s="175">
        <v>51</v>
      </c>
      <c r="I984" s="175">
        <v>0</v>
      </c>
      <c r="J984" s="175">
        <v>0</v>
      </c>
      <c r="K984" s="175">
        <v>0</v>
      </c>
      <c r="L984" s="175">
        <v>0</v>
      </c>
      <c r="M984" s="175">
        <v>0</v>
      </c>
      <c r="N984" s="175">
        <v>4</v>
      </c>
      <c r="O984" s="175">
        <v>0</v>
      </c>
      <c r="P984" s="175">
        <v>0</v>
      </c>
      <c r="Q984" s="175">
        <v>0</v>
      </c>
      <c r="R984" s="175">
        <v>0</v>
      </c>
      <c r="S984" s="175">
        <v>0</v>
      </c>
      <c r="T984" s="175">
        <v>0</v>
      </c>
      <c r="U984" s="175">
        <v>30</v>
      </c>
      <c r="V984" s="175">
        <v>1</v>
      </c>
      <c r="W984" s="175">
        <v>0</v>
      </c>
      <c r="X984" s="175">
        <v>0</v>
      </c>
      <c r="Y984" s="175">
        <v>1</v>
      </c>
      <c r="Z984" s="175">
        <v>0</v>
      </c>
      <c r="AA984" s="175">
        <v>0</v>
      </c>
      <c r="AB984" s="175">
        <v>0</v>
      </c>
      <c r="AC984" s="175">
        <v>0</v>
      </c>
      <c r="AD984" s="175">
        <v>1</v>
      </c>
      <c r="AE984" s="176">
        <v>0</v>
      </c>
      <c r="AF984" s="62">
        <f t="shared" ref="AF984:AF986" si="977">G984+H984+I984+J984+K984+L984+M984+N984+O984+P984+Q984+R984+S984+T984+U984+V984+W984+X984+Y984+Z984+AA984+AB984+AC984+AD984</f>
        <v>88</v>
      </c>
      <c r="AG984" s="62">
        <f t="shared" ref="AG984:AG986" si="978">G984+H984+I984+J984+K984+L984+M984+N984+O984+P984+Q984+R984+S984+T984+U984+V984+W984+X984+Y984+Z984+AA984+AB984+AC984</f>
        <v>87</v>
      </c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</row>
    <row r="985" spans="1:55" ht="15.6" x14ac:dyDescent="0.3">
      <c r="A985" s="60" t="s">
        <v>1128</v>
      </c>
      <c r="B985" s="60" t="s">
        <v>1128</v>
      </c>
      <c r="C985" s="60" t="s">
        <v>1129</v>
      </c>
      <c r="D985" s="60">
        <v>7</v>
      </c>
      <c r="E985" s="60" t="s">
        <v>1244</v>
      </c>
      <c r="F985" s="61" t="s">
        <v>1245</v>
      </c>
      <c r="G985" s="175">
        <v>4</v>
      </c>
      <c r="H985" s="175">
        <v>186</v>
      </c>
      <c r="I985" s="175">
        <v>6</v>
      </c>
      <c r="J985" s="175">
        <v>0</v>
      </c>
      <c r="K985" s="175">
        <v>0</v>
      </c>
      <c r="L985" s="175">
        <v>1</v>
      </c>
      <c r="M985" s="175">
        <v>0</v>
      </c>
      <c r="N985" s="175">
        <v>14</v>
      </c>
      <c r="O985" s="175">
        <v>1</v>
      </c>
      <c r="P985" s="175">
        <v>0</v>
      </c>
      <c r="Q985" s="175">
        <v>0</v>
      </c>
      <c r="R985" s="175">
        <v>0</v>
      </c>
      <c r="S985" s="175">
        <v>0</v>
      </c>
      <c r="T985" s="175">
        <v>0</v>
      </c>
      <c r="U985" s="175">
        <v>81</v>
      </c>
      <c r="V985" s="175">
        <v>3</v>
      </c>
      <c r="W985" s="175">
        <v>1</v>
      </c>
      <c r="X985" s="175">
        <v>0</v>
      </c>
      <c r="Y985" s="175">
        <v>0</v>
      </c>
      <c r="Z985" s="175">
        <v>0</v>
      </c>
      <c r="AA985" s="175">
        <v>0</v>
      </c>
      <c r="AB985" s="175">
        <v>1</v>
      </c>
      <c r="AC985" s="175">
        <v>0</v>
      </c>
      <c r="AD985" s="175">
        <v>3</v>
      </c>
      <c r="AE985" s="176">
        <v>0</v>
      </c>
      <c r="AF985" s="62">
        <f t="shared" si="977"/>
        <v>301</v>
      </c>
      <c r="AG985" s="62">
        <f t="shared" si="978"/>
        <v>298</v>
      </c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</row>
    <row r="986" spans="1:55" ht="15.6" x14ac:dyDescent="0.3">
      <c r="A986" s="60" t="s">
        <v>1128</v>
      </c>
      <c r="B986" s="60" t="s">
        <v>1128</v>
      </c>
      <c r="C986" s="60" t="s">
        <v>1129</v>
      </c>
      <c r="D986" s="60">
        <v>7</v>
      </c>
      <c r="E986" s="60" t="s">
        <v>1246</v>
      </c>
      <c r="F986" s="61" t="s">
        <v>1247</v>
      </c>
      <c r="G986" s="175">
        <v>1</v>
      </c>
      <c r="H986" s="175">
        <v>123</v>
      </c>
      <c r="I986" s="175">
        <v>1</v>
      </c>
      <c r="J986" s="175">
        <v>0</v>
      </c>
      <c r="K986" s="175">
        <v>0</v>
      </c>
      <c r="L986" s="175">
        <v>0</v>
      </c>
      <c r="M986" s="175">
        <v>0</v>
      </c>
      <c r="N986" s="175">
        <v>6</v>
      </c>
      <c r="O986" s="175">
        <v>0</v>
      </c>
      <c r="P986" s="175">
        <v>0</v>
      </c>
      <c r="Q986" s="175">
        <v>0</v>
      </c>
      <c r="R986" s="175">
        <v>0</v>
      </c>
      <c r="S986" s="175">
        <v>0</v>
      </c>
      <c r="T986" s="175">
        <v>2</v>
      </c>
      <c r="U986" s="175">
        <v>98</v>
      </c>
      <c r="V986" s="175">
        <v>1</v>
      </c>
      <c r="W986" s="175">
        <v>0</v>
      </c>
      <c r="X986" s="175">
        <v>1</v>
      </c>
      <c r="Y986" s="175">
        <v>1</v>
      </c>
      <c r="Z986" s="175">
        <v>1</v>
      </c>
      <c r="AA986" s="175">
        <v>1</v>
      </c>
      <c r="AB986" s="175">
        <v>1</v>
      </c>
      <c r="AC986" s="175">
        <v>0</v>
      </c>
      <c r="AD986" s="175">
        <v>3</v>
      </c>
      <c r="AE986" s="176">
        <v>0</v>
      </c>
      <c r="AF986" s="62">
        <f t="shared" si="977"/>
        <v>240</v>
      </c>
      <c r="AG986" s="62">
        <f t="shared" si="978"/>
        <v>237</v>
      </c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</row>
    <row r="987" spans="1:55" s="17" customFormat="1" ht="18" x14ac:dyDescent="0.35">
      <c r="A987" s="40"/>
      <c r="B987" s="41"/>
      <c r="C987" s="41"/>
      <c r="D987" s="41"/>
      <c r="E987" s="41" t="s">
        <v>91</v>
      </c>
      <c r="F987" s="41"/>
      <c r="G987" s="41">
        <f>SUM(G983:G986)</f>
        <v>5</v>
      </c>
      <c r="H987" s="41">
        <f t="shared" ref="H987:AG987" si="979">SUM(H983:H986)</f>
        <v>596</v>
      </c>
      <c r="I987" s="41">
        <f t="shared" si="979"/>
        <v>8</v>
      </c>
      <c r="J987" s="41">
        <f t="shared" si="979"/>
        <v>2</v>
      </c>
      <c r="K987" s="41">
        <f t="shared" si="979"/>
        <v>0</v>
      </c>
      <c r="L987" s="41">
        <f t="shared" si="979"/>
        <v>1</v>
      </c>
      <c r="M987" s="41">
        <f t="shared" si="979"/>
        <v>0</v>
      </c>
      <c r="N987" s="41">
        <f t="shared" si="979"/>
        <v>40</v>
      </c>
      <c r="O987" s="41">
        <f t="shared" si="979"/>
        <v>1</v>
      </c>
      <c r="P987" s="41">
        <f t="shared" si="979"/>
        <v>0</v>
      </c>
      <c r="Q987" s="41">
        <f t="shared" si="979"/>
        <v>0</v>
      </c>
      <c r="R987" s="41">
        <f t="shared" si="979"/>
        <v>0</v>
      </c>
      <c r="S987" s="41">
        <f t="shared" si="979"/>
        <v>0</v>
      </c>
      <c r="T987" s="41">
        <f t="shared" si="979"/>
        <v>2</v>
      </c>
      <c r="U987" s="41">
        <f t="shared" si="979"/>
        <v>293</v>
      </c>
      <c r="V987" s="41">
        <f t="shared" si="979"/>
        <v>6</v>
      </c>
      <c r="W987" s="41">
        <f t="shared" si="979"/>
        <v>1</v>
      </c>
      <c r="X987" s="41">
        <f t="shared" si="979"/>
        <v>2</v>
      </c>
      <c r="Y987" s="41">
        <f t="shared" si="979"/>
        <v>3</v>
      </c>
      <c r="Z987" s="41">
        <f t="shared" si="979"/>
        <v>2</v>
      </c>
      <c r="AA987" s="41">
        <f t="shared" si="979"/>
        <v>2</v>
      </c>
      <c r="AB987" s="42">
        <f t="shared" si="979"/>
        <v>4</v>
      </c>
      <c r="AC987" s="48">
        <f t="shared" si="979"/>
        <v>3</v>
      </c>
      <c r="AD987" s="48">
        <f t="shared" si="979"/>
        <v>16</v>
      </c>
      <c r="AE987" s="48">
        <f t="shared" si="979"/>
        <v>0</v>
      </c>
      <c r="AF987" s="48">
        <f t="shared" si="979"/>
        <v>987</v>
      </c>
      <c r="AG987" s="48">
        <f t="shared" si="979"/>
        <v>971</v>
      </c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</row>
    <row r="988" spans="1:55" ht="15.6" x14ac:dyDescent="0.3">
      <c r="A988" s="106"/>
      <c r="B988" s="107"/>
      <c r="C988" s="107"/>
      <c r="D988" s="107"/>
      <c r="E988" s="107"/>
      <c r="F988" s="108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  <c r="AF988" s="63"/>
      <c r="AG988" s="6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</row>
    <row r="989" spans="1:55" ht="15.6" x14ac:dyDescent="0.3">
      <c r="A989" s="60" t="s">
        <v>1128</v>
      </c>
      <c r="B989" s="60" t="s">
        <v>1128</v>
      </c>
      <c r="C989" s="60" t="s">
        <v>1129</v>
      </c>
      <c r="D989" s="60">
        <v>8</v>
      </c>
      <c r="E989" s="60" t="s">
        <v>1248</v>
      </c>
      <c r="F989" s="61" t="s">
        <v>1249</v>
      </c>
      <c r="G989" s="175">
        <v>0</v>
      </c>
      <c r="H989" s="175">
        <v>68</v>
      </c>
      <c r="I989" s="175">
        <v>3</v>
      </c>
      <c r="J989" s="175">
        <v>0</v>
      </c>
      <c r="K989" s="175">
        <v>0</v>
      </c>
      <c r="L989" s="175">
        <v>1</v>
      </c>
      <c r="M989" s="175">
        <v>0</v>
      </c>
      <c r="N989" s="175">
        <v>6</v>
      </c>
      <c r="O989" s="175">
        <v>0</v>
      </c>
      <c r="P989" s="175">
        <v>0</v>
      </c>
      <c r="Q989" s="175">
        <v>0</v>
      </c>
      <c r="R989" s="175">
        <v>0</v>
      </c>
      <c r="S989" s="175">
        <v>0</v>
      </c>
      <c r="T989" s="175">
        <v>0</v>
      </c>
      <c r="U989" s="175">
        <v>104</v>
      </c>
      <c r="V989" s="175">
        <v>0</v>
      </c>
      <c r="W989" s="175">
        <v>0</v>
      </c>
      <c r="X989" s="175">
        <v>1</v>
      </c>
      <c r="Y989" s="175">
        <v>0</v>
      </c>
      <c r="Z989" s="175">
        <v>1</v>
      </c>
      <c r="AA989" s="175">
        <v>0</v>
      </c>
      <c r="AB989" s="175">
        <v>0</v>
      </c>
      <c r="AC989" s="175">
        <v>0</v>
      </c>
      <c r="AD989" s="175">
        <v>2</v>
      </c>
      <c r="AE989" s="176">
        <v>0</v>
      </c>
      <c r="AF989" s="62">
        <f t="shared" ref="AF989" si="980">G989+H989+I989+J989+K989+L989+M989+N989+O989+P989+Q989+R989+S989+T989+U989+V989+W989+X989+Y989+Z989+AA989+AB989+AC989+AD989</f>
        <v>186</v>
      </c>
      <c r="AG989" s="62">
        <f t="shared" ref="AG989" si="981">G989+H989+I989+J989+K989+L989+M989+N989+O989+P989+Q989+R989+S989+T989+U989+V989+W989+X989+Y989+Z989+AA989+AB989+AC989</f>
        <v>184</v>
      </c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</row>
    <row r="990" spans="1:55" ht="15.6" x14ac:dyDescent="0.3">
      <c r="A990" s="60" t="s">
        <v>1128</v>
      </c>
      <c r="B990" s="60" t="s">
        <v>1128</v>
      </c>
      <c r="C990" s="60" t="s">
        <v>1129</v>
      </c>
      <c r="D990" s="60">
        <v>8</v>
      </c>
      <c r="E990" s="60" t="s">
        <v>1250</v>
      </c>
      <c r="F990" s="61" t="s">
        <v>1251</v>
      </c>
      <c r="G990" s="175">
        <v>2</v>
      </c>
      <c r="H990" s="175">
        <v>102</v>
      </c>
      <c r="I990" s="175">
        <v>2</v>
      </c>
      <c r="J990" s="175">
        <v>1</v>
      </c>
      <c r="K990" s="175">
        <v>2</v>
      </c>
      <c r="L990" s="175">
        <v>0</v>
      </c>
      <c r="M990" s="175">
        <v>1</v>
      </c>
      <c r="N990" s="175">
        <v>5</v>
      </c>
      <c r="O990" s="175">
        <v>0</v>
      </c>
      <c r="P990" s="175">
        <v>0</v>
      </c>
      <c r="Q990" s="175">
        <v>0</v>
      </c>
      <c r="R990" s="175">
        <v>0</v>
      </c>
      <c r="S990" s="175">
        <v>1</v>
      </c>
      <c r="T990" s="175">
        <v>2</v>
      </c>
      <c r="U990" s="175">
        <v>229</v>
      </c>
      <c r="V990" s="175">
        <v>1</v>
      </c>
      <c r="W990" s="175">
        <v>0</v>
      </c>
      <c r="X990" s="175">
        <v>0</v>
      </c>
      <c r="Y990" s="175">
        <v>0</v>
      </c>
      <c r="Z990" s="175">
        <v>1</v>
      </c>
      <c r="AA990" s="175">
        <v>0</v>
      </c>
      <c r="AB990" s="175">
        <v>0</v>
      </c>
      <c r="AC990" s="175">
        <v>1</v>
      </c>
      <c r="AD990" s="175">
        <v>13</v>
      </c>
      <c r="AE990" s="176">
        <v>0</v>
      </c>
      <c r="AF990" s="62">
        <f t="shared" ref="AF990:AF992" si="982">G990+H990+I990+J990+K990+L990+M990+N990+O990+P990+Q990+R990+S990+T990+U990+V990+W990+X990+Y990+Z990+AA990+AB990+AC990+AD990</f>
        <v>363</v>
      </c>
      <c r="AG990" s="62">
        <f t="shared" ref="AG990:AG992" si="983">G990+H990+I990+J990+K990+L990+M990+N990+O990+P990+Q990+R990+S990+T990+U990+V990+W990+X990+Y990+Z990+AA990+AB990+AC990</f>
        <v>350</v>
      </c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</row>
    <row r="991" spans="1:55" ht="15.6" x14ac:dyDescent="0.3">
      <c r="A991" s="60" t="s">
        <v>1128</v>
      </c>
      <c r="B991" s="60" t="s">
        <v>1128</v>
      </c>
      <c r="C991" s="60" t="s">
        <v>1129</v>
      </c>
      <c r="D991" s="60">
        <v>8</v>
      </c>
      <c r="E991" s="60" t="s">
        <v>1252</v>
      </c>
      <c r="F991" s="61" t="s">
        <v>1253</v>
      </c>
      <c r="G991" s="175">
        <v>0</v>
      </c>
      <c r="H991" s="175">
        <v>52</v>
      </c>
      <c r="I991" s="175">
        <v>0</v>
      </c>
      <c r="J991" s="175">
        <v>0</v>
      </c>
      <c r="K991" s="175">
        <v>0</v>
      </c>
      <c r="L991" s="175">
        <v>1</v>
      </c>
      <c r="M991" s="175">
        <v>0</v>
      </c>
      <c r="N991" s="175">
        <v>11</v>
      </c>
      <c r="O991" s="175">
        <v>0</v>
      </c>
      <c r="P991" s="175">
        <v>0</v>
      </c>
      <c r="Q991" s="175">
        <v>0</v>
      </c>
      <c r="R991" s="175">
        <v>0</v>
      </c>
      <c r="S991" s="175">
        <v>0</v>
      </c>
      <c r="T991" s="175">
        <v>1</v>
      </c>
      <c r="U991" s="175">
        <v>49</v>
      </c>
      <c r="V991" s="175">
        <v>1</v>
      </c>
      <c r="W991" s="175">
        <v>0</v>
      </c>
      <c r="X991" s="175">
        <v>0</v>
      </c>
      <c r="Y991" s="175">
        <v>1</v>
      </c>
      <c r="Z991" s="175">
        <v>0</v>
      </c>
      <c r="AA991" s="175">
        <v>0</v>
      </c>
      <c r="AB991" s="175">
        <v>0</v>
      </c>
      <c r="AC991" s="175">
        <v>0</v>
      </c>
      <c r="AD991" s="175">
        <v>2</v>
      </c>
      <c r="AE991" s="176">
        <v>0</v>
      </c>
      <c r="AF991" s="62">
        <f t="shared" si="982"/>
        <v>118</v>
      </c>
      <c r="AG991" s="62">
        <f t="shared" si="983"/>
        <v>116</v>
      </c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</row>
    <row r="992" spans="1:55" ht="15.6" x14ac:dyDescent="0.3">
      <c r="A992" s="60" t="s">
        <v>1128</v>
      </c>
      <c r="B992" s="60" t="s">
        <v>1128</v>
      </c>
      <c r="C992" s="60" t="s">
        <v>1129</v>
      </c>
      <c r="D992" s="60">
        <v>8</v>
      </c>
      <c r="E992" s="60" t="s">
        <v>1254</v>
      </c>
      <c r="F992" s="61" t="s">
        <v>1255</v>
      </c>
      <c r="G992" s="175">
        <v>1</v>
      </c>
      <c r="H992" s="175">
        <v>129</v>
      </c>
      <c r="I992" s="175">
        <v>1</v>
      </c>
      <c r="J992" s="175">
        <v>0</v>
      </c>
      <c r="K992" s="175">
        <v>0</v>
      </c>
      <c r="L992" s="175">
        <v>1</v>
      </c>
      <c r="M992" s="175">
        <v>0</v>
      </c>
      <c r="N992" s="175">
        <v>7</v>
      </c>
      <c r="O992" s="175">
        <v>0</v>
      </c>
      <c r="P992" s="175">
        <v>0</v>
      </c>
      <c r="Q992" s="175">
        <v>0</v>
      </c>
      <c r="R992" s="175">
        <v>0</v>
      </c>
      <c r="S992" s="175">
        <v>0</v>
      </c>
      <c r="T992" s="175">
        <v>0</v>
      </c>
      <c r="U992" s="175">
        <v>63</v>
      </c>
      <c r="V992" s="175">
        <v>2</v>
      </c>
      <c r="W992" s="175">
        <v>0</v>
      </c>
      <c r="X992" s="175">
        <v>0</v>
      </c>
      <c r="Y992" s="175">
        <v>4</v>
      </c>
      <c r="Z992" s="175">
        <v>1</v>
      </c>
      <c r="AA992" s="175">
        <v>0</v>
      </c>
      <c r="AB992" s="175">
        <v>0</v>
      </c>
      <c r="AC992" s="175">
        <v>0</v>
      </c>
      <c r="AD992" s="175">
        <v>5</v>
      </c>
      <c r="AE992" s="176">
        <v>0</v>
      </c>
      <c r="AF992" s="62">
        <f t="shared" si="982"/>
        <v>214</v>
      </c>
      <c r="AG992" s="62">
        <f t="shared" si="983"/>
        <v>209</v>
      </c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</row>
    <row r="993" spans="1:55" s="17" customFormat="1" ht="18" x14ac:dyDescent="0.35">
      <c r="A993" s="40"/>
      <c r="B993" s="41"/>
      <c r="C993" s="41"/>
      <c r="D993" s="41"/>
      <c r="E993" s="41" t="s">
        <v>91</v>
      </c>
      <c r="F993" s="41"/>
      <c r="G993" s="41">
        <f>SUM(G989:G992)</f>
        <v>3</v>
      </c>
      <c r="H993" s="41">
        <f t="shared" ref="H993:AG993" si="984">SUM(H989:H992)</f>
        <v>351</v>
      </c>
      <c r="I993" s="41">
        <f t="shared" si="984"/>
        <v>6</v>
      </c>
      <c r="J993" s="41">
        <f t="shared" si="984"/>
        <v>1</v>
      </c>
      <c r="K993" s="41">
        <f t="shared" si="984"/>
        <v>2</v>
      </c>
      <c r="L993" s="41">
        <f t="shared" si="984"/>
        <v>3</v>
      </c>
      <c r="M993" s="41">
        <f t="shared" si="984"/>
        <v>1</v>
      </c>
      <c r="N993" s="41">
        <f t="shared" si="984"/>
        <v>29</v>
      </c>
      <c r="O993" s="41">
        <f t="shared" si="984"/>
        <v>0</v>
      </c>
      <c r="P993" s="41">
        <f t="shared" si="984"/>
        <v>0</v>
      </c>
      <c r="Q993" s="41">
        <f t="shared" si="984"/>
        <v>0</v>
      </c>
      <c r="R993" s="41">
        <f t="shared" si="984"/>
        <v>0</v>
      </c>
      <c r="S993" s="41">
        <f t="shared" si="984"/>
        <v>1</v>
      </c>
      <c r="T993" s="41">
        <f t="shared" si="984"/>
        <v>3</v>
      </c>
      <c r="U993" s="41">
        <f t="shared" si="984"/>
        <v>445</v>
      </c>
      <c r="V993" s="41">
        <f t="shared" si="984"/>
        <v>4</v>
      </c>
      <c r="W993" s="41">
        <f t="shared" si="984"/>
        <v>0</v>
      </c>
      <c r="X993" s="41">
        <f t="shared" si="984"/>
        <v>1</v>
      </c>
      <c r="Y993" s="41">
        <f t="shared" si="984"/>
        <v>5</v>
      </c>
      <c r="Z993" s="41">
        <f t="shared" si="984"/>
        <v>3</v>
      </c>
      <c r="AA993" s="41">
        <f t="shared" si="984"/>
        <v>0</v>
      </c>
      <c r="AB993" s="42">
        <f t="shared" si="984"/>
        <v>0</v>
      </c>
      <c r="AC993" s="48">
        <f t="shared" si="984"/>
        <v>1</v>
      </c>
      <c r="AD993" s="48">
        <f t="shared" si="984"/>
        <v>22</v>
      </c>
      <c r="AE993" s="48">
        <f t="shared" si="984"/>
        <v>0</v>
      </c>
      <c r="AF993" s="48">
        <f t="shared" si="984"/>
        <v>881</v>
      </c>
      <c r="AG993" s="48">
        <f t="shared" si="984"/>
        <v>859</v>
      </c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</row>
    <row r="994" spans="1:55" ht="15.6" x14ac:dyDescent="0.3">
      <c r="A994" s="106"/>
      <c r="B994" s="107"/>
      <c r="C994" s="107"/>
      <c r="D994" s="107"/>
      <c r="E994" s="107"/>
      <c r="F994" s="108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  <c r="AF994" s="63"/>
      <c r="AG994" s="6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</row>
    <row r="995" spans="1:55" ht="15.6" x14ac:dyDescent="0.3">
      <c r="A995" s="60" t="s">
        <v>1128</v>
      </c>
      <c r="B995" s="60" t="s">
        <v>1128</v>
      </c>
      <c r="C995" s="60" t="s">
        <v>1129</v>
      </c>
      <c r="D995" s="60">
        <v>10</v>
      </c>
      <c r="E995" s="60" t="s">
        <v>1256</v>
      </c>
      <c r="F995" s="61" t="s">
        <v>1257</v>
      </c>
      <c r="G995" s="175">
        <v>0</v>
      </c>
      <c r="H995" s="175">
        <v>30</v>
      </c>
      <c r="I995" s="175">
        <v>0</v>
      </c>
      <c r="J995" s="175">
        <v>0</v>
      </c>
      <c r="K995" s="175">
        <v>0</v>
      </c>
      <c r="L995" s="175">
        <v>0</v>
      </c>
      <c r="M995" s="175">
        <v>0</v>
      </c>
      <c r="N995" s="175">
        <v>0</v>
      </c>
      <c r="O995" s="175">
        <v>0</v>
      </c>
      <c r="P995" s="175">
        <v>0</v>
      </c>
      <c r="Q995" s="175">
        <v>0</v>
      </c>
      <c r="R995" s="175">
        <v>0</v>
      </c>
      <c r="S995" s="175">
        <v>0</v>
      </c>
      <c r="T995" s="175">
        <v>0</v>
      </c>
      <c r="U995" s="175">
        <v>43</v>
      </c>
      <c r="V995" s="175">
        <v>0</v>
      </c>
      <c r="W995" s="175">
        <v>0</v>
      </c>
      <c r="X995" s="175">
        <v>0</v>
      </c>
      <c r="Y995" s="175">
        <v>0</v>
      </c>
      <c r="Z995" s="175">
        <v>0</v>
      </c>
      <c r="AA995" s="175">
        <v>0</v>
      </c>
      <c r="AB995" s="175">
        <v>0</v>
      </c>
      <c r="AC995" s="175">
        <v>0</v>
      </c>
      <c r="AD995" s="175">
        <v>0</v>
      </c>
      <c r="AE995" s="176">
        <v>0</v>
      </c>
      <c r="AF995" s="62">
        <f t="shared" ref="AF995" si="985">G995+H995+I995+J995+K995+L995+M995+N995+O995+P995+Q995+R995+S995+T995+U995+V995+W995+X995+Y995+Z995+AA995+AB995+AC995+AD995</f>
        <v>73</v>
      </c>
      <c r="AG995" s="62">
        <f t="shared" ref="AG995" si="986">G995+H995+I995+J995+K995+L995+M995+N995+O995+P995+Q995+R995+S995+T995+U995+V995+W995+X995+Y995+Z995+AA995+AB995+AC995</f>
        <v>73</v>
      </c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</row>
    <row r="996" spans="1:55" ht="15.6" x14ac:dyDescent="0.3">
      <c r="A996" s="60" t="s">
        <v>1128</v>
      </c>
      <c r="B996" s="60" t="s">
        <v>1128</v>
      </c>
      <c r="C996" s="60" t="s">
        <v>1129</v>
      </c>
      <c r="D996" s="60">
        <v>10</v>
      </c>
      <c r="E996" s="60" t="s">
        <v>1258</v>
      </c>
      <c r="F996" s="61" t="s">
        <v>1259</v>
      </c>
      <c r="G996" s="175">
        <v>0</v>
      </c>
      <c r="H996" s="175">
        <v>75</v>
      </c>
      <c r="I996" s="175">
        <v>1</v>
      </c>
      <c r="J996" s="175">
        <v>0</v>
      </c>
      <c r="K996" s="175">
        <v>1</v>
      </c>
      <c r="L996" s="175">
        <v>0</v>
      </c>
      <c r="M996" s="175">
        <v>0</v>
      </c>
      <c r="N996" s="175">
        <v>6</v>
      </c>
      <c r="O996" s="175">
        <v>0</v>
      </c>
      <c r="P996" s="175">
        <v>1</v>
      </c>
      <c r="Q996" s="175">
        <v>0</v>
      </c>
      <c r="R996" s="175">
        <v>0</v>
      </c>
      <c r="S996" s="175">
        <v>0</v>
      </c>
      <c r="T996" s="175">
        <v>1</v>
      </c>
      <c r="U996" s="175">
        <v>42</v>
      </c>
      <c r="V996" s="175">
        <v>1</v>
      </c>
      <c r="W996" s="175">
        <v>0</v>
      </c>
      <c r="X996" s="175">
        <v>0</v>
      </c>
      <c r="Y996" s="175">
        <v>1</v>
      </c>
      <c r="Z996" s="175">
        <v>0</v>
      </c>
      <c r="AA996" s="175">
        <v>0</v>
      </c>
      <c r="AB996" s="175">
        <v>0</v>
      </c>
      <c r="AC996" s="175">
        <v>0</v>
      </c>
      <c r="AD996" s="175">
        <v>6</v>
      </c>
      <c r="AE996" s="176">
        <v>0</v>
      </c>
      <c r="AF996" s="62">
        <f t="shared" ref="AF996:AF997" si="987">G996+H996+I996+J996+K996+L996+M996+N996+O996+P996+Q996+R996+S996+T996+U996+V996+W996+X996+Y996+Z996+AA996+AB996+AC996+AD996</f>
        <v>135</v>
      </c>
      <c r="AG996" s="62">
        <f t="shared" ref="AG996:AG997" si="988">G996+H996+I996+J996+K996+L996+M996+N996+O996+P996+Q996+R996+S996+T996+U996+V996+W996+X996+Y996+Z996+AA996+AB996+AC996</f>
        <v>129</v>
      </c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</row>
    <row r="997" spans="1:55" ht="15.6" x14ac:dyDescent="0.3">
      <c r="A997" s="60" t="s">
        <v>1128</v>
      </c>
      <c r="B997" s="60" t="s">
        <v>1128</v>
      </c>
      <c r="C997" s="60" t="s">
        <v>1129</v>
      </c>
      <c r="D997" s="60">
        <v>10</v>
      </c>
      <c r="E997" s="60" t="s">
        <v>1260</v>
      </c>
      <c r="F997" s="61" t="s">
        <v>1261</v>
      </c>
      <c r="G997" s="175">
        <v>2</v>
      </c>
      <c r="H997" s="175">
        <v>118</v>
      </c>
      <c r="I997" s="175">
        <v>1</v>
      </c>
      <c r="J997" s="175">
        <v>0</v>
      </c>
      <c r="K997" s="175">
        <v>0</v>
      </c>
      <c r="L997" s="175">
        <v>1</v>
      </c>
      <c r="M997" s="175">
        <v>0</v>
      </c>
      <c r="N997" s="175">
        <v>3</v>
      </c>
      <c r="O997" s="175">
        <v>1</v>
      </c>
      <c r="P997" s="175">
        <v>0</v>
      </c>
      <c r="Q997" s="175">
        <v>0</v>
      </c>
      <c r="R997" s="175">
        <v>0</v>
      </c>
      <c r="S997" s="175">
        <v>0</v>
      </c>
      <c r="T997" s="175">
        <v>0</v>
      </c>
      <c r="U997" s="175">
        <v>159</v>
      </c>
      <c r="V997" s="175">
        <v>3</v>
      </c>
      <c r="W997" s="175">
        <v>0</v>
      </c>
      <c r="X997" s="175">
        <v>0</v>
      </c>
      <c r="Y997" s="175">
        <v>1</v>
      </c>
      <c r="Z997" s="175">
        <v>1</v>
      </c>
      <c r="AA997" s="175">
        <v>1</v>
      </c>
      <c r="AB997" s="175">
        <v>0</v>
      </c>
      <c r="AC997" s="175">
        <v>1</v>
      </c>
      <c r="AD997" s="175">
        <v>7</v>
      </c>
      <c r="AE997" s="176">
        <v>0</v>
      </c>
      <c r="AF997" s="62">
        <f t="shared" si="987"/>
        <v>299</v>
      </c>
      <c r="AG997" s="62">
        <f t="shared" si="988"/>
        <v>292</v>
      </c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</row>
    <row r="998" spans="1:55" s="17" customFormat="1" ht="18" x14ac:dyDescent="0.35">
      <c r="A998" s="40"/>
      <c r="B998" s="41"/>
      <c r="C998" s="41"/>
      <c r="D998" s="41"/>
      <c r="E998" s="41" t="s">
        <v>147</v>
      </c>
      <c r="F998" s="41"/>
      <c r="G998" s="41">
        <f>SUM(G995:G997)</f>
        <v>2</v>
      </c>
      <c r="H998" s="41">
        <f t="shared" ref="H998:AG998" si="989">SUM(H995:H997)</f>
        <v>223</v>
      </c>
      <c r="I998" s="41">
        <f t="shared" si="989"/>
        <v>2</v>
      </c>
      <c r="J998" s="41">
        <f t="shared" si="989"/>
        <v>0</v>
      </c>
      <c r="K998" s="41">
        <f t="shared" si="989"/>
        <v>1</v>
      </c>
      <c r="L998" s="41">
        <f t="shared" si="989"/>
        <v>1</v>
      </c>
      <c r="M998" s="41">
        <f t="shared" si="989"/>
        <v>0</v>
      </c>
      <c r="N998" s="41">
        <f t="shared" si="989"/>
        <v>9</v>
      </c>
      <c r="O998" s="41">
        <f t="shared" si="989"/>
        <v>1</v>
      </c>
      <c r="P998" s="41">
        <f t="shared" si="989"/>
        <v>1</v>
      </c>
      <c r="Q998" s="41">
        <f t="shared" si="989"/>
        <v>0</v>
      </c>
      <c r="R998" s="41">
        <f t="shared" si="989"/>
        <v>0</v>
      </c>
      <c r="S998" s="41">
        <f t="shared" si="989"/>
        <v>0</v>
      </c>
      <c r="T998" s="41">
        <f t="shared" si="989"/>
        <v>1</v>
      </c>
      <c r="U998" s="41">
        <f t="shared" si="989"/>
        <v>244</v>
      </c>
      <c r="V998" s="41">
        <f t="shared" si="989"/>
        <v>4</v>
      </c>
      <c r="W998" s="41">
        <f t="shared" si="989"/>
        <v>0</v>
      </c>
      <c r="X998" s="41">
        <f t="shared" si="989"/>
        <v>0</v>
      </c>
      <c r="Y998" s="41">
        <f t="shared" si="989"/>
        <v>2</v>
      </c>
      <c r="Z998" s="41">
        <f t="shared" si="989"/>
        <v>1</v>
      </c>
      <c r="AA998" s="41">
        <f t="shared" si="989"/>
        <v>1</v>
      </c>
      <c r="AB998" s="42">
        <f t="shared" si="989"/>
        <v>0</v>
      </c>
      <c r="AC998" s="48">
        <f t="shared" si="989"/>
        <v>1</v>
      </c>
      <c r="AD998" s="48">
        <f t="shared" si="989"/>
        <v>13</v>
      </c>
      <c r="AE998" s="48">
        <f t="shared" si="989"/>
        <v>0</v>
      </c>
      <c r="AF998" s="48">
        <f t="shared" si="989"/>
        <v>507</v>
      </c>
      <c r="AG998" s="48">
        <f t="shared" si="989"/>
        <v>494</v>
      </c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</row>
    <row r="999" spans="1:55" ht="15.6" x14ac:dyDescent="0.3">
      <c r="A999" s="106"/>
      <c r="B999" s="107"/>
      <c r="C999" s="107"/>
      <c r="D999" s="107"/>
      <c r="E999" s="107"/>
      <c r="F999" s="108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  <c r="AF999" s="63"/>
      <c r="AG999" s="6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</row>
    <row r="1000" spans="1:55" ht="15.6" x14ac:dyDescent="0.3">
      <c r="A1000" s="60" t="s">
        <v>1128</v>
      </c>
      <c r="B1000" s="60" t="s">
        <v>1128</v>
      </c>
      <c r="C1000" s="60" t="s">
        <v>1129</v>
      </c>
      <c r="D1000" s="60">
        <v>11</v>
      </c>
      <c r="E1000" s="60" t="s">
        <v>1262</v>
      </c>
      <c r="F1000" s="61" t="s">
        <v>1263</v>
      </c>
      <c r="G1000" s="175">
        <v>0</v>
      </c>
      <c r="H1000" s="175">
        <v>122</v>
      </c>
      <c r="I1000" s="175">
        <v>1</v>
      </c>
      <c r="J1000" s="175">
        <v>2</v>
      </c>
      <c r="K1000" s="175">
        <v>0</v>
      </c>
      <c r="L1000" s="175">
        <v>2</v>
      </c>
      <c r="M1000" s="175">
        <v>0</v>
      </c>
      <c r="N1000" s="175">
        <v>6</v>
      </c>
      <c r="O1000" s="175">
        <v>2</v>
      </c>
      <c r="P1000" s="175">
        <v>0</v>
      </c>
      <c r="Q1000" s="175">
        <v>0</v>
      </c>
      <c r="R1000" s="175">
        <v>0</v>
      </c>
      <c r="S1000" s="175">
        <v>0</v>
      </c>
      <c r="T1000" s="175">
        <v>0</v>
      </c>
      <c r="U1000" s="175">
        <v>169</v>
      </c>
      <c r="V1000" s="175">
        <v>2</v>
      </c>
      <c r="W1000" s="175">
        <v>0</v>
      </c>
      <c r="X1000" s="175">
        <v>1</v>
      </c>
      <c r="Y1000" s="175">
        <v>0</v>
      </c>
      <c r="Z1000" s="175">
        <v>0</v>
      </c>
      <c r="AA1000" s="175">
        <v>0</v>
      </c>
      <c r="AB1000" s="175">
        <v>0</v>
      </c>
      <c r="AC1000" s="175">
        <v>2</v>
      </c>
      <c r="AD1000" s="175">
        <v>2</v>
      </c>
      <c r="AE1000" s="176">
        <v>0</v>
      </c>
      <c r="AF1000" s="62">
        <f t="shared" ref="AF1000" si="990">G1000+H1000+I1000+J1000+K1000+L1000+M1000+N1000+O1000+P1000+Q1000+R1000+S1000+T1000+U1000+V1000+W1000+X1000+Y1000+Z1000+AA1000+AB1000+AC1000+AD1000</f>
        <v>311</v>
      </c>
      <c r="AG1000" s="62">
        <f t="shared" ref="AG1000" si="991">G1000+H1000+I1000+J1000+K1000+L1000+M1000+N1000+O1000+P1000+Q1000+R1000+S1000+T1000+U1000+V1000+W1000+X1000+Y1000+Z1000+AA1000+AB1000+AC1000</f>
        <v>309</v>
      </c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</row>
    <row r="1001" spans="1:55" ht="15.6" x14ac:dyDescent="0.3">
      <c r="A1001" s="60" t="s">
        <v>1128</v>
      </c>
      <c r="B1001" s="60" t="s">
        <v>1128</v>
      </c>
      <c r="C1001" s="60" t="s">
        <v>1129</v>
      </c>
      <c r="D1001" s="60">
        <v>11</v>
      </c>
      <c r="E1001" s="60" t="s">
        <v>1264</v>
      </c>
      <c r="F1001" s="61" t="s">
        <v>1265</v>
      </c>
      <c r="G1001" s="175">
        <v>0</v>
      </c>
      <c r="H1001" s="175">
        <v>62</v>
      </c>
      <c r="I1001" s="175">
        <v>1</v>
      </c>
      <c r="J1001" s="175">
        <v>0</v>
      </c>
      <c r="K1001" s="175">
        <v>0</v>
      </c>
      <c r="L1001" s="175">
        <v>0</v>
      </c>
      <c r="M1001" s="175">
        <v>1</v>
      </c>
      <c r="N1001" s="175">
        <v>3</v>
      </c>
      <c r="O1001" s="175">
        <v>0</v>
      </c>
      <c r="P1001" s="175">
        <v>0</v>
      </c>
      <c r="Q1001" s="175">
        <v>0</v>
      </c>
      <c r="R1001" s="175">
        <v>0</v>
      </c>
      <c r="S1001" s="175">
        <v>0</v>
      </c>
      <c r="T1001" s="175">
        <v>0</v>
      </c>
      <c r="U1001" s="175">
        <v>60</v>
      </c>
      <c r="V1001" s="175">
        <v>1</v>
      </c>
      <c r="W1001" s="175">
        <v>0</v>
      </c>
      <c r="X1001" s="175">
        <v>0</v>
      </c>
      <c r="Y1001" s="175">
        <v>0</v>
      </c>
      <c r="Z1001" s="175">
        <v>0</v>
      </c>
      <c r="AA1001" s="175">
        <v>0</v>
      </c>
      <c r="AB1001" s="175">
        <v>0</v>
      </c>
      <c r="AC1001" s="175">
        <v>1</v>
      </c>
      <c r="AD1001" s="175">
        <v>5</v>
      </c>
      <c r="AE1001" s="176">
        <v>0</v>
      </c>
      <c r="AF1001" s="62">
        <f t="shared" ref="AF1001:AF1002" si="992">G1001+H1001+I1001+J1001+K1001+L1001+M1001+N1001+O1001+P1001+Q1001+R1001+S1001+T1001+U1001+V1001+W1001+X1001+Y1001+Z1001+AA1001+AB1001+AC1001+AD1001</f>
        <v>134</v>
      </c>
      <c r="AG1001" s="62">
        <f t="shared" ref="AG1001:AG1002" si="993">G1001+H1001+I1001+J1001+K1001+L1001+M1001+N1001+O1001+P1001+Q1001+R1001+S1001+T1001+U1001+V1001+W1001+X1001+Y1001+Z1001+AA1001+AB1001+AC1001</f>
        <v>129</v>
      </c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</row>
    <row r="1002" spans="1:55" ht="15.6" x14ac:dyDescent="0.3">
      <c r="A1002" s="60" t="s">
        <v>1128</v>
      </c>
      <c r="B1002" s="60" t="s">
        <v>1128</v>
      </c>
      <c r="C1002" s="60" t="s">
        <v>1129</v>
      </c>
      <c r="D1002" s="60">
        <v>11</v>
      </c>
      <c r="E1002" s="60" t="s">
        <v>1266</v>
      </c>
      <c r="F1002" s="61" t="s">
        <v>1267</v>
      </c>
      <c r="G1002" s="175">
        <v>2</v>
      </c>
      <c r="H1002" s="175">
        <v>82</v>
      </c>
      <c r="I1002" s="175">
        <v>0</v>
      </c>
      <c r="J1002" s="175">
        <v>0</v>
      </c>
      <c r="K1002" s="175">
        <v>0</v>
      </c>
      <c r="L1002" s="175">
        <v>1</v>
      </c>
      <c r="M1002" s="175">
        <v>0</v>
      </c>
      <c r="N1002" s="175">
        <v>4</v>
      </c>
      <c r="O1002" s="175">
        <v>0</v>
      </c>
      <c r="P1002" s="175">
        <v>0</v>
      </c>
      <c r="Q1002" s="175">
        <v>0</v>
      </c>
      <c r="R1002" s="175">
        <v>0</v>
      </c>
      <c r="S1002" s="175">
        <v>0</v>
      </c>
      <c r="T1002" s="175">
        <v>0</v>
      </c>
      <c r="U1002" s="175">
        <v>92</v>
      </c>
      <c r="V1002" s="175">
        <v>0</v>
      </c>
      <c r="W1002" s="175">
        <v>0</v>
      </c>
      <c r="X1002" s="175">
        <v>0</v>
      </c>
      <c r="Y1002" s="175">
        <v>0</v>
      </c>
      <c r="Z1002" s="175">
        <v>0</v>
      </c>
      <c r="AA1002" s="175">
        <v>1</v>
      </c>
      <c r="AB1002" s="175">
        <v>0</v>
      </c>
      <c r="AC1002" s="175">
        <v>0</v>
      </c>
      <c r="AD1002" s="175">
        <v>6</v>
      </c>
      <c r="AE1002" s="176">
        <v>0</v>
      </c>
      <c r="AF1002" s="62">
        <f t="shared" si="992"/>
        <v>188</v>
      </c>
      <c r="AG1002" s="62">
        <f t="shared" si="993"/>
        <v>182</v>
      </c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</row>
    <row r="1003" spans="1:55" s="17" customFormat="1" ht="18" x14ac:dyDescent="0.35">
      <c r="A1003" s="40"/>
      <c r="B1003" s="41"/>
      <c r="C1003" s="41"/>
      <c r="D1003" s="41"/>
      <c r="E1003" s="41" t="s">
        <v>147</v>
      </c>
      <c r="F1003" s="41"/>
      <c r="G1003" s="41">
        <f>SUM(G1000:G1002)</f>
        <v>2</v>
      </c>
      <c r="H1003" s="41">
        <f t="shared" ref="H1003:AG1003" si="994">SUM(H1000:H1002)</f>
        <v>266</v>
      </c>
      <c r="I1003" s="41">
        <f t="shared" si="994"/>
        <v>2</v>
      </c>
      <c r="J1003" s="41">
        <f t="shared" si="994"/>
        <v>2</v>
      </c>
      <c r="K1003" s="41">
        <f t="shared" si="994"/>
        <v>0</v>
      </c>
      <c r="L1003" s="41">
        <f t="shared" si="994"/>
        <v>3</v>
      </c>
      <c r="M1003" s="41">
        <f t="shared" si="994"/>
        <v>1</v>
      </c>
      <c r="N1003" s="41">
        <f t="shared" si="994"/>
        <v>13</v>
      </c>
      <c r="O1003" s="41">
        <f t="shared" si="994"/>
        <v>2</v>
      </c>
      <c r="P1003" s="41">
        <f t="shared" si="994"/>
        <v>0</v>
      </c>
      <c r="Q1003" s="41">
        <f t="shared" si="994"/>
        <v>0</v>
      </c>
      <c r="R1003" s="41">
        <f t="shared" si="994"/>
        <v>0</v>
      </c>
      <c r="S1003" s="41">
        <f t="shared" si="994"/>
        <v>0</v>
      </c>
      <c r="T1003" s="41">
        <f t="shared" si="994"/>
        <v>0</v>
      </c>
      <c r="U1003" s="41">
        <f t="shared" si="994"/>
        <v>321</v>
      </c>
      <c r="V1003" s="41">
        <f t="shared" si="994"/>
        <v>3</v>
      </c>
      <c r="W1003" s="41">
        <f t="shared" si="994"/>
        <v>0</v>
      </c>
      <c r="X1003" s="41">
        <f t="shared" si="994"/>
        <v>1</v>
      </c>
      <c r="Y1003" s="41">
        <f t="shared" si="994"/>
        <v>0</v>
      </c>
      <c r="Z1003" s="41">
        <f t="shared" si="994"/>
        <v>0</v>
      </c>
      <c r="AA1003" s="41">
        <f t="shared" si="994"/>
        <v>1</v>
      </c>
      <c r="AB1003" s="42">
        <f t="shared" si="994"/>
        <v>0</v>
      </c>
      <c r="AC1003" s="48">
        <f t="shared" si="994"/>
        <v>3</v>
      </c>
      <c r="AD1003" s="48">
        <f t="shared" si="994"/>
        <v>13</v>
      </c>
      <c r="AE1003" s="48">
        <f t="shared" si="994"/>
        <v>0</v>
      </c>
      <c r="AF1003" s="48">
        <f t="shared" si="994"/>
        <v>633</v>
      </c>
      <c r="AG1003" s="48">
        <f t="shared" si="994"/>
        <v>620</v>
      </c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</row>
    <row r="1004" spans="1:55" ht="15.6" x14ac:dyDescent="0.3">
      <c r="A1004" s="106"/>
      <c r="B1004" s="107"/>
      <c r="C1004" s="107"/>
      <c r="D1004" s="107"/>
      <c r="E1004" s="107"/>
      <c r="F1004" s="108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09"/>
      <c r="Q1004" s="109"/>
      <c r="R1004" s="109"/>
      <c r="S1004" s="109"/>
      <c r="T1004" s="109"/>
      <c r="U1004" s="109"/>
      <c r="V1004" s="109"/>
      <c r="W1004" s="109"/>
      <c r="X1004" s="109"/>
      <c r="Y1004" s="109"/>
      <c r="Z1004" s="109"/>
      <c r="AA1004" s="109"/>
      <c r="AB1004" s="109"/>
      <c r="AC1004" s="109"/>
      <c r="AD1004" s="109"/>
      <c r="AE1004" s="109"/>
      <c r="AF1004" s="63"/>
      <c r="AG1004" s="6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</row>
    <row r="1005" spans="1:55" ht="15.6" x14ac:dyDescent="0.3">
      <c r="A1005" s="60" t="s">
        <v>1128</v>
      </c>
      <c r="B1005" s="60" t="s">
        <v>1128</v>
      </c>
      <c r="C1005" s="60" t="s">
        <v>1129</v>
      </c>
      <c r="D1005" s="60">
        <v>12</v>
      </c>
      <c r="E1005" s="60" t="s">
        <v>1268</v>
      </c>
      <c r="F1005" s="61" t="s">
        <v>1269</v>
      </c>
      <c r="G1005" s="175">
        <v>0</v>
      </c>
      <c r="H1005" s="175">
        <v>129</v>
      </c>
      <c r="I1005" s="175">
        <v>1</v>
      </c>
      <c r="J1005" s="175">
        <v>0</v>
      </c>
      <c r="K1005" s="175">
        <v>0</v>
      </c>
      <c r="L1005" s="175">
        <v>0</v>
      </c>
      <c r="M1005" s="175">
        <v>0</v>
      </c>
      <c r="N1005" s="175">
        <v>3</v>
      </c>
      <c r="O1005" s="175">
        <v>0</v>
      </c>
      <c r="P1005" s="175">
        <v>0</v>
      </c>
      <c r="Q1005" s="175">
        <v>0</v>
      </c>
      <c r="R1005" s="175">
        <v>0</v>
      </c>
      <c r="S1005" s="175">
        <v>0</v>
      </c>
      <c r="T1005" s="175">
        <v>0</v>
      </c>
      <c r="U1005" s="175">
        <v>32</v>
      </c>
      <c r="V1005" s="175">
        <v>0</v>
      </c>
      <c r="W1005" s="175">
        <v>0</v>
      </c>
      <c r="X1005" s="175">
        <v>1</v>
      </c>
      <c r="Y1005" s="175">
        <v>0</v>
      </c>
      <c r="Z1005" s="175">
        <v>0</v>
      </c>
      <c r="AA1005" s="175">
        <v>0</v>
      </c>
      <c r="AB1005" s="175">
        <v>1</v>
      </c>
      <c r="AC1005" s="175">
        <v>0</v>
      </c>
      <c r="AD1005" s="175">
        <v>1</v>
      </c>
      <c r="AE1005" s="176">
        <v>0</v>
      </c>
      <c r="AF1005" s="62">
        <f t="shared" ref="AF1005" si="995">G1005+H1005+I1005+J1005+K1005+L1005+M1005+N1005+O1005+P1005+Q1005+R1005+S1005+T1005+U1005+V1005+W1005+X1005+Y1005+Z1005+AA1005+AB1005+AC1005+AD1005</f>
        <v>168</v>
      </c>
      <c r="AG1005" s="62">
        <f t="shared" ref="AG1005" si="996">G1005+H1005+I1005+J1005+K1005+L1005+M1005+N1005+O1005+P1005+Q1005+R1005+S1005+T1005+U1005+V1005+W1005+X1005+Y1005+Z1005+AA1005+AB1005+AC1005</f>
        <v>167</v>
      </c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</row>
    <row r="1006" spans="1:55" ht="15.6" x14ac:dyDescent="0.3">
      <c r="A1006" s="60" t="s">
        <v>1128</v>
      </c>
      <c r="B1006" s="60" t="s">
        <v>1128</v>
      </c>
      <c r="C1006" s="60" t="s">
        <v>1129</v>
      </c>
      <c r="D1006" s="60">
        <v>12</v>
      </c>
      <c r="E1006" s="60" t="s">
        <v>1270</v>
      </c>
      <c r="F1006" s="61" t="s">
        <v>1271</v>
      </c>
      <c r="G1006" s="175">
        <v>0</v>
      </c>
      <c r="H1006" s="175">
        <v>83</v>
      </c>
      <c r="I1006" s="175">
        <v>0</v>
      </c>
      <c r="J1006" s="175">
        <v>0</v>
      </c>
      <c r="K1006" s="175">
        <v>1</v>
      </c>
      <c r="L1006" s="175">
        <v>0</v>
      </c>
      <c r="M1006" s="175">
        <v>0</v>
      </c>
      <c r="N1006" s="175">
        <v>4</v>
      </c>
      <c r="O1006" s="175">
        <v>0</v>
      </c>
      <c r="P1006" s="175">
        <v>0</v>
      </c>
      <c r="Q1006" s="175">
        <v>0</v>
      </c>
      <c r="R1006" s="175">
        <v>0</v>
      </c>
      <c r="S1006" s="175">
        <v>0</v>
      </c>
      <c r="T1006" s="175">
        <v>0</v>
      </c>
      <c r="U1006" s="175">
        <v>31</v>
      </c>
      <c r="V1006" s="175">
        <v>0</v>
      </c>
      <c r="W1006" s="175">
        <v>0</v>
      </c>
      <c r="X1006" s="175">
        <v>1</v>
      </c>
      <c r="Y1006" s="175">
        <v>4</v>
      </c>
      <c r="Z1006" s="175">
        <v>0</v>
      </c>
      <c r="AA1006" s="175">
        <v>0</v>
      </c>
      <c r="AB1006" s="175">
        <v>0</v>
      </c>
      <c r="AC1006" s="175">
        <v>0</v>
      </c>
      <c r="AD1006" s="175">
        <v>4</v>
      </c>
      <c r="AE1006" s="176">
        <v>0</v>
      </c>
      <c r="AF1006" s="62">
        <f t="shared" ref="AF1006:AF1009" si="997">G1006+H1006+I1006+J1006+K1006+L1006+M1006+N1006+O1006+P1006+Q1006+R1006+S1006+T1006+U1006+V1006+W1006+X1006+Y1006+Z1006+AA1006+AB1006+AC1006+AD1006</f>
        <v>128</v>
      </c>
      <c r="AG1006" s="62">
        <f t="shared" ref="AG1006:AG1009" si="998">G1006+H1006+I1006+J1006+K1006+L1006+M1006+N1006+O1006+P1006+Q1006+R1006+S1006+T1006+U1006+V1006+W1006+X1006+Y1006+Z1006+AA1006+AB1006+AC1006</f>
        <v>124</v>
      </c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</row>
    <row r="1007" spans="1:55" ht="15.6" x14ac:dyDescent="0.3">
      <c r="A1007" s="60" t="s">
        <v>1128</v>
      </c>
      <c r="B1007" s="60" t="s">
        <v>1128</v>
      </c>
      <c r="C1007" s="60" t="s">
        <v>1129</v>
      </c>
      <c r="D1007" s="60">
        <v>12</v>
      </c>
      <c r="E1007" s="60" t="s">
        <v>1272</v>
      </c>
      <c r="F1007" s="61" t="s">
        <v>1273</v>
      </c>
      <c r="G1007" s="175">
        <v>3</v>
      </c>
      <c r="H1007" s="175">
        <v>245</v>
      </c>
      <c r="I1007" s="175">
        <v>10</v>
      </c>
      <c r="J1007" s="175">
        <v>2</v>
      </c>
      <c r="K1007" s="175">
        <v>0</v>
      </c>
      <c r="L1007" s="175">
        <v>3</v>
      </c>
      <c r="M1007" s="175">
        <v>1</v>
      </c>
      <c r="N1007" s="175">
        <v>17</v>
      </c>
      <c r="O1007" s="175">
        <v>1</v>
      </c>
      <c r="P1007" s="175">
        <v>1</v>
      </c>
      <c r="Q1007" s="175">
        <v>0</v>
      </c>
      <c r="R1007" s="175">
        <v>0</v>
      </c>
      <c r="S1007" s="175">
        <v>1</v>
      </c>
      <c r="T1007" s="175">
        <v>1</v>
      </c>
      <c r="U1007" s="175">
        <v>175</v>
      </c>
      <c r="V1007" s="175">
        <v>3</v>
      </c>
      <c r="W1007" s="175">
        <v>1</v>
      </c>
      <c r="X1007" s="175">
        <v>4</v>
      </c>
      <c r="Y1007" s="175">
        <v>2</v>
      </c>
      <c r="Z1007" s="175">
        <v>1</v>
      </c>
      <c r="AA1007" s="175">
        <v>0</v>
      </c>
      <c r="AB1007" s="175">
        <v>0</v>
      </c>
      <c r="AC1007" s="175">
        <v>2</v>
      </c>
      <c r="AD1007" s="175">
        <v>7</v>
      </c>
      <c r="AE1007" s="176">
        <v>0</v>
      </c>
      <c r="AF1007" s="62">
        <f t="shared" si="997"/>
        <v>480</v>
      </c>
      <c r="AG1007" s="62">
        <f t="shared" si="998"/>
        <v>473</v>
      </c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</row>
    <row r="1008" spans="1:55" ht="15.6" x14ac:dyDescent="0.3">
      <c r="A1008" s="60" t="s">
        <v>1128</v>
      </c>
      <c r="B1008" s="60" t="s">
        <v>1128</v>
      </c>
      <c r="C1008" s="60" t="s">
        <v>1129</v>
      </c>
      <c r="D1008" s="60">
        <v>12</v>
      </c>
      <c r="E1008" s="60" t="s">
        <v>1274</v>
      </c>
      <c r="F1008" s="61" t="s">
        <v>1275</v>
      </c>
      <c r="G1008" s="175">
        <v>2</v>
      </c>
      <c r="H1008" s="175">
        <v>166</v>
      </c>
      <c r="I1008" s="175">
        <v>5</v>
      </c>
      <c r="J1008" s="175">
        <v>2</v>
      </c>
      <c r="K1008" s="175">
        <v>1</v>
      </c>
      <c r="L1008" s="175">
        <v>2</v>
      </c>
      <c r="M1008" s="175">
        <v>1</v>
      </c>
      <c r="N1008" s="175">
        <v>10</v>
      </c>
      <c r="O1008" s="175">
        <v>1</v>
      </c>
      <c r="P1008" s="175">
        <v>0</v>
      </c>
      <c r="Q1008" s="175">
        <v>0</v>
      </c>
      <c r="R1008" s="175">
        <v>0</v>
      </c>
      <c r="S1008" s="175">
        <v>1</v>
      </c>
      <c r="T1008" s="175">
        <v>0</v>
      </c>
      <c r="U1008" s="175">
        <v>85</v>
      </c>
      <c r="V1008" s="175">
        <v>0</v>
      </c>
      <c r="W1008" s="175">
        <v>0</v>
      </c>
      <c r="X1008" s="175">
        <v>1</v>
      </c>
      <c r="Y1008" s="175">
        <v>0</v>
      </c>
      <c r="Z1008" s="175">
        <v>0</v>
      </c>
      <c r="AA1008" s="175">
        <v>1</v>
      </c>
      <c r="AB1008" s="175">
        <v>3</v>
      </c>
      <c r="AC1008" s="175">
        <v>1</v>
      </c>
      <c r="AD1008" s="175">
        <v>5</v>
      </c>
      <c r="AE1008" s="176">
        <v>0</v>
      </c>
      <c r="AF1008" s="62">
        <f t="shared" si="997"/>
        <v>287</v>
      </c>
      <c r="AG1008" s="62">
        <f t="shared" si="998"/>
        <v>282</v>
      </c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</row>
    <row r="1009" spans="1:55" ht="15.6" x14ac:dyDescent="0.3">
      <c r="A1009" s="60" t="s">
        <v>1128</v>
      </c>
      <c r="B1009" s="60" t="s">
        <v>1128</v>
      </c>
      <c r="C1009" s="60" t="s">
        <v>1129</v>
      </c>
      <c r="D1009" s="60">
        <v>12</v>
      </c>
      <c r="E1009" s="60" t="s">
        <v>1276</v>
      </c>
      <c r="F1009" s="61" t="s">
        <v>1277</v>
      </c>
      <c r="G1009" s="175">
        <v>1</v>
      </c>
      <c r="H1009" s="175">
        <v>76</v>
      </c>
      <c r="I1009" s="175">
        <v>0</v>
      </c>
      <c r="J1009" s="175">
        <v>0</v>
      </c>
      <c r="K1009" s="175">
        <v>0</v>
      </c>
      <c r="L1009" s="175">
        <v>0</v>
      </c>
      <c r="M1009" s="175">
        <v>0</v>
      </c>
      <c r="N1009" s="175">
        <v>2</v>
      </c>
      <c r="O1009" s="175">
        <v>1</v>
      </c>
      <c r="P1009" s="175">
        <v>0</v>
      </c>
      <c r="Q1009" s="175">
        <v>0</v>
      </c>
      <c r="R1009" s="175">
        <v>0</v>
      </c>
      <c r="S1009" s="175">
        <v>0</v>
      </c>
      <c r="T1009" s="175">
        <v>0</v>
      </c>
      <c r="U1009" s="175">
        <v>26</v>
      </c>
      <c r="V1009" s="175">
        <v>4</v>
      </c>
      <c r="W1009" s="175">
        <v>0</v>
      </c>
      <c r="X1009" s="175">
        <v>3</v>
      </c>
      <c r="Y1009" s="175">
        <v>1</v>
      </c>
      <c r="Z1009" s="175">
        <v>0</v>
      </c>
      <c r="AA1009" s="175">
        <v>1</v>
      </c>
      <c r="AB1009" s="175">
        <v>0</v>
      </c>
      <c r="AC1009" s="175">
        <v>1</v>
      </c>
      <c r="AD1009" s="175">
        <v>4</v>
      </c>
      <c r="AE1009" s="176">
        <v>0</v>
      </c>
      <c r="AF1009" s="62">
        <f t="shared" si="997"/>
        <v>120</v>
      </c>
      <c r="AG1009" s="62">
        <f t="shared" si="998"/>
        <v>116</v>
      </c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</row>
    <row r="1010" spans="1:55" s="17" customFormat="1" ht="18" x14ac:dyDescent="0.35">
      <c r="A1010" s="40"/>
      <c r="B1010" s="41"/>
      <c r="C1010" s="41"/>
      <c r="D1010" s="41"/>
      <c r="E1010" s="41" t="s">
        <v>41</v>
      </c>
      <c r="F1010" s="41"/>
      <c r="G1010" s="41">
        <f>SUM(G1005:G1009)</f>
        <v>6</v>
      </c>
      <c r="H1010" s="41">
        <f t="shared" ref="H1010:AG1010" si="999">SUM(H1005:H1009)</f>
        <v>699</v>
      </c>
      <c r="I1010" s="41">
        <f t="shared" si="999"/>
        <v>16</v>
      </c>
      <c r="J1010" s="41">
        <f t="shared" si="999"/>
        <v>4</v>
      </c>
      <c r="K1010" s="41">
        <f t="shared" si="999"/>
        <v>2</v>
      </c>
      <c r="L1010" s="41">
        <f t="shared" si="999"/>
        <v>5</v>
      </c>
      <c r="M1010" s="41">
        <f t="shared" si="999"/>
        <v>2</v>
      </c>
      <c r="N1010" s="41">
        <f t="shared" si="999"/>
        <v>36</v>
      </c>
      <c r="O1010" s="41">
        <f t="shared" si="999"/>
        <v>3</v>
      </c>
      <c r="P1010" s="41">
        <f t="shared" si="999"/>
        <v>1</v>
      </c>
      <c r="Q1010" s="41">
        <f t="shared" si="999"/>
        <v>0</v>
      </c>
      <c r="R1010" s="41">
        <f t="shared" si="999"/>
        <v>0</v>
      </c>
      <c r="S1010" s="41">
        <f t="shared" si="999"/>
        <v>2</v>
      </c>
      <c r="T1010" s="41">
        <f t="shared" si="999"/>
        <v>1</v>
      </c>
      <c r="U1010" s="41">
        <f t="shared" si="999"/>
        <v>349</v>
      </c>
      <c r="V1010" s="41">
        <f t="shared" si="999"/>
        <v>7</v>
      </c>
      <c r="W1010" s="41">
        <f t="shared" si="999"/>
        <v>1</v>
      </c>
      <c r="X1010" s="41">
        <f t="shared" si="999"/>
        <v>10</v>
      </c>
      <c r="Y1010" s="41">
        <f t="shared" si="999"/>
        <v>7</v>
      </c>
      <c r="Z1010" s="41">
        <f t="shared" si="999"/>
        <v>1</v>
      </c>
      <c r="AA1010" s="41">
        <f t="shared" si="999"/>
        <v>2</v>
      </c>
      <c r="AB1010" s="42">
        <f t="shared" si="999"/>
        <v>4</v>
      </c>
      <c r="AC1010" s="48">
        <f t="shared" si="999"/>
        <v>4</v>
      </c>
      <c r="AD1010" s="48">
        <f t="shared" si="999"/>
        <v>21</v>
      </c>
      <c r="AE1010" s="48">
        <f t="shared" si="999"/>
        <v>0</v>
      </c>
      <c r="AF1010" s="48">
        <f t="shared" si="999"/>
        <v>1183</v>
      </c>
      <c r="AG1010" s="48">
        <f t="shared" si="999"/>
        <v>1162</v>
      </c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  <c r="AV1010" s="16"/>
      <c r="AW1010" s="16"/>
      <c r="AX1010" s="16"/>
      <c r="AY1010" s="16"/>
      <c r="AZ1010" s="16"/>
      <c r="BA1010" s="16"/>
      <c r="BB1010" s="16"/>
      <c r="BC1010" s="16"/>
    </row>
    <row r="1011" spans="1:55" ht="15.6" x14ac:dyDescent="0.3">
      <c r="A1011" s="106"/>
      <c r="B1011" s="107"/>
      <c r="C1011" s="107"/>
      <c r="D1011" s="107"/>
      <c r="E1011" s="107"/>
      <c r="F1011" s="108"/>
      <c r="G1011" s="109"/>
      <c r="H1011" s="109"/>
      <c r="I1011" s="109"/>
      <c r="J1011" s="109"/>
      <c r="K1011" s="109"/>
      <c r="L1011" s="109"/>
      <c r="M1011" s="109"/>
      <c r="N1011" s="109"/>
      <c r="O1011" s="109"/>
      <c r="P1011" s="109"/>
      <c r="Q1011" s="109"/>
      <c r="R1011" s="109"/>
      <c r="S1011" s="109"/>
      <c r="T1011" s="109"/>
      <c r="U1011" s="109"/>
      <c r="V1011" s="109"/>
      <c r="W1011" s="109"/>
      <c r="X1011" s="109"/>
      <c r="Y1011" s="109"/>
      <c r="Z1011" s="109"/>
      <c r="AA1011" s="109"/>
      <c r="AB1011" s="109"/>
      <c r="AC1011" s="109"/>
      <c r="AD1011" s="109"/>
      <c r="AE1011" s="109"/>
      <c r="AF1011" s="63"/>
      <c r="AG1011" s="6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</row>
    <row r="1012" spans="1:55" ht="15.6" x14ac:dyDescent="0.3">
      <c r="A1012" s="60" t="s">
        <v>1128</v>
      </c>
      <c r="B1012" s="60" t="s">
        <v>1128</v>
      </c>
      <c r="C1012" s="60" t="s">
        <v>1129</v>
      </c>
      <c r="D1012" s="60">
        <v>13</v>
      </c>
      <c r="E1012" s="60" t="s">
        <v>1278</v>
      </c>
      <c r="F1012" s="61" t="s">
        <v>1279</v>
      </c>
      <c r="G1012" s="175">
        <v>1</v>
      </c>
      <c r="H1012" s="175">
        <v>52</v>
      </c>
      <c r="I1012" s="175">
        <v>1</v>
      </c>
      <c r="J1012" s="175">
        <v>0</v>
      </c>
      <c r="K1012" s="175">
        <v>0</v>
      </c>
      <c r="L1012" s="175">
        <v>1</v>
      </c>
      <c r="M1012" s="175">
        <v>1</v>
      </c>
      <c r="N1012" s="175">
        <v>3</v>
      </c>
      <c r="O1012" s="175">
        <v>0</v>
      </c>
      <c r="P1012" s="175">
        <v>0</v>
      </c>
      <c r="Q1012" s="175">
        <v>0</v>
      </c>
      <c r="R1012" s="175">
        <v>0</v>
      </c>
      <c r="S1012" s="175">
        <v>0</v>
      </c>
      <c r="T1012" s="175">
        <v>0</v>
      </c>
      <c r="U1012" s="175">
        <v>114</v>
      </c>
      <c r="V1012" s="175">
        <v>0</v>
      </c>
      <c r="W1012" s="175">
        <v>0</v>
      </c>
      <c r="X1012" s="175">
        <v>2</v>
      </c>
      <c r="Y1012" s="175">
        <v>4</v>
      </c>
      <c r="Z1012" s="175">
        <v>0</v>
      </c>
      <c r="AA1012" s="175">
        <v>0</v>
      </c>
      <c r="AB1012" s="175">
        <v>1</v>
      </c>
      <c r="AC1012" s="175">
        <v>0</v>
      </c>
      <c r="AD1012" s="175">
        <v>4</v>
      </c>
      <c r="AE1012" s="176">
        <v>0</v>
      </c>
      <c r="AF1012" s="62">
        <f t="shared" ref="AF1012" si="1000">G1012+H1012+I1012+J1012+K1012+L1012+M1012+N1012+O1012+P1012+Q1012+R1012+S1012+T1012+U1012+V1012+W1012+X1012+Y1012+Z1012+AA1012+AB1012+AC1012+AD1012</f>
        <v>184</v>
      </c>
      <c r="AG1012" s="62">
        <f t="shared" ref="AG1012" si="1001">G1012+H1012+I1012+J1012+K1012+L1012+M1012+N1012+O1012+P1012+Q1012+R1012+S1012+T1012+U1012+V1012+W1012+X1012+Y1012+Z1012+AA1012+AB1012+AC1012</f>
        <v>180</v>
      </c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</row>
    <row r="1013" spans="1:55" ht="15.6" x14ac:dyDescent="0.3">
      <c r="A1013" s="60" t="s">
        <v>1128</v>
      </c>
      <c r="B1013" s="60" t="s">
        <v>1128</v>
      </c>
      <c r="C1013" s="60" t="s">
        <v>1129</v>
      </c>
      <c r="D1013" s="60">
        <v>13</v>
      </c>
      <c r="E1013" s="60" t="s">
        <v>1280</v>
      </c>
      <c r="F1013" s="61" t="s">
        <v>1281</v>
      </c>
      <c r="G1013" s="175">
        <v>1</v>
      </c>
      <c r="H1013" s="175">
        <v>81</v>
      </c>
      <c r="I1013" s="175">
        <v>1</v>
      </c>
      <c r="J1013" s="175">
        <v>0</v>
      </c>
      <c r="K1013" s="175">
        <v>0</v>
      </c>
      <c r="L1013" s="175">
        <v>1</v>
      </c>
      <c r="M1013" s="175">
        <v>0</v>
      </c>
      <c r="N1013" s="175">
        <v>3</v>
      </c>
      <c r="O1013" s="175">
        <v>0</v>
      </c>
      <c r="P1013" s="175">
        <v>0</v>
      </c>
      <c r="Q1013" s="175">
        <v>0</v>
      </c>
      <c r="R1013" s="175">
        <v>0</v>
      </c>
      <c r="S1013" s="175">
        <v>0</v>
      </c>
      <c r="T1013" s="175">
        <v>0</v>
      </c>
      <c r="U1013" s="175">
        <v>82</v>
      </c>
      <c r="V1013" s="175">
        <v>1</v>
      </c>
      <c r="W1013" s="175">
        <v>0</v>
      </c>
      <c r="X1013" s="175">
        <v>0</v>
      </c>
      <c r="Y1013" s="175">
        <v>0</v>
      </c>
      <c r="Z1013" s="175">
        <v>0</v>
      </c>
      <c r="AA1013" s="175">
        <v>0</v>
      </c>
      <c r="AB1013" s="175">
        <v>0</v>
      </c>
      <c r="AC1013" s="175">
        <v>1</v>
      </c>
      <c r="AD1013" s="175">
        <v>1</v>
      </c>
      <c r="AE1013" s="176">
        <v>0</v>
      </c>
      <c r="AF1013" s="62">
        <f t="shared" ref="AF1013:AF1015" si="1002">G1013+H1013+I1013+J1013+K1013+L1013+M1013+N1013+O1013+P1013+Q1013+R1013+S1013+T1013+U1013+V1013+W1013+X1013+Y1013+Z1013+AA1013+AB1013+AC1013+AD1013</f>
        <v>172</v>
      </c>
      <c r="AG1013" s="62">
        <f t="shared" ref="AG1013:AG1015" si="1003">G1013+H1013+I1013+J1013+K1013+L1013+M1013+N1013+O1013+P1013+Q1013+R1013+S1013+T1013+U1013+V1013+W1013+X1013+Y1013+Z1013+AA1013+AB1013+AC1013</f>
        <v>171</v>
      </c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</row>
    <row r="1014" spans="1:55" ht="15.6" x14ac:dyDescent="0.3">
      <c r="A1014" s="60" t="s">
        <v>1128</v>
      </c>
      <c r="B1014" s="60" t="s">
        <v>1128</v>
      </c>
      <c r="C1014" s="60" t="s">
        <v>1129</v>
      </c>
      <c r="D1014" s="60">
        <v>13</v>
      </c>
      <c r="E1014" s="60" t="s">
        <v>1282</v>
      </c>
      <c r="F1014" s="61" t="s">
        <v>1283</v>
      </c>
      <c r="G1014" s="175">
        <v>0</v>
      </c>
      <c r="H1014" s="175">
        <v>30</v>
      </c>
      <c r="I1014" s="175">
        <v>0</v>
      </c>
      <c r="J1014" s="175">
        <v>0</v>
      </c>
      <c r="K1014" s="175">
        <v>0</v>
      </c>
      <c r="L1014" s="175">
        <v>1</v>
      </c>
      <c r="M1014" s="175">
        <v>0</v>
      </c>
      <c r="N1014" s="175">
        <v>3</v>
      </c>
      <c r="O1014" s="175">
        <v>0</v>
      </c>
      <c r="P1014" s="175">
        <v>0</v>
      </c>
      <c r="Q1014" s="175">
        <v>0</v>
      </c>
      <c r="R1014" s="175">
        <v>0</v>
      </c>
      <c r="S1014" s="175">
        <v>0</v>
      </c>
      <c r="T1014" s="175">
        <v>0</v>
      </c>
      <c r="U1014" s="175">
        <v>47</v>
      </c>
      <c r="V1014" s="175">
        <v>0</v>
      </c>
      <c r="W1014" s="175">
        <v>0</v>
      </c>
      <c r="X1014" s="175">
        <v>0</v>
      </c>
      <c r="Y1014" s="175">
        <v>0</v>
      </c>
      <c r="Z1014" s="175">
        <v>0</v>
      </c>
      <c r="AA1014" s="175">
        <v>0</v>
      </c>
      <c r="AB1014" s="175">
        <v>0</v>
      </c>
      <c r="AC1014" s="175">
        <v>0</v>
      </c>
      <c r="AD1014" s="175">
        <v>6</v>
      </c>
      <c r="AE1014" s="176">
        <v>0</v>
      </c>
      <c r="AF1014" s="62">
        <f t="shared" si="1002"/>
        <v>87</v>
      </c>
      <c r="AG1014" s="62">
        <f t="shared" si="1003"/>
        <v>81</v>
      </c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</row>
    <row r="1015" spans="1:55" ht="15.6" x14ac:dyDescent="0.3">
      <c r="A1015" s="60" t="s">
        <v>1128</v>
      </c>
      <c r="B1015" s="60" t="s">
        <v>1128</v>
      </c>
      <c r="C1015" s="60" t="s">
        <v>1129</v>
      </c>
      <c r="D1015" s="60">
        <v>13</v>
      </c>
      <c r="E1015" s="60" t="s">
        <v>1284</v>
      </c>
      <c r="F1015" s="61" t="s">
        <v>1285</v>
      </c>
      <c r="G1015" s="175">
        <v>1</v>
      </c>
      <c r="H1015" s="175">
        <v>54</v>
      </c>
      <c r="I1015" s="175">
        <v>0</v>
      </c>
      <c r="J1015" s="175">
        <v>1</v>
      </c>
      <c r="K1015" s="175">
        <v>0</v>
      </c>
      <c r="L1015" s="175">
        <v>1</v>
      </c>
      <c r="M1015" s="175">
        <v>3</v>
      </c>
      <c r="N1015" s="175">
        <v>3</v>
      </c>
      <c r="O1015" s="175">
        <v>0</v>
      </c>
      <c r="P1015" s="175">
        <v>0</v>
      </c>
      <c r="Q1015" s="175">
        <v>0</v>
      </c>
      <c r="R1015" s="175">
        <v>0</v>
      </c>
      <c r="S1015" s="175">
        <v>0</v>
      </c>
      <c r="T1015" s="175">
        <v>1</v>
      </c>
      <c r="U1015" s="175">
        <v>107</v>
      </c>
      <c r="V1015" s="175">
        <v>2</v>
      </c>
      <c r="W1015" s="175">
        <v>0</v>
      </c>
      <c r="X1015" s="175">
        <v>0</v>
      </c>
      <c r="Y1015" s="175">
        <v>0</v>
      </c>
      <c r="Z1015" s="175">
        <v>0</v>
      </c>
      <c r="AA1015" s="175">
        <v>0</v>
      </c>
      <c r="AB1015" s="175">
        <v>0</v>
      </c>
      <c r="AC1015" s="175">
        <v>0</v>
      </c>
      <c r="AD1015" s="175">
        <v>5</v>
      </c>
      <c r="AE1015" s="176">
        <v>0</v>
      </c>
      <c r="AF1015" s="62">
        <f t="shared" si="1002"/>
        <v>178</v>
      </c>
      <c r="AG1015" s="62">
        <f t="shared" si="1003"/>
        <v>173</v>
      </c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</row>
    <row r="1016" spans="1:55" s="17" customFormat="1" ht="18" x14ac:dyDescent="0.35">
      <c r="A1016" s="40"/>
      <c r="B1016" s="41"/>
      <c r="C1016" s="41"/>
      <c r="D1016" s="41"/>
      <c r="E1016" s="41" t="s">
        <v>91</v>
      </c>
      <c r="F1016" s="41"/>
      <c r="G1016" s="41">
        <f>SUM(G1012:G1015)</f>
        <v>3</v>
      </c>
      <c r="H1016" s="41">
        <f t="shared" ref="H1016:AG1016" si="1004">SUM(H1012:H1015)</f>
        <v>217</v>
      </c>
      <c r="I1016" s="41">
        <f t="shared" si="1004"/>
        <v>2</v>
      </c>
      <c r="J1016" s="41">
        <f t="shared" si="1004"/>
        <v>1</v>
      </c>
      <c r="K1016" s="41">
        <f t="shared" si="1004"/>
        <v>0</v>
      </c>
      <c r="L1016" s="41">
        <f t="shared" si="1004"/>
        <v>4</v>
      </c>
      <c r="M1016" s="41">
        <f t="shared" si="1004"/>
        <v>4</v>
      </c>
      <c r="N1016" s="41">
        <f t="shared" si="1004"/>
        <v>12</v>
      </c>
      <c r="O1016" s="41">
        <f t="shared" si="1004"/>
        <v>0</v>
      </c>
      <c r="P1016" s="41">
        <f t="shared" si="1004"/>
        <v>0</v>
      </c>
      <c r="Q1016" s="41">
        <f t="shared" si="1004"/>
        <v>0</v>
      </c>
      <c r="R1016" s="41">
        <f t="shared" si="1004"/>
        <v>0</v>
      </c>
      <c r="S1016" s="41">
        <f t="shared" si="1004"/>
        <v>0</v>
      </c>
      <c r="T1016" s="41">
        <f t="shared" si="1004"/>
        <v>1</v>
      </c>
      <c r="U1016" s="41">
        <f t="shared" si="1004"/>
        <v>350</v>
      </c>
      <c r="V1016" s="41">
        <f t="shared" si="1004"/>
        <v>3</v>
      </c>
      <c r="W1016" s="41">
        <f t="shared" si="1004"/>
        <v>0</v>
      </c>
      <c r="X1016" s="41">
        <f t="shared" si="1004"/>
        <v>2</v>
      </c>
      <c r="Y1016" s="41">
        <f t="shared" si="1004"/>
        <v>4</v>
      </c>
      <c r="Z1016" s="41">
        <f t="shared" si="1004"/>
        <v>0</v>
      </c>
      <c r="AA1016" s="41">
        <f t="shared" si="1004"/>
        <v>0</v>
      </c>
      <c r="AB1016" s="42">
        <f t="shared" si="1004"/>
        <v>1</v>
      </c>
      <c r="AC1016" s="48">
        <f t="shared" si="1004"/>
        <v>1</v>
      </c>
      <c r="AD1016" s="48">
        <f t="shared" si="1004"/>
        <v>16</v>
      </c>
      <c r="AE1016" s="48">
        <f t="shared" si="1004"/>
        <v>0</v>
      </c>
      <c r="AF1016" s="48">
        <f t="shared" si="1004"/>
        <v>621</v>
      </c>
      <c r="AG1016" s="48">
        <f t="shared" si="1004"/>
        <v>605</v>
      </c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  <c r="AV1016" s="16"/>
      <c r="AW1016" s="16"/>
      <c r="AX1016" s="16"/>
      <c r="AY1016" s="16"/>
      <c r="AZ1016" s="16"/>
      <c r="BA1016" s="16"/>
      <c r="BB1016" s="16"/>
      <c r="BC1016" s="16"/>
    </row>
    <row r="1017" spans="1:55" ht="15.6" x14ac:dyDescent="0.3">
      <c r="A1017" s="106"/>
      <c r="B1017" s="107"/>
      <c r="C1017" s="107"/>
      <c r="D1017" s="107"/>
      <c r="E1017" s="107"/>
      <c r="F1017" s="108"/>
      <c r="G1017" s="109"/>
      <c r="H1017" s="109"/>
      <c r="I1017" s="109"/>
      <c r="J1017" s="109"/>
      <c r="K1017" s="109"/>
      <c r="L1017" s="109"/>
      <c r="M1017" s="109"/>
      <c r="N1017" s="109"/>
      <c r="O1017" s="109"/>
      <c r="P1017" s="109"/>
      <c r="Q1017" s="109"/>
      <c r="R1017" s="109"/>
      <c r="S1017" s="109"/>
      <c r="T1017" s="109"/>
      <c r="U1017" s="109"/>
      <c r="V1017" s="109"/>
      <c r="W1017" s="109"/>
      <c r="X1017" s="109"/>
      <c r="Y1017" s="109"/>
      <c r="Z1017" s="109"/>
      <c r="AA1017" s="109"/>
      <c r="AB1017" s="109"/>
      <c r="AC1017" s="109"/>
      <c r="AD1017" s="109"/>
      <c r="AE1017" s="109"/>
      <c r="AF1017" s="63"/>
      <c r="AG1017" s="6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</row>
    <row r="1018" spans="1:55" ht="15.6" x14ac:dyDescent="0.3">
      <c r="A1018" s="60" t="s">
        <v>1128</v>
      </c>
      <c r="B1018" s="60" t="s">
        <v>1128</v>
      </c>
      <c r="C1018" s="60" t="s">
        <v>1129</v>
      </c>
      <c r="D1018" s="60">
        <v>14</v>
      </c>
      <c r="E1018" s="60" t="s">
        <v>1286</v>
      </c>
      <c r="F1018" s="61" t="s">
        <v>1287</v>
      </c>
      <c r="G1018" s="175">
        <v>0</v>
      </c>
      <c r="H1018" s="175">
        <v>18</v>
      </c>
      <c r="I1018" s="175">
        <v>0</v>
      </c>
      <c r="J1018" s="175">
        <v>0</v>
      </c>
      <c r="K1018" s="175">
        <v>1</v>
      </c>
      <c r="L1018" s="175">
        <v>1</v>
      </c>
      <c r="M1018" s="175">
        <v>0</v>
      </c>
      <c r="N1018" s="175">
        <v>1</v>
      </c>
      <c r="O1018" s="175">
        <v>0</v>
      </c>
      <c r="P1018" s="175">
        <v>2</v>
      </c>
      <c r="Q1018" s="175">
        <v>0</v>
      </c>
      <c r="R1018" s="175">
        <v>0</v>
      </c>
      <c r="S1018" s="175">
        <v>1</v>
      </c>
      <c r="T1018" s="175">
        <v>0</v>
      </c>
      <c r="U1018" s="175">
        <v>169</v>
      </c>
      <c r="V1018" s="175">
        <v>1</v>
      </c>
      <c r="W1018" s="175">
        <v>0</v>
      </c>
      <c r="X1018" s="175">
        <v>0</v>
      </c>
      <c r="Y1018" s="175">
        <v>0</v>
      </c>
      <c r="Z1018" s="175">
        <v>0</v>
      </c>
      <c r="AA1018" s="175">
        <v>0</v>
      </c>
      <c r="AB1018" s="175">
        <v>0</v>
      </c>
      <c r="AC1018" s="175">
        <v>3</v>
      </c>
      <c r="AD1018" s="175">
        <v>7</v>
      </c>
      <c r="AE1018" s="176">
        <v>0</v>
      </c>
      <c r="AF1018" s="62">
        <f t="shared" ref="AF1018" si="1005">G1018+H1018+I1018+J1018+K1018+L1018+M1018+N1018+O1018+P1018+Q1018+R1018+S1018+T1018+U1018+V1018+W1018+X1018+Y1018+Z1018+AA1018+AB1018+AC1018+AD1018</f>
        <v>204</v>
      </c>
      <c r="AG1018" s="62">
        <f t="shared" ref="AG1018" si="1006">G1018+H1018+I1018+J1018+K1018+L1018+M1018+N1018+O1018+P1018+Q1018+R1018+S1018+T1018+U1018+V1018+W1018+X1018+Y1018+Z1018+AA1018+AB1018+AC1018</f>
        <v>197</v>
      </c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</row>
    <row r="1019" spans="1:55" ht="15.6" x14ac:dyDescent="0.3">
      <c r="A1019" s="60" t="s">
        <v>1128</v>
      </c>
      <c r="B1019" s="60" t="s">
        <v>1128</v>
      </c>
      <c r="C1019" s="60" t="s">
        <v>1129</v>
      </c>
      <c r="D1019" s="60">
        <v>14</v>
      </c>
      <c r="E1019" s="60" t="s">
        <v>1288</v>
      </c>
      <c r="F1019" s="61" t="s">
        <v>1289</v>
      </c>
      <c r="G1019" s="175">
        <v>0</v>
      </c>
      <c r="H1019" s="175">
        <v>18</v>
      </c>
      <c r="I1019" s="175">
        <v>1</v>
      </c>
      <c r="J1019" s="175">
        <v>0</v>
      </c>
      <c r="K1019" s="175">
        <v>0</v>
      </c>
      <c r="L1019" s="175">
        <v>1</v>
      </c>
      <c r="M1019" s="175">
        <v>0</v>
      </c>
      <c r="N1019" s="175">
        <v>2</v>
      </c>
      <c r="O1019" s="175">
        <v>0</v>
      </c>
      <c r="P1019" s="175">
        <v>0</v>
      </c>
      <c r="Q1019" s="175">
        <v>0</v>
      </c>
      <c r="R1019" s="175">
        <v>0</v>
      </c>
      <c r="S1019" s="175">
        <v>0</v>
      </c>
      <c r="T1019" s="175">
        <v>0</v>
      </c>
      <c r="U1019" s="175">
        <v>179</v>
      </c>
      <c r="V1019" s="175">
        <v>0</v>
      </c>
      <c r="W1019" s="175">
        <v>0</v>
      </c>
      <c r="X1019" s="175">
        <v>0</v>
      </c>
      <c r="Y1019" s="175">
        <v>0</v>
      </c>
      <c r="Z1019" s="175">
        <v>0</v>
      </c>
      <c r="AA1019" s="175">
        <v>0</v>
      </c>
      <c r="AB1019" s="175">
        <v>0</v>
      </c>
      <c r="AC1019" s="175">
        <v>0</v>
      </c>
      <c r="AD1019" s="175">
        <v>11</v>
      </c>
      <c r="AE1019" s="176">
        <v>0</v>
      </c>
      <c r="AF1019" s="62">
        <f t="shared" ref="AF1019:AF1022" si="1007">G1019+H1019+I1019+J1019+K1019+L1019+M1019+N1019+O1019+P1019+Q1019+R1019+S1019+T1019+U1019+V1019+W1019+X1019+Y1019+Z1019+AA1019+AB1019+AC1019+AD1019</f>
        <v>212</v>
      </c>
      <c r="AG1019" s="62">
        <f t="shared" ref="AG1019:AG1022" si="1008">G1019+H1019+I1019+J1019+K1019+L1019+M1019+N1019+O1019+P1019+Q1019+R1019+S1019+T1019+U1019+V1019+W1019+X1019+Y1019+Z1019+AA1019+AB1019+AC1019</f>
        <v>201</v>
      </c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</row>
    <row r="1020" spans="1:55" ht="15.6" x14ac:dyDescent="0.3">
      <c r="A1020" s="60" t="s">
        <v>1128</v>
      </c>
      <c r="B1020" s="60" t="s">
        <v>1128</v>
      </c>
      <c r="C1020" s="60" t="s">
        <v>1129</v>
      </c>
      <c r="D1020" s="60">
        <v>14</v>
      </c>
      <c r="E1020" s="60" t="s">
        <v>1290</v>
      </c>
      <c r="F1020" s="61" t="s">
        <v>1291</v>
      </c>
      <c r="G1020" s="175">
        <v>0</v>
      </c>
      <c r="H1020" s="175">
        <v>10</v>
      </c>
      <c r="I1020" s="175">
        <v>0</v>
      </c>
      <c r="J1020" s="175">
        <v>0</v>
      </c>
      <c r="K1020" s="175">
        <v>0</v>
      </c>
      <c r="L1020" s="175">
        <v>0</v>
      </c>
      <c r="M1020" s="175">
        <v>0</v>
      </c>
      <c r="N1020" s="175">
        <v>0</v>
      </c>
      <c r="O1020" s="175">
        <v>0</v>
      </c>
      <c r="P1020" s="175">
        <v>0</v>
      </c>
      <c r="Q1020" s="175">
        <v>0</v>
      </c>
      <c r="R1020" s="175">
        <v>0</v>
      </c>
      <c r="S1020" s="175">
        <v>0</v>
      </c>
      <c r="T1020" s="175">
        <v>1</v>
      </c>
      <c r="U1020" s="175">
        <v>207</v>
      </c>
      <c r="V1020" s="175">
        <v>1</v>
      </c>
      <c r="W1020" s="175">
        <v>0</v>
      </c>
      <c r="X1020" s="175">
        <v>0</v>
      </c>
      <c r="Y1020" s="175">
        <v>0</v>
      </c>
      <c r="Z1020" s="175">
        <v>0</v>
      </c>
      <c r="AA1020" s="175">
        <v>1</v>
      </c>
      <c r="AB1020" s="175">
        <v>0</v>
      </c>
      <c r="AC1020" s="175">
        <v>1</v>
      </c>
      <c r="AD1020" s="175">
        <v>8</v>
      </c>
      <c r="AE1020" s="176">
        <v>0</v>
      </c>
      <c r="AF1020" s="62">
        <f t="shared" si="1007"/>
        <v>229</v>
      </c>
      <c r="AG1020" s="62">
        <f t="shared" si="1008"/>
        <v>221</v>
      </c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</row>
    <row r="1021" spans="1:55" ht="15.6" x14ac:dyDescent="0.3">
      <c r="A1021" s="60" t="s">
        <v>1128</v>
      </c>
      <c r="B1021" s="60" t="s">
        <v>1128</v>
      </c>
      <c r="C1021" s="60" t="s">
        <v>1129</v>
      </c>
      <c r="D1021" s="60">
        <v>14</v>
      </c>
      <c r="E1021" s="60" t="s">
        <v>1292</v>
      </c>
      <c r="F1021" s="61" t="s">
        <v>1293</v>
      </c>
      <c r="G1021" s="175">
        <v>1</v>
      </c>
      <c r="H1021" s="175">
        <v>44</v>
      </c>
      <c r="I1021" s="175">
        <v>0</v>
      </c>
      <c r="J1021" s="175">
        <v>1</v>
      </c>
      <c r="K1021" s="175">
        <v>0</v>
      </c>
      <c r="L1021" s="175">
        <v>2</v>
      </c>
      <c r="M1021" s="175">
        <v>0</v>
      </c>
      <c r="N1021" s="175">
        <v>6</v>
      </c>
      <c r="O1021" s="175">
        <v>0</v>
      </c>
      <c r="P1021" s="175">
        <v>0</v>
      </c>
      <c r="Q1021" s="175">
        <v>0</v>
      </c>
      <c r="R1021" s="175">
        <v>0</v>
      </c>
      <c r="S1021" s="175">
        <v>0</v>
      </c>
      <c r="T1021" s="175">
        <v>0</v>
      </c>
      <c r="U1021" s="175">
        <v>329</v>
      </c>
      <c r="V1021" s="175">
        <v>4</v>
      </c>
      <c r="W1021" s="175">
        <v>0</v>
      </c>
      <c r="X1021" s="175">
        <v>0</v>
      </c>
      <c r="Y1021" s="175">
        <v>0</v>
      </c>
      <c r="Z1021" s="175">
        <v>0</v>
      </c>
      <c r="AA1021" s="175">
        <v>2</v>
      </c>
      <c r="AB1021" s="175">
        <v>0</v>
      </c>
      <c r="AC1021" s="175">
        <v>1</v>
      </c>
      <c r="AD1021" s="175">
        <v>10</v>
      </c>
      <c r="AE1021" s="176">
        <v>0</v>
      </c>
      <c r="AF1021" s="62">
        <f t="shared" si="1007"/>
        <v>400</v>
      </c>
      <c r="AG1021" s="62">
        <f t="shared" si="1008"/>
        <v>390</v>
      </c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</row>
    <row r="1022" spans="1:55" ht="15.6" x14ac:dyDescent="0.3">
      <c r="A1022" s="60" t="s">
        <v>1128</v>
      </c>
      <c r="B1022" s="60" t="s">
        <v>1128</v>
      </c>
      <c r="C1022" s="60" t="s">
        <v>1129</v>
      </c>
      <c r="D1022" s="60">
        <v>14</v>
      </c>
      <c r="E1022" s="60" t="s">
        <v>1294</v>
      </c>
      <c r="F1022" s="61" t="s">
        <v>1295</v>
      </c>
      <c r="G1022" s="175">
        <v>0</v>
      </c>
      <c r="H1022" s="175">
        <v>32</v>
      </c>
      <c r="I1022" s="175">
        <v>0</v>
      </c>
      <c r="J1022" s="175">
        <v>0</v>
      </c>
      <c r="K1022" s="175">
        <v>1</v>
      </c>
      <c r="L1022" s="175">
        <v>1</v>
      </c>
      <c r="M1022" s="175">
        <v>0</v>
      </c>
      <c r="N1022" s="175">
        <v>2</v>
      </c>
      <c r="O1022" s="175">
        <v>0</v>
      </c>
      <c r="P1022" s="175">
        <v>0</v>
      </c>
      <c r="Q1022" s="175">
        <v>0</v>
      </c>
      <c r="R1022" s="175">
        <v>0</v>
      </c>
      <c r="S1022" s="175">
        <v>0</v>
      </c>
      <c r="T1022" s="175">
        <v>0</v>
      </c>
      <c r="U1022" s="175">
        <v>226</v>
      </c>
      <c r="V1022" s="175">
        <v>0</v>
      </c>
      <c r="W1022" s="175">
        <v>0</v>
      </c>
      <c r="X1022" s="175">
        <v>0</v>
      </c>
      <c r="Y1022" s="175">
        <v>1</v>
      </c>
      <c r="Z1022" s="175">
        <v>0</v>
      </c>
      <c r="AA1022" s="175">
        <v>0</v>
      </c>
      <c r="AB1022" s="175">
        <v>0</v>
      </c>
      <c r="AC1022" s="175">
        <v>1</v>
      </c>
      <c r="AD1022" s="175">
        <v>5</v>
      </c>
      <c r="AE1022" s="176">
        <v>0</v>
      </c>
      <c r="AF1022" s="62">
        <f t="shared" si="1007"/>
        <v>269</v>
      </c>
      <c r="AG1022" s="62">
        <f t="shared" si="1008"/>
        <v>264</v>
      </c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</row>
    <row r="1023" spans="1:55" s="17" customFormat="1" ht="18" x14ac:dyDescent="0.35">
      <c r="A1023" s="40"/>
      <c r="B1023" s="41"/>
      <c r="C1023" s="41"/>
      <c r="D1023" s="41"/>
      <c r="E1023" s="41" t="s">
        <v>41</v>
      </c>
      <c r="F1023" s="41"/>
      <c r="G1023" s="41">
        <f>SUM(G1018:G1022)</f>
        <v>1</v>
      </c>
      <c r="H1023" s="41">
        <f t="shared" ref="H1023:AG1023" si="1009">SUM(H1018:H1022)</f>
        <v>122</v>
      </c>
      <c r="I1023" s="41">
        <f t="shared" si="1009"/>
        <v>1</v>
      </c>
      <c r="J1023" s="41">
        <f t="shared" si="1009"/>
        <v>1</v>
      </c>
      <c r="K1023" s="41">
        <f t="shared" si="1009"/>
        <v>2</v>
      </c>
      <c r="L1023" s="41">
        <f t="shared" si="1009"/>
        <v>5</v>
      </c>
      <c r="M1023" s="41">
        <f t="shared" si="1009"/>
        <v>0</v>
      </c>
      <c r="N1023" s="41">
        <f t="shared" si="1009"/>
        <v>11</v>
      </c>
      <c r="O1023" s="41">
        <f t="shared" si="1009"/>
        <v>0</v>
      </c>
      <c r="P1023" s="41">
        <f t="shared" si="1009"/>
        <v>2</v>
      </c>
      <c r="Q1023" s="41">
        <f t="shared" si="1009"/>
        <v>0</v>
      </c>
      <c r="R1023" s="41">
        <f t="shared" si="1009"/>
        <v>0</v>
      </c>
      <c r="S1023" s="41">
        <f t="shared" si="1009"/>
        <v>1</v>
      </c>
      <c r="T1023" s="41">
        <f t="shared" si="1009"/>
        <v>1</v>
      </c>
      <c r="U1023" s="41">
        <f t="shared" si="1009"/>
        <v>1110</v>
      </c>
      <c r="V1023" s="41">
        <f t="shared" si="1009"/>
        <v>6</v>
      </c>
      <c r="W1023" s="41">
        <f t="shared" si="1009"/>
        <v>0</v>
      </c>
      <c r="X1023" s="41">
        <f t="shared" si="1009"/>
        <v>0</v>
      </c>
      <c r="Y1023" s="41">
        <f t="shared" si="1009"/>
        <v>1</v>
      </c>
      <c r="Z1023" s="41">
        <f t="shared" si="1009"/>
        <v>0</v>
      </c>
      <c r="AA1023" s="41">
        <f t="shared" si="1009"/>
        <v>3</v>
      </c>
      <c r="AB1023" s="42">
        <f t="shared" si="1009"/>
        <v>0</v>
      </c>
      <c r="AC1023" s="48">
        <f t="shared" si="1009"/>
        <v>6</v>
      </c>
      <c r="AD1023" s="48">
        <f t="shared" si="1009"/>
        <v>41</v>
      </c>
      <c r="AE1023" s="48">
        <f t="shared" si="1009"/>
        <v>0</v>
      </c>
      <c r="AF1023" s="48">
        <f t="shared" si="1009"/>
        <v>1314</v>
      </c>
      <c r="AG1023" s="48">
        <f t="shared" si="1009"/>
        <v>1273</v>
      </c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  <c r="AV1023" s="16"/>
      <c r="AW1023" s="16"/>
      <c r="AX1023" s="16"/>
      <c r="AY1023" s="16"/>
      <c r="AZ1023" s="16"/>
      <c r="BA1023" s="16"/>
      <c r="BB1023" s="16"/>
      <c r="BC1023" s="16"/>
    </row>
    <row r="1024" spans="1:55" ht="15.6" x14ac:dyDescent="0.3">
      <c r="A1024" s="106"/>
      <c r="B1024" s="107"/>
      <c r="C1024" s="107"/>
      <c r="D1024" s="107"/>
      <c r="E1024" s="107"/>
      <c r="F1024" s="108"/>
      <c r="G1024" s="109"/>
      <c r="H1024" s="109"/>
      <c r="I1024" s="109"/>
      <c r="J1024" s="109"/>
      <c r="K1024" s="109"/>
      <c r="L1024" s="109"/>
      <c r="M1024" s="109"/>
      <c r="N1024" s="109"/>
      <c r="O1024" s="109"/>
      <c r="P1024" s="109"/>
      <c r="Q1024" s="109"/>
      <c r="R1024" s="109"/>
      <c r="S1024" s="109"/>
      <c r="T1024" s="109"/>
      <c r="U1024" s="109"/>
      <c r="V1024" s="109"/>
      <c r="W1024" s="109"/>
      <c r="X1024" s="109"/>
      <c r="Y1024" s="109"/>
      <c r="Z1024" s="109"/>
      <c r="AA1024" s="109"/>
      <c r="AB1024" s="109"/>
      <c r="AC1024" s="109"/>
      <c r="AD1024" s="109"/>
      <c r="AE1024" s="109"/>
      <c r="AF1024" s="63"/>
      <c r="AG1024" s="6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</row>
    <row r="1025" spans="1:55" ht="15.6" x14ac:dyDescent="0.3">
      <c r="A1025" s="60" t="s">
        <v>1128</v>
      </c>
      <c r="B1025" s="60" t="s">
        <v>1128</v>
      </c>
      <c r="C1025" s="60" t="s">
        <v>1129</v>
      </c>
      <c r="D1025" s="60">
        <v>15</v>
      </c>
      <c r="E1025" s="60" t="s">
        <v>1296</v>
      </c>
      <c r="F1025" s="61" t="s">
        <v>1297</v>
      </c>
      <c r="G1025" s="175">
        <v>2</v>
      </c>
      <c r="H1025" s="175">
        <v>59</v>
      </c>
      <c r="I1025" s="175">
        <v>0</v>
      </c>
      <c r="J1025" s="175">
        <v>0</v>
      </c>
      <c r="K1025" s="175">
        <v>0</v>
      </c>
      <c r="L1025" s="175">
        <v>0</v>
      </c>
      <c r="M1025" s="175">
        <v>1</v>
      </c>
      <c r="N1025" s="175">
        <v>2</v>
      </c>
      <c r="O1025" s="175">
        <v>0</v>
      </c>
      <c r="P1025" s="175">
        <v>0</v>
      </c>
      <c r="Q1025" s="175">
        <v>0</v>
      </c>
      <c r="R1025" s="175">
        <v>0</v>
      </c>
      <c r="S1025" s="175">
        <v>0</v>
      </c>
      <c r="T1025" s="175">
        <v>0</v>
      </c>
      <c r="U1025" s="175">
        <v>88</v>
      </c>
      <c r="V1025" s="175">
        <v>1</v>
      </c>
      <c r="W1025" s="175">
        <v>0</v>
      </c>
      <c r="X1025" s="175">
        <v>0</v>
      </c>
      <c r="Y1025" s="175">
        <v>0</v>
      </c>
      <c r="Z1025" s="175">
        <v>0</v>
      </c>
      <c r="AA1025" s="175">
        <v>0</v>
      </c>
      <c r="AB1025" s="175">
        <v>0</v>
      </c>
      <c r="AC1025" s="175">
        <v>1</v>
      </c>
      <c r="AD1025" s="175">
        <v>5</v>
      </c>
      <c r="AE1025" s="176">
        <v>0</v>
      </c>
      <c r="AF1025" s="62">
        <f t="shared" ref="AF1025" si="1010">G1025+H1025+I1025+J1025+K1025+L1025+M1025+N1025+O1025+P1025+Q1025+R1025+S1025+T1025+U1025+V1025+W1025+X1025+Y1025+Z1025+AA1025+AB1025+AC1025+AD1025</f>
        <v>159</v>
      </c>
      <c r="AG1025" s="62">
        <f t="shared" ref="AG1025" si="1011">G1025+H1025+I1025+J1025+K1025+L1025+M1025+N1025+O1025+P1025+Q1025+R1025+S1025+T1025+U1025+V1025+W1025+X1025+Y1025+Z1025+AA1025+AB1025+AC1025</f>
        <v>154</v>
      </c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</row>
    <row r="1026" spans="1:55" ht="15.6" x14ac:dyDescent="0.3">
      <c r="A1026" s="60" t="s">
        <v>1128</v>
      </c>
      <c r="B1026" s="60" t="s">
        <v>1128</v>
      </c>
      <c r="C1026" s="60" t="s">
        <v>1129</v>
      </c>
      <c r="D1026" s="60">
        <v>15</v>
      </c>
      <c r="E1026" s="60" t="s">
        <v>1298</v>
      </c>
      <c r="F1026" s="61" t="s">
        <v>1299</v>
      </c>
      <c r="G1026" s="175">
        <v>1</v>
      </c>
      <c r="H1026" s="175">
        <v>30</v>
      </c>
      <c r="I1026" s="175">
        <v>1</v>
      </c>
      <c r="J1026" s="175">
        <v>0</v>
      </c>
      <c r="K1026" s="175">
        <v>0</v>
      </c>
      <c r="L1026" s="175">
        <v>0</v>
      </c>
      <c r="M1026" s="175">
        <v>0</v>
      </c>
      <c r="N1026" s="175">
        <v>2</v>
      </c>
      <c r="O1026" s="175">
        <v>0</v>
      </c>
      <c r="P1026" s="175">
        <v>0</v>
      </c>
      <c r="Q1026" s="175">
        <v>0</v>
      </c>
      <c r="R1026" s="175">
        <v>0</v>
      </c>
      <c r="S1026" s="175">
        <v>0</v>
      </c>
      <c r="T1026" s="175">
        <v>0</v>
      </c>
      <c r="U1026" s="175">
        <v>37</v>
      </c>
      <c r="V1026" s="175">
        <v>0</v>
      </c>
      <c r="W1026" s="175">
        <v>0</v>
      </c>
      <c r="X1026" s="175">
        <v>0</v>
      </c>
      <c r="Y1026" s="175">
        <v>0</v>
      </c>
      <c r="Z1026" s="175">
        <v>0</v>
      </c>
      <c r="AA1026" s="175">
        <v>0</v>
      </c>
      <c r="AB1026" s="175">
        <v>0</v>
      </c>
      <c r="AC1026" s="175">
        <v>0</v>
      </c>
      <c r="AD1026" s="175">
        <v>4</v>
      </c>
      <c r="AE1026" s="176">
        <v>0</v>
      </c>
      <c r="AF1026" s="62">
        <f t="shared" ref="AF1026:AF1027" si="1012">G1026+H1026+I1026+J1026+K1026+L1026+M1026+N1026+O1026+P1026+Q1026+R1026+S1026+T1026+U1026+V1026+W1026+X1026+Y1026+Z1026+AA1026+AB1026+AC1026+AD1026</f>
        <v>75</v>
      </c>
      <c r="AG1026" s="62">
        <f t="shared" ref="AG1026:AG1027" si="1013">G1026+H1026+I1026+J1026+K1026+L1026+M1026+N1026+O1026+P1026+Q1026+R1026+S1026+T1026+U1026+V1026+W1026+X1026+Y1026+Z1026+AA1026+AB1026+AC1026</f>
        <v>71</v>
      </c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</row>
    <row r="1027" spans="1:55" ht="15.6" x14ac:dyDescent="0.3">
      <c r="A1027" s="60" t="s">
        <v>1128</v>
      </c>
      <c r="B1027" s="60" t="s">
        <v>1128</v>
      </c>
      <c r="C1027" s="60" t="s">
        <v>1129</v>
      </c>
      <c r="D1027" s="60">
        <v>15</v>
      </c>
      <c r="E1027" s="60" t="s">
        <v>1300</v>
      </c>
      <c r="F1027" s="61" t="s">
        <v>1301</v>
      </c>
      <c r="G1027" s="175">
        <v>3</v>
      </c>
      <c r="H1027" s="175">
        <v>16</v>
      </c>
      <c r="I1027" s="175">
        <v>0</v>
      </c>
      <c r="J1027" s="175">
        <v>0</v>
      </c>
      <c r="K1027" s="175">
        <v>0</v>
      </c>
      <c r="L1027" s="175">
        <v>0</v>
      </c>
      <c r="M1027" s="175">
        <v>0</v>
      </c>
      <c r="N1027" s="175">
        <v>0</v>
      </c>
      <c r="O1027" s="175">
        <v>0</v>
      </c>
      <c r="P1027" s="175">
        <v>0</v>
      </c>
      <c r="Q1027" s="175">
        <v>0</v>
      </c>
      <c r="R1027" s="175">
        <v>0</v>
      </c>
      <c r="S1027" s="175">
        <v>0</v>
      </c>
      <c r="T1027" s="175">
        <v>1</v>
      </c>
      <c r="U1027" s="175">
        <v>40</v>
      </c>
      <c r="V1027" s="175">
        <v>1</v>
      </c>
      <c r="W1027" s="175">
        <v>0</v>
      </c>
      <c r="X1027" s="175">
        <v>0</v>
      </c>
      <c r="Y1027" s="175">
        <v>0</v>
      </c>
      <c r="Z1027" s="175">
        <v>0</v>
      </c>
      <c r="AA1027" s="175">
        <v>0</v>
      </c>
      <c r="AB1027" s="175">
        <v>0</v>
      </c>
      <c r="AC1027" s="175">
        <v>0</v>
      </c>
      <c r="AD1027" s="175">
        <v>4</v>
      </c>
      <c r="AE1027" s="176">
        <v>0</v>
      </c>
      <c r="AF1027" s="62">
        <f t="shared" si="1012"/>
        <v>65</v>
      </c>
      <c r="AG1027" s="62">
        <f t="shared" si="1013"/>
        <v>61</v>
      </c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</row>
    <row r="1028" spans="1:55" s="17" customFormat="1" ht="18" x14ac:dyDescent="0.35">
      <c r="A1028" s="40"/>
      <c r="B1028" s="41"/>
      <c r="C1028" s="41"/>
      <c r="D1028" s="41"/>
      <c r="E1028" s="41" t="s">
        <v>147</v>
      </c>
      <c r="F1028" s="41"/>
      <c r="G1028" s="41">
        <f>SUM(G1025:G1027)</f>
        <v>6</v>
      </c>
      <c r="H1028" s="41">
        <f t="shared" ref="H1028:AG1028" si="1014">SUM(H1025:H1027)</f>
        <v>105</v>
      </c>
      <c r="I1028" s="41">
        <f t="shared" si="1014"/>
        <v>1</v>
      </c>
      <c r="J1028" s="41">
        <f t="shared" si="1014"/>
        <v>0</v>
      </c>
      <c r="K1028" s="41">
        <f t="shared" si="1014"/>
        <v>0</v>
      </c>
      <c r="L1028" s="41">
        <f t="shared" si="1014"/>
        <v>0</v>
      </c>
      <c r="M1028" s="41">
        <f t="shared" si="1014"/>
        <v>1</v>
      </c>
      <c r="N1028" s="41">
        <f t="shared" si="1014"/>
        <v>4</v>
      </c>
      <c r="O1028" s="41">
        <f t="shared" si="1014"/>
        <v>0</v>
      </c>
      <c r="P1028" s="41">
        <f t="shared" si="1014"/>
        <v>0</v>
      </c>
      <c r="Q1028" s="41">
        <f t="shared" si="1014"/>
        <v>0</v>
      </c>
      <c r="R1028" s="41">
        <f t="shared" si="1014"/>
        <v>0</v>
      </c>
      <c r="S1028" s="41">
        <f t="shared" si="1014"/>
        <v>0</v>
      </c>
      <c r="T1028" s="41">
        <f t="shared" si="1014"/>
        <v>1</v>
      </c>
      <c r="U1028" s="41">
        <f t="shared" si="1014"/>
        <v>165</v>
      </c>
      <c r="V1028" s="41">
        <f t="shared" si="1014"/>
        <v>2</v>
      </c>
      <c r="W1028" s="41">
        <f t="shared" si="1014"/>
        <v>0</v>
      </c>
      <c r="X1028" s="41">
        <f t="shared" si="1014"/>
        <v>0</v>
      </c>
      <c r="Y1028" s="41">
        <f t="shared" si="1014"/>
        <v>0</v>
      </c>
      <c r="Z1028" s="41">
        <f t="shared" si="1014"/>
        <v>0</v>
      </c>
      <c r="AA1028" s="41">
        <f t="shared" si="1014"/>
        <v>0</v>
      </c>
      <c r="AB1028" s="42">
        <f t="shared" si="1014"/>
        <v>0</v>
      </c>
      <c r="AC1028" s="48">
        <f t="shared" si="1014"/>
        <v>1</v>
      </c>
      <c r="AD1028" s="48">
        <f t="shared" si="1014"/>
        <v>13</v>
      </c>
      <c r="AE1028" s="48">
        <f t="shared" si="1014"/>
        <v>0</v>
      </c>
      <c r="AF1028" s="48">
        <f t="shared" si="1014"/>
        <v>299</v>
      </c>
      <c r="AG1028" s="48">
        <f t="shared" si="1014"/>
        <v>286</v>
      </c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  <c r="AV1028" s="16"/>
      <c r="AW1028" s="16"/>
      <c r="AX1028" s="16"/>
      <c r="AY1028" s="16"/>
      <c r="AZ1028" s="16"/>
      <c r="BA1028" s="16"/>
      <c r="BB1028" s="16"/>
      <c r="BC1028" s="16"/>
    </row>
    <row r="1029" spans="1:55" ht="15.6" x14ac:dyDescent="0.3">
      <c r="A1029" s="106"/>
      <c r="B1029" s="107"/>
      <c r="C1029" s="107"/>
      <c r="D1029" s="107"/>
      <c r="E1029" s="107"/>
      <c r="F1029" s="108"/>
      <c r="G1029" s="109"/>
      <c r="H1029" s="109"/>
      <c r="I1029" s="109"/>
      <c r="J1029" s="109"/>
      <c r="K1029" s="109"/>
      <c r="L1029" s="109"/>
      <c r="M1029" s="109"/>
      <c r="N1029" s="109"/>
      <c r="O1029" s="109"/>
      <c r="P1029" s="109"/>
      <c r="Q1029" s="109"/>
      <c r="R1029" s="109"/>
      <c r="S1029" s="109"/>
      <c r="T1029" s="109"/>
      <c r="U1029" s="109"/>
      <c r="V1029" s="109"/>
      <c r="W1029" s="109"/>
      <c r="X1029" s="109"/>
      <c r="Y1029" s="109"/>
      <c r="Z1029" s="109"/>
      <c r="AA1029" s="109"/>
      <c r="AB1029" s="109"/>
      <c r="AC1029" s="109"/>
      <c r="AD1029" s="109"/>
      <c r="AE1029" s="109"/>
      <c r="AF1029" s="63"/>
      <c r="AG1029" s="6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</row>
    <row r="1030" spans="1:55" ht="15.6" x14ac:dyDescent="0.3">
      <c r="A1030" s="60" t="s">
        <v>1128</v>
      </c>
      <c r="B1030" s="60" t="s">
        <v>1128</v>
      </c>
      <c r="C1030" s="60" t="s">
        <v>1129</v>
      </c>
      <c r="D1030" s="60">
        <v>16</v>
      </c>
      <c r="E1030" s="60" t="s">
        <v>1302</v>
      </c>
      <c r="F1030" s="61" t="s">
        <v>1303</v>
      </c>
      <c r="G1030" s="175">
        <v>2</v>
      </c>
      <c r="H1030" s="175">
        <v>420</v>
      </c>
      <c r="I1030" s="175">
        <v>3</v>
      </c>
      <c r="J1030" s="175">
        <v>0</v>
      </c>
      <c r="K1030" s="175">
        <v>0</v>
      </c>
      <c r="L1030" s="175">
        <v>2</v>
      </c>
      <c r="M1030" s="175">
        <v>1</v>
      </c>
      <c r="N1030" s="175">
        <v>11</v>
      </c>
      <c r="O1030" s="175">
        <v>0</v>
      </c>
      <c r="P1030" s="175">
        <v>0</v>
      </c>
      <c r="Q1030" s="175">
        <v>1</v>
      </c>
      <c r="R1030" s="175">
        <v>0</v>
      </c>
      <c r="S1030" s="175">
        <v>0</v>
      </c>
      <c r="T1030" s="175">
        <v>0</v>
      </c>
      <c r="U1030" s="175">
        <v>294</v>
      </c>
      <c r="V1030" s="175">
        <v>3</v>
      </c>
      <c r="W1030" s="175">
        <v>0</v>
      </c>
      <c r="X1030" s="175">
        <v>2</v>
      </c>
      <c r="Y1030" s="175">
        <v>4</v>
      </c>
      <c r="Z1030" s="175">
        <v>0</v>
      </c>
      <c r="AA1030" s="175">
        <v>0</v>
      </c>
      <c r="AB1030" s="175">
        <v>1</v>
      </c>
      <c r="AC1030" s="175">
        <v>0</v>
      </c>
      <c r="AD1030" s="175">
        <v>13</v>
      </c>
      <c r="AE1030" s="176">
        <v>0</v>
      </c>
      <c r="AF1030" s="62">
        <f t="shared" ref="AF1030" si="1015">G1030+H1030+I1030+J1030+K1030+L1030+M1030+N1030+O1030+P1030+Q1030+R1030+S1030+T1030+U1030+V1030+W1030+X1030+Y1030+Z1030+AA1030+AB1030+AC1030+AD1030</f>
        <v>757</v>
      </c>
      <c r="AG1030" s="62">
        <f t="shared" ref="AG1030" si="1016">G1030+H1030+I1030+J1030+K1030+L1030+M1030+N1030+O1030+P1030+Q1030+R1030+S1030+T1030+U1030+V1030+W1030+X1030+Y1030+Z1030+AA1030+AB1030+AC1030</f>
        <v>744</v>
      </c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</row>
    <row r="1031" spans="1:55" ht="15.6" x14ac:dyDescent="0.3">
      <c r="A1031" s="60" t="s">
        <v>1128</v>
      </c>
      <c r="B1031" s="60" t="s">
        <v>1128</v>
      </c>
      <c r="C1031" s="60" t="s">
        <v>1129</v>
      </c>
      <c r="D1031" s="60">
        <v>16</v>
      </c>
      <c r="E1031" s="60" t="s">
        <v>1304</v>
      </c>
      <c r="F1031" s="61" t="s">
        <v>1305</v>
      </c>
      <c r="G1031" s="175">
        <v>2</v>
      </c>
      <c r="H1031" s="175">
        <v>278</v>
      </c>
      <c r="I1031" s="175">
        <v>2</v>
      </c>
      <c r="J1031" s="175">
        <v>0</v>
      </c>
      <c r="K1031" s="175">
        <v>1</v>
      </c>
      <c r="L1031" s="175">
        <v>5</v>
      </c>
      <c r="M1031" s="175">
        <v>0</v>
      </c>
      <c r="N1031" s="175">
        <v>6</v>
      </c>
      <c r="O1031" s="175">
        <v>0</v>
      </c>
      <c r="P1031" s="175">
        <v>0</v>
      </c>
      <c r="Q1031" s="175">
        <v>0</v>
      </c>
      <c r="R1031" s="175">
        <v>0</v>
      </c>
      <c r="S1031" s="175">
        <v>0</v>
      </c>
      <c r="T1031" s="175">
        <v>0</v>
      </c>
      <c r="U1031" s="175">
        <v>224</v>
      </c>
      <c r="V1031" s="175">
        <v>1</v>
      </c>
      <c r="W1031" s="175">
        <v>0</v>
      </c>
      <c r="X1031" s="175">
        <v>1</v>
      </c>
      <c r="Y1031" s="175">
        <v>0</v>
      </c>
      <c r="Z1031" s="175">
        <v>0</v>
      </c>
      <c r="AA1031" s="175">
        <v>0</v>
      </c>
      <c r="AB1031" s="175">
        <v>0</v>
      </c>
      <c r="AC1031" s="175">
        <v>1</v>
      </c>
      <c r="AD1031" s="175">
        <v>4</v>
      </c>
      <c r="AE1031" s="176">
        <v>0</v>
      </c>
      <c r="AF1031" s="62">
        <f t="shared" ref="AF1031" si="1017">G1031+H1031+I1031+J1031+K1031+L1031+M1031+N1031+O1031+P1031+Q1031+R1031+S1031+T1031+U1031+V1031+W1031+X1031+Y1031+Z1031+AA1031+AB1031+AC1031+AD1031</f>
        <v>525</v>
      </c>
      <c r="AG1031" s="62">
        <f t="shared" ref="AG1031" si="1018">G1031+H1031+I1031+J1031+K1031+L1031+M1031+N1031+O1031+P1031+Q1031+R1031+S1031+T1031+U1031+V1031+W1031+X1031+Y1031+Z1031+AA1031+AB1031+AC1031</f>
        <v>521</v>
      </c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</row>
    <row r="1032" spans="1:55" s="17" customFormat="1" ht="21.75" customHeight="1" x14ac:dyDescent="0.35">
      <c r="A1032" s="40"/>
      <c r="B1032" s="41"/>
      <c r="C1032" s="41"/>
      <c r="D1032" s="41"/>
      <c r="E1032" s="41" t="s">
        <v>103</v>
      </c>
      <c r="F1032" s="41"/>
      <c r="G1032" s="41">
        <f>SUM(G1030:G1031)</f>
        <v>4</v>
      </c>
      <c r="H1032" s="41">
        <f t="shared" ref="H1032:AG1032" si="1019">SUM(H1030:H1031)</f>
        <v>698</v>
      </c>
      <c r="I1032" s="41">
        <f t="shared" si="1019"/>
        <v>5</v>
      </c>
      <c r="J1032" s="41">
        <f t="shared" si="1019"/>
        <v>0</v>
      </c>
      <c r="K1032" s="41">
        <f t="shared" si="1019"/>
        <v>1</v>
      </c>
      <c r="L1032" s="41">
        <f t="shared" si="1019"/>
        <v>7</v>
      </c>
      <c r="M1032" s="41">
        <f t="shared" si="1019"/>
        <v>1</v>
      </c>
      <c r="N1032" s="41">
        <f t="shared" si="1019"/>
        <v>17</v>
      </c>
      <c r="O1032" s="41">
        <f t="shared" si="1019"/>
        <v>0</v>
      </c>
      <c r="P1032" s="41">
        <f t="shared" si="1019"/>
        <v>0</v>
      </c>
      <c r="Q1032" s="41">
        <f t="shared" si="1019"/>
        <v>1</v>
      </c>
      <c r="R1032" s="41">
        <f t="shared" si="1019"/>
        <v>0</v>
      </c>
      <c r="S1032" s="41">
        <f t="shared" si="1019"/>
        <v>0</v>
      </c>
      <c r="T1032" s="41">
        <f t="shared" si="1019"/>
        <v>0</v>
      </c>
      <c r="U1032" s="41">
        <f t="shared" si="1019"/>
        <v>518</v>
      </c>
      <c r="V1032" s="41">
        <f t="shared" si="1019"/>
        <v>4</v>
      </c>
      <c r="W1032" s="41">
        <f t="shared" si="1019"/>
        <v>0</v>
      </c>
      <c r="X1032" s="41">
        <f t="shared" si="1019"/>
        <v>3</v>
      </c>
      <c r="Y1032" s="41">
        <f t="shared" si="1019"/>
        <v>4</v>
      </c>
      <c r="Z1032" s="41">
        <f t="shared" si="1019"/>
        <v>0</v>
      </c>
      <c r="AA1032" s="41">
        <f t="shared" si="1019"/>
        <v>0</v>
      </c>
      <c r="AB1032" s="42">
        <f t="shared" si="1019"/>
        <v>1</v>
      </c>
      <c r="AC1032" s="48">
        <f t="shared" si="1019"/>
        <v>1</v>
      </c>
      <c r="AD1032" s="48">
        <f t="shared" si="1019"/>
        <v>17</v>
      </c>
      <c r="AE1032" s="48">
        <f t="shared" si="1019"/>
        <v>0</v>
      </c>
      <c r="AF1032" s="48">
        <f t="shared" si="1019"/>
        <v>1282</v>
      </c>
      <c r="AG1032" s="48">
        <f t="shared" si="1019"/>
        <v>1265</v>
      </c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  <c r="AV1032" s="16"/>
      <c r="AW1032" s="16"/>
      <c r="AX1032" s="16"/>
      <c r="AY1032" s="16"/>
      <c r="AZ1032" s="16"/>
      <c r="BA1032" s="16"/>
      <c r="BB1032" s="16"/>
      <c r="BC1032" s="16"/>
    </row>
    <row r="1033" spans="1:55" ht="15.6" x14ac:dyDescent="0.3">
      <c r="A1033" s="106"/>
      <c r="B1033" s="107"/>
      <c r="C1033" s="107"/>
      <c r="D1033" s="107"/>
      <c r="E1033" s="107"/>
      <c r="F1033" s="108"/>
      <c r="G1033" s="109"/>
      <c r="H1033" s="109"/>
      <c r="I1033" s="109"/>
      <c r="J1033" s="109"/>
      <c r="K1033" s="109"/>
      <c r="L1033" s="109"/>
      <c r="M1033" s="109"/>
      <c r="N1033" s="109"/>
      <c r="O1033" s="109"/>
      <c r="P1033" s="109"/>
      <c r="Q1033" s="109"/>
      <c r="R1033" s="109"/>
      <c r="S1033" s="109"/>
      <c r="T1033" s="109"/>
      <c r="U1033" s="109"/>
      <c r="V1033" s="109"/>
      <c r="W1033" s="109"/>
      <c r="X1033" s="109"/>
      <c r="Y1033" s="109"/>
      <c r="Z1033" s="109"/>
      <c r="AA1033" s="109"/>
      <c r="AB1033" s="109"/>
      <c r="AC1033" s="109"/>
      <c r="AD1033" s="109"/>
      <c r="AE1033" s="109"/>
      <c r="AF1033" s="63"/>
      <c r="AG1033" s="6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</row>
    <row r="1034" spans="1:55" ht="15.6" x14ac:dyDescent="0.3">
      <c r="A1034" s="60" t="s">
        <v>1128</v>
      </c>
      <c r="B1034" s="60" t="s">
        <v>1128</v>
      </c>
      <c r="C1034" s="60" t="s">
        <v>1129</v>
      </c>
      <c r="D1034" s="60">
        <v>17</v>
      </c>
      <c r="E1034" s="60" t="s">
        <v>1306</v>
      </c>
      <c r="F1034" s="61" t="s">
        <v>1307</v>
      </c>
      <c r="G1034" s="175">
        <v>0</v>
      </c>
      <c r="H1034" s="175">
        <v>57</v>
      </c>
      <c r="I1034" s="175">
        <v>1</v>
      </c>
      <c r="J1034" s="175">
        <v>0</v>
      </c>
      <c r="K1034" s="175">
        <v>0</v>
      </c>
      <c r="L1034" s="175">
        <v>1</v>
      </c>
      <c r="M1034" s="175">
        <v>0</v>
      </c>
      <c r="N1034" s="175">
        <v>2</v>
      </c>
      <c r="O1034" s="175">
        <v>0</v>
      </c>
      <c r="P1034" s="175">
        <v>0</v>
      </c>
      <c r="Q1034" s="175">
        <v>0</v>
      </c>
      <c r="R1034" s="175">
        <v>0</v>
      </c>
      <c r="S1034" s="175">
        <v>0</v>
      </c>
      <c r="T1034" s="175">
        <v>0</v>
      </c>
      <c r="U1034" s="175">
        <v>40</v>
      </c>
      <c r="V1034" s="175">
        <v>1</v>
      </c>
      <c r="W1034" s="175">
        <v>0</v>
      </c>
      <c r="X1034" s="175">
        <v>0</v>
      </c>
      <c r="Y1034" s="175">
        <v>0</v>
      </c>
      <c r="Z1034" s="175">
        <v>0</v>
      </c>
      <c r="AA1034" s="175">
        <v>0</v>
      </c>
      <c r="AB1034" s="175">
        <v>0</v>
      </c>
      <c r="AC1034" s="175">
        <v>0</v>
      </c>
      <c r="AD1034" s="175">
        <v>0</v>
      </c>
      <c r="AE1034" s="176">
        <v>0</v>
      </c>
      <c r="AF1034" s="62">
        <f t="shared" ref="AF1034" si="1020">G1034+H1034+I1034+J1034+K1034+L1034+M1034+N1034+O1034+P1034+Q1034+R1034+S1034+T1034+U1034+V1034+W1034+X1034+Y1034+Z1034+AA1034+AB1034+AC1034+AD1034</f>
        <v>102</v>
      </c>
      <c r="AG1034" s="62">
        <f t="shared" ref="AG1034" si="1021">G1034+H1034+I1034+J1034+K1034+L1034+M1034+N1034+O1034+P1034+Q1034+R1034+S1034+T1034+U1034+V1034+W1034+X1034+Y1034+Z1034+AA1034+AB1034+AC1034</f>
        <v>102</v>
      </c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</row>
    <row r="1035" spans="1:55" ht="15.6" x14ac:dyDescent="0.3">
      <c r="A1035" s="60" t="s">
        <v>1128</v>
      </c>
      <c r="B1035" s="60" t="s">
        <v>1128</v>
      </c>
      <c r="C1035" s="60" t="s">
        <v>1129</v>
      </c>
      <c r="D1035" s="60">
        <v>17</v>
      </c>
      <c r="E1035" s="60" t="s">
        <v>1308</v>
      </c>
      <c r="F1035" s="61" t="s">
        <v>1309</v>
      </c>
      <c r="G1035" s="175">
        <v>0</v>
      </c>
      <c r="H1035" s="175">
        <v>11</v>
      </c>
      <c r="I1035" s="175">
        <v>1</v>
      </c>
      <c r="J1035" s="175">
        <v>0</v>
      </c>
      <c r="K1035" s="175">
        <v>0</v>
      </c>
      <c r="L1035" s="175">
        <v>0</v>
      </c>
      <c r="M1035" s="175">
        <v>0</v>
      </c>
      <c r="N1035" s="175">
        <v>2</v>
      </c>
      <c r="O1035" s="175">
        <v>0</v>
      </c>
      <c r="P1035" s="175">
        <v>0</v>
      </c>
      <c r="Q1035" s="175">
        <v>0</v>
      </c>
      <c r="R1035" s="175">
        <v>0</v>
      </c>
      <c r="S1035" s="175">
        <v>0</v>
      </c>
      <c r="T1035" s="175">
        <v>0</v>
      </c>
      <c r="U1035" s="175">
        <v>129</v>
      </c>
      <c r="V1035" s="175">
        <v>0</v>
      </c>
      <c r="W1035" s="175">
        <v>0</v>
      </c>
      <c r="X1035" s="175">
        <v>1</v>
      </c>
      <c r="Y1035" s="175">
        <v>0</v>
      </c>
      <c r="Z1035" s="175">
        <v>0</v>
      </c>
      <c r="AA1035" s="175">
        <v>0</v>
      </c>
      <c r="AB1035" s="175">
        <v>0</v>
      </c>
      <c r="AC1035" s="175">
        <v>0</v>
      </c>
      <c r="AD1035" s="175">
        <v>4</v>
      </c>
      <c r="AE1035" s="176">
        <v>0</v>
      </c>
      <c r="AF1035" s="62">
        <f t="shared" ref="AF1035:AF1037" si="1022">G1035+H1035+I1035+J1035+K1035+L1035+M1035+N1035+O1035+P1035+Q1035+R1035+S1035+T1035+U1035+V1035+W1035+X1035+Y1035+Z1035+AA1035+AB1035+AC1035+AD1035</f>
        <v>148</v>
      </c>
      <c r="AG1035" s="62">
        <f t="shared" ref="AG1035:AG1037" si="1023">G1035+H1035+I1035+J1035+K1035+L1035+M1035+N1035+O1035+P1035+Q1035+R1035+S1035+T1035+U1035+V1035+W1035+X1035+Y1035+Z1035+AA1035+AB1035+AC1035</f>
        <v>144</v>
      </c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</row>
    <row r="1036" spans="1:55" ht="15.6" x14ac:dyDescent="0.3">
      <c r="A1036" s="60" t="s">
        <v>1128</v>
      </c>
      <c r="B1036" s="60" t="s">
        <v>1128</v>
      </c>
      <c r="C1036" s="60" t="s">
        <v>1129</v>
      </c>
      <c r="D1036" s="60">
        <v>17</v>
      </c>
      <c r="E1036" s="60" t="s">
        <v>1310</v>
      </c>
      <c r="F1036" s="61" t="s">
        <v>1311</v>
      </c>
      <c r="G1036" s="175">
        <v>1</v>
      </c>
      <c r="H1036" s="175">
        <v>108</v>
      </c>
      <c r="I1036" s="175">
        <v>4</v>
      </c>
      <c r="J1036" s="175">
        <v>1</v>
      </c>
      <c r="K1036" s="175">
        <v>0</v>
      </c>
      <c r="L1036" s="175">
        <v>0</v>
      </c>
      <c r="M1036" s="175">
        <v>1</v>
      </c>
      <c r="N1036" s="175">
        <v>8</v>
      </c>
      <c r="O1036" s="175">
        <v>0</v>
      </c>
      <c r="P1036" s="175">
        <v>0</v>
      </c>
      <c r="Q1036" s="175">
        <v>0</v>
      </c>
      <c r="R1036" s="175">
        <v>0</v>
      </c>
      <c r="S1036" s="175">
        <v>0</v>
      </c>
      <c r="T1036" s="175">
        <v>0</v>
      </c>
      <c r="U1036" s="175">
        <v>151</v>
      </c>
      <c r="V1036" s="175">
        <v>4</v>
      </c>
      <c r="W1036" s="175">
        <v>0</v>
      </c>
      <c r="X1036" s="175">
        <v>0</v>
      </c>
      <c r="Y1036" s="175">
        <v>1</v>
      </c>
      <c r="Z1036" s="175">
        <v>0</v>
      </c>
      <c r="AA1036" s="175">
        <v>0</v>
      </c>
      <c r="AB1036" s="175">
        <v>0</v>
      </c>
      <c r="AC1036" s="175">
        <v>1</v>
      </c>
      <c r="AD1036" s="175">
        <v>8</v>
      </c>
      <c r="AE1036" s="176">
        <v>0</v>
      </c>
      <c r="AF1036" s="62">
        <f t="shared" si="1022"/>
        <v>288</v>
      </c>
      <c r="AG1036" s="62">
        <f t="shared" si="1023"/>
        <v>280</v>
      </c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</row>
    <row r="1037" spans="1:55" ht="15.6" x14ac:dyDescent="0.3">
      <c r="A1037" s="60" t="s">
        <v>1128</v>
      </c>
      <c r="B1037" s="60" t="s">
        <v>1128</v>
      </c>
      <c r="C1037" s="60" t="s">
        <v>1129</v>
      </c>
      <c r="D1037" s="60">
        <v>17</v>
      </c>
      <c r="E1037" s="60" t="s">
        <v>1312</v>
      </c>
      <c r="F1037" s="61" t="s">
        <v>1313</v>
      </c>
      <c r="G1037" s="175">
        <v>2</v>
      </c>
      <c r="H1037" s="175">
        <v>226</v>
      </c>
      <c r="I1037" s="175">
        <v>4</v>
      </c>
      <c r="J1037" s="175">
        <v>0</v>
      </c>
      <c r="K1037" s="175">
        <v>1</v>
      </c>
      <c r="L1037" s="175">
        <v>1</v>
      </c>
      <c r="M1037" s="175">
        <v>1</v>
      </c>
      <c r="N1037" s="175">
        <v>10</v>
      </c>
      <c r="O1037" s="175">
        <v>0</v>
      </c>
      <c r="P1037" s="175">
        <v>0</v>
      </c>
      <c r="Q1037" s="175">
        <v>0</v>
      </c>
      <c r="R1037" s="175">
        <v>0</v>
      </c>
      <c r="S1037" s="175">
        <v>0</v>
      </c>
      <c r="T1037" s="175">
        <v>0</v>
      </c>
      <c r="U1037" s="175">
        <v>198</v>
      </c>
      <c r="V1037" s="175">
        <v>1</v>
      </c>
      <c r="W1037" s="175">
        <v>1</v>
      </c>
      <c r="X1037" s="175">
        <v>0</v>
      </c>
      <c r="Y1037" s="175">
        <v>0</v>
      </c>
      <c r="Z1037" s="175">
        <v>0</v>
      </c>
      <c r="AA1037" s="175">
        <v>0</v>
      </c>
      <c r="AB1037" s="175">
        <v>0</v>
      </c>
      <c r="AC1037" s="175">
        <v>0</v>
      </c>
      <c r="AD1037" s="175">
        <v>32</v>
      </c>
      <c r="AE1037" s="176">
        <v>0</v>
      </c>
      <c r="AF1037" s="62">
        <f t="shared" si="1022"/>
        <v>477</v>
      </c>
      <c r="AG1037" s="62">
        <f t="shared" si="1023"/>
        <v>445</v>
      </c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</row>
    <row r="1038" spans="1:55" s="17" customFormat="1" ht="18" x14ac:dyDescent="0.35">
      <c r="A1038" s="40"/>
      <c r="B1038" s="41"/>
      <c r="C1038" s="41"/>
      <c r="D1038" s="41"/>
      <c r="E1038" s="41" t="s">
        <v>91</v>
      </c>
      <c r="F1038" s="41"/>
      <c r="G1038" s="41">
        <f>SUM(G1034:G1037)</f>
        <v>3</v>
      </c>
      <c r="H1038" s="41">
        <f t="shared" ref="H1038:AG1038" si="1024">SUM(H1034:H1037)</f>
        <v>402</v>
      </c>
      <c r="I1038" s="41">
        <f t="shared" si="1024"/>
        <v>10</v>
      </c>
      <c r="J1038" s="41">
        <f t="shared" si="1024"/>
        <v>1</v>
      </c>
      <c r="K1038" s="41">
        <f t="shared" si="1024"/>
        <v>1</v>
      </c>
      <c r="L1038" s="41">
        <f t="shared" si="1024"/>
        <v>2</v>
      </c>
      <c r="M1038" s="41">
        <f t="shared" si="1024"/>
        <v>2</v>
      </c>
      <c r="N1038" s="41">
        <f t="shared" si="1024"/>
        <v>22</v>
      </c>
      <c r="O1038" s="41">
        <f t="shared" si="1024"/>
        <v>0</v>
      </c>
      <c r="P1038" s="41">
        <f t="shared" si="1024"/>
        <v>0</v>
      </c>
      <c r="Q1038" s="41">
        <f t="shared" si="1024"/>
        <v>0</v>
      </c>
      <c r="R1038" s="41">
        <f t="shared" si="1024"/>
        <v>0</v>
      </c>
      <c r="S1038" s="41">
        <f t="shared" si="1024"/>
        <v>0</v>
      </c>
      <c r="T1038" s="41">
        <f t="shared" si="1024"/>
        <v>0</v>
      </c>
      <c r="U1038" s="41">
        <f t="shared" si="1024"/>
        <v>518</v>
      </c>
      <c r="V1038" s="41">
        <f t="shared" si="1024"/>
        <v>6</v>
      </c>
      <c r="W1038" s="41">
        <f t="shared" si="1024"/>
        <v>1</v>
      </c>
      <c r="X1038" s="41">
        <f t="shared" si="1024"/>
        <v>1</v>
      </c>
      <c r="Y1038" s="41">
        <f t="shared" si="1024"/>
        <v>1</v>
      </c>
      <c r="Z1038" s="41">
        <f t="shared" si="1024"/>
        <v>0</v>
      </c>
      <c r="AA1038" s="41">
        <f t="shared" si="1024"/>
        <v>0</v>
      </c>
      <c r="AB1038" s="42">
        <f t="shared" si="1024"/>
        <v>0</v>
      </c>
      <c r="AC1038" s="48">
        <f t="shared" si="1024"/>
        <v>1</v>
      </c>
      <c r="AD1038" s="48">
        <f t="shared" si="1024"/>
        <v>44</v>
      </c>
      <c r="AE1038" s="48">
        <f t="shared" si="1024"/>
        <v>0</v>
      </c>
      <c r="AF1038" s="48">
        <f t="shared" si="1024"/>
        <v>1015</v>
      </c>
      <c r="AG1038" s="48">
        <f t="shared" si="1024"/>
        <v>971</v>
      </c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  <c r="AV1038" s="16"/>
      <c r="AW1038" s="16"/>
      <c r="AX1038" s="16"/>
      <c r="AY1038" s="16"/>
      <c r="AZ1038" s="16"/>
      <c r="BA1038" s="16"/>
      <c r="BB1038" s="16"/>
      <c r="BC1038" s="16"/>
    </row>
    <row r="1039" spans="1:55" ht="15.6" x14ac:dyDescent="0.3">
      <c r="A1039" s="106"/>
      <c r="B1039" s="107"/>
      <c r="C1039" s="107"/>
      <c r="D1039" s="107"/>
      <c r="E1039" s="107"/>
      <c r="F1039" s="108"/>
      <c r="G1039" s="109"/>
      <c r="H1039" s="109"/>
      <c r="I1039" s="109"/>
      <c r="J1039" s="109"/>
      <c r="K1039" s="109"/>
      <c r="L1039" s="109"/>
      <c r="M1039" s="109"/>
      <c r="N1039" s="109"/>
      <c r="O1039" s="109"/>
      <c r="P1039" s="109"/>
      <c r="Q1039" s="109"/>
      <c r="R1039" s="109"/>
      <c r="S1039" s="109"/>
      <c r="T1039" s="109"/>
      <c r="U1039" s="109"/>
      <c r="V1039" s="109"/>
      <c r="W1039" s="109"/>
      <c r="X1039" s="109"/>
      <c r="Y1039" s="109"/>
      <c r="Z1039" s="109"/>
      <c r="AA1039" s="109"/>
      <c r="AB1039" s="109"/>
      <c r="AC1039" s="109"/>
      <c r="AD1039" s="109"/>
      <c r="AE1039" s="109"/>
      <c r="AF1039" s="63"/>
      <c r="AG1039" s="6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</row>
    <row r="1040" spans="1:55" ht="15.6" x14ac:dyDescent="0.3">
      <c r="A1040" s="60" t="s">
        <v>1128</v>
      </c>
      <c r="B1040" s="60" t="s">
        <v>1128</v>
      </c>
      <c r="C1040" s="60" t="s">
        <v>1129</v>
      </c>
      <c r="D1040" s="60">
        <v>18</v>
      </c>
      <c r="E1040" s="60" t="s">
        <v>1314</v>
      </c>
      <c r="F1040" s="61" t="s">
        <v>1315</v>
      </c>
      <c r="G1040" s="175">
        <v>0</v>
      </c>
      <c r="H1040" s="175">
        <v>104</v>
      </c>
      <c r="I1040" s="175">
        <v>1</v>
      </c>
      <c r="J1040" s="175">
        <v>0</v>
      </c>
      <c r="K1040" s="175">
        <v>0</v>
      </c>
      <c r="L1040" s="175">
        <v>1</v>
      </c>
      <c r="M1040" s="175">
        <v>0</v>
      </c>
      <c r="N1040" s="175">
        <v>7</v>
      </c>
      <c r="O1040" s="175">
        <v>0</v>
      </c>
      <c r="P1040" s="175">
        <v>0</v>
      </c>
      <c r="Q1040" s="175">
        <v>1</v>
      </c>
      <c r="R1040" s="175">
        <v>0</v>
      </c>
      <c r="S1040" s="175">
        <v>0</v>
      </c>
      <c r="T1040" s="175">
        <v>0</v>
      </c>
      <c r="U1040" s="175">
        <v>50</v>
      </c>
      <c r="V1040" s="175">
        <v>1</v>
      </c>
      <c r="W1040" s="175">
        <v>0</v>
      </c>
      <c r="X1040" s="175">
        <v>1</v>
      </c>
      <c r="Y1040" s="175">
        <v>0</v>
      </c>
      <c r="Z1040" s="175">
        <v>0</v>
      </c>
      <c r="AA1040" s="175">
        <v>0</v>
      </c>
      <c r="AB1040" s="175">
        <v>0</v>
      </c>
      <c r="AC1040" s="175">
        <v>1</v>
      </c>
      <c r="AD1040" s="175">
        <v>6</v>
      </c>
      <c r="AE1040" s="176">
        <v>0</v>
      </c>
      <c r="AF1040" s="62">
        <f t="shared" ref="AF1040" si="1025">G1040+H1040+I1040+J1040+K1040+L1040+M1040+N1040+O1040+P1040+Q1040+R1040+S1040+T1040+U1040+V1040+W1040+X1040+Y1040+Z1040+AA1040+AB1040+AC1040+AD1040</f>
        <v>173</v>
      </c>
      <c r="AG1040" s="62">
        <f t="shared" ref="AG1040" si="1026">G1040+H1040+I1040+J1040+K1040+L1040+M1040+N1040+O1040+P1040+Q1040+R1040+S1040+T1040+U1040+V1040+W1040+X1040+Y1040+Z1040+AA1040+AB1040+AC1040</f>
        <v>167</v>
      </c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</row>
    <row r="1041" spans="1:55" ht="15.6" x14ac:dyDescent="0.3">
      <c r="A1041" s="60" t="s">
        <v>1128</v>
      </c>
      <c r="B1041" s="60" t="s">
        <v>1128</v>
      </c>
      <c r="C1041" s="60" t="s">
        <v>1129</v>
      </c>
      <c r="D1041" s="60">
        <v>18</v>
      </c>
      <c r="E1041" s="60" t="s">
        <v>1420</v>
      </c>
      <c r="F1041" s="61" t="s">
        <v>1316</v>
      </c>
      <c r="G1041" s="175">
        <v>4</v>
      </c>
      <c r="H1041" s="175">
        <v>577</v>
      </c>
      <c r="I1041" s="175">
        <v>1</v>
      </c>
      <c r="J1041" s="175">
        <v>0</v>
      </c>
      <c r="K1041" s="175">
        <v>0</v>
      </c>
      <c r="L1041" s="175">
        <v>1</v>
      </c>
      <c r="M1041" s="175">
        <v>1</v>
      </c>
      <c r="N1041" s="175">
        <v>4</v>
      </c>
      <c r="O1041" s="175">
        <v>0</v>
      </c>
      <c r="P1041" s="175">
        <v>0</v>
      </c>
      <c r="Q1041" s="175">
        <v>0</v>
      </c>
      <c r="R1041" s="175">
        <v>0</v>
      </c>
      <c r="S1041" s="175">
        <v>0</v>
      </c>
      <c r="T1041" s="175">
        <v>0</v>
      </c>
      <c r="U1041" s="175">
        <v>87</v>
      </c>
      <c r="V1041" s="175">
        <v>0</v>
      </c>
      <c r="W1041" s="175">
        <v>0</v>
      </c>
      <c r="X1041" s="175">
        <v>0</v>
      </c>
      <c r="Y1041" s="175">
        <v>1</v>
      </c>
      <c r="Z1041" s="175">
        <v>0</v>
      </c>
      <c r="AA1041" s="175">
        <v>0</v>
      </c>
      <c r="AB1041" s="175">
        <v>0</v>
      </c>
      <c r="AC1041" s="175">
        <v>0</v>
      </c>
      <c r="AD1041" s="175">
        <v>11</v>
      </c>
      <c r="AE1041" s="176">
        <v>0</v>
      </c>
      <c r="AF1041" s="62">
        <f t="shared" ref="AF1041:AF1043" si="1027">G1041+H1041+I1041+J1041+K1041+L1041+M1041+N1041+O1041+P1041+Q1041+R1041+S1041+T1041+U1041+V1041+W1041+X1041+Y1041+Z1041+AA1041+AB1041+AC1041+AD1041</f>
        <v>687</v>
      </c>
      <c r="AG1041" s="62">
        <f t="shared" ref="AG1041:AG1043" si="1028">G1041+H1041+I1041+J1041+K1041+L1041+M1041+N1041+O1041+P1041+Q1041+R1041+S1041+T1041+U1041+V1041+W1041+X1041+Y1041+Z1041+AA1041+AB1041+AC1041</f>
        <v>676</v>
      </c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</row>
    <row r="1042" spans="1:55" ht="15.6" x14ac:dyDescent="0.3">
      <c r="A1042" s="60" t="s">
        <v>1128</v>
      </c>
      <c r="B1042" s="60" t="s">
        <v>1128</v>
      </c>
      <c r="C1042" s="60" t="s">
        <v>1129</v>
      </c>
      <c r="D1042" s="60">
        <v>18</v>
      </c>
      <c r="E1042" s="60" t="s">
        <v>1421</v>
      </c>
      <c r="F1042" s="61" t="s">
        <v>1317</v>
      </c>
      <c r="G1042" s="175">
        <v>2</v>
      </c>
      <c r="H1042" s="175">
        <v>584</v>
      </c>
      <c r="I1042" s="175">
        <v>3</v>
      </c>
      <c r="J1042" s="175">
        <v>0</v>
      </c>
      <c r="K1042" s="175">
        <v>0</v>
      </c>
      <c r="L1042" s="175">
        <v>0</v>
      </c>
      <c r="M1042" s="175">
        <v>1</v>
      </c>
      <c r="N1042" s="175">
        <v>2</v>
      </c>
      <c r="O1042" s="175">
        <v>0</v>
      </c>
      <c r="P1042" s="175">
        <v>0</v>
      </c>
      <c r="Q1042" s="175">
        <v>0</v>
      </c>
      <c r="R1042" s="175">
        <v>0</v>
      </c>
      <c r="S1042" s="175">
        <v>0</v>
      </c>
      <c r="T1042" s="175">
        <v>0</v>
      </c>
      <c r="U1042" s="175">
        <v>70</v>
      </c>
      <c r="V1042" s="175">
        <v>0</v>
      </c>
      <c r="W1042" s="175">
        <v>0</v>
      </c>
      <c r="X1042" s="175">
        <v>0</v>
      </c>
      <c r="Y1042" s="175">
        <v>0</v>
      </c>
      <c r="Z1042" s="175">
        <v>0</v>
      </c>
      <c r="AA1042" s="175">
        <v>0</v>
      </c>
      <c r="AB1042" s="175">
        <v>1</v>
      </c>
      <c r="AC1042" s="175">
        <v>0</v>
      </c>
      <c r="AD1042" s="175">
        <v>11</v>
      </c>
      <c r="AE1042" s="176">
        <v>0</v>
      </c>
      <c r="AF1042" s="62">
        <f t="shared" si="1027"/>
        <v>674</v>
      </c>
      <c r="AG1042" s="62">
        <f t="shared" si="1028"/>
        <v>663</v>
      </c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</row>
    <row r="1043" spans="1:55" ht="15.6" x14ac:dyDescent="0.3">
      <c r="A1043" s="60" t="s">
        <v>1128</v>
      </c>
      <c r="B1043" s="60" t="s">
        <v>1128</v>
      </c>
      <c r="C1043" s="60" t="s">
        <v>1129</v>
      </c>
      <c r="D1043" s="60">
        <v>18</v>
      </c>
      <c r="E1043" s="60" t="s">
        <v>1318</v>
      </c>
      <c r="F1043" s="61" t="s">
        <v>1319</v>
      </c>
      <c r="G1043" s="175">
        <v>0</v>
      </c>
      <c r="H1043" s="175">
        <v>142</v>
      </c>
      <c r="I1043" s="175">
        <v>1</v>
      </c>
      <c r="J1043" s="175">
        <v>0</v>
      </c>
      <c r="K1043" s="175">
        <v>0</v>
      </c>
      <c r="L1043" s="175">
        <v>0</v>
      </c>
      <c r="M1043" s="175">
        <v>0</v>
      </c>
      <c r="N1043" s="175">
        <v>12</v>
      </c>
      <c r="O1043" s="175">
        <v>0</v>
      </c>
      <c r="P1043" s="175">
        <v>1</v>
      </c>
      <c r="Q1043" s="175">
        <v>0</v>
      </c>
      <c r="R1043" s="175">
        <v>0</v>
      </c>
      <c r="S1043" s="175">
        <v>1</v>
      </c>
      <c r="T1043" s="175">
        <v>1</v>
      </c>
      <c r="U1043" s="175">
        <v>78</v>
      </c>
      <c r="V1043" s="175">
        <v>1</v>
      </c>
      <c r="W1043" s="175">
        <v>0</v>
      </c>
      <c r="X1043" s="175">
        <v>0</v>
      </c>
      <c r="Y1043" s="175">
        <v>0</v>
      </c>
      <c r="Z1043" s="175">
        <v>0</v>
      </c>
      <c r="AA1043" s="175">
        <v>1</v>
      </c>
      <c r="AB1043" s="175">
        <v>0</v>
      </c>
      <c r="AC1043" s="175">
        <v>0</v>
      </c>
      <c r="AD1043" s="175">
        <v>8</v>
      </c>
      <c r="AE1043" s="176">
        <v>0</v>
      </c>
      <c r="AF1043" s="62">
        <f t="shared" si="1027"/>
        <v>246</v>
      </c>
      <c r="AG1043" s="62">
        <f t="shared" si="1028"/>
        <v>238</v>
      </c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</row>
    <row r="1044" spans="1:55" s="17" customFormat="1" ht="18" x14ac:dyDescent="0.35">
      <c r="A1044" s="40"/>
      <c r="B1044" s="41"/>
      <c r="C1044" s="41"/>
      <c r="D1044" s="41"/>
      <c r="E1044" s="41" t="s">
        <v>91</v>
      </c>
      <c r="F1044" s="41"/>
      <c r="G1044" s="41">
        <f>SUM(G1040:G1043)</f>
        <v>6</v>
      </c>
      <c r="H1044" s="41">
        <f t="shared" ref="H1044:AG1044" si="1029">SUM(H1040:H1043)</f>
        <v>1407</v>
      </c>
      <c r="I1044" s="41">
        <f t="shared" si="1029"/>
        <v>6</v>
      </c>
      <c r="J1044" s="41">
        <f t="shared" si="1029"/>
        <v>0</v>
      </c>
      <c r="K1044" s="41">
        <f t="shared" si="1029"/>
        <v>0</v>
      </c>
      <c r="L1044" s="41">
        <f t="shared" si="1029"/>
        <v>2</v>
      </c>
      <c r="M1044" s="41">
        <f t="shared" si="1029"/>
        <v>2</v>
      </c>
      <c r="N1044" s="41">
        <f t="shared" si="1029"/>
        <v>25</v>
      </c>
      <c r="O1044" s="41">
        <f t="shared" si="1029"/>
        <v>0</v>
      </c>
      <c r="P1044" s="41">
        <f t="shared" si="1029"/>
        <v>1</v>
      </c>
      <c r="Q1044" s="41">
        <f t="shared" si="1029"/>
        <v>1</v>
      </c>
      <c r="R1044" s="41">
        <f t="shared" si="1029"/>
        <v>0</v>
      </c>
      <c r="S1044" s="41">
        <f t="shared" si="1029"/>
        <v>1</v>
      </c>
      <c r="T1044" s="41">
        <f t="shared" si="1029"/>
        <v>1</v>
      </c>
      <c r="U1044" s="41">
        <f t="shared" si="1029"/>
        <v>285</v>
      </c>
      <c r="V1044" s="41">
        <f t="shared" si="1029"/>
        <v>2</v>
      </c>
      <c r="W1044" s="41">
        <f t="shared" si="1029"/>
        <v>0</v>
      </c>
      <c r="X1044" s="41">
        <f t="shared" si="1029"/>
        <v>1</v>
      </c>
      <c r="Y1044" s="41">
        <f t="shared" si="1029"/>
        <v>1</v>
      </c>
      <c r="Z1044" s="41">
        <f t="shared" si="1029"/>
        <v>0</v>
      </c>
      <c r="AA1044" s="41">
        <f t="shared" si="1029"/>
        <v>1</v>
      </c>
      <c r="AB1044" s="42">
        <f t="shared" si="1029"/>
        <v>1</v>
      </c>
      <c r="AC1044" s="48">
        <f t="shared" si="1029"/>
        <v>1</v>
      </c>
      <c r="AD1044" s="48">
        <f t="shared" si="1029"/>
        <v>36</v>
      </c>
      <c r="AE1044" s="48">
        <f t="shared" si="1029"/>
        <v>0</v>
      </c>
      <c r="AF1044" s="48">
        <f t="shared" si="1029"/>
        <v>1780</v>
      </c>
      <c r="AG1044" s="48">
        <f t="shared" si="1029"/>
        <v>1744</v>
      </c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  <c r="AV1044" s="16"/>
      <c r="AW1044" s="16"/>
      <c r="AX1044" s="16"/>
      <c r="AY1044" s="16"/>
      <c r="AZ1044" s="16"/>
      <c r="BA1044" s="16"/>
      <c r="BB1044" s="16"/>
      <c r="BC1044" s="16"/>
    </row>
    <row r="1045" spans="1:55" ht="15.6" x14ac:dyDescent="0.3">
      <c r="A1045" s="106"/>
      <c r="B1045" s="107"/>
      <c r="C1045" s="107"/>
      <c r="D1045" s="107"/>
      <c r="E1045" s="107"/>
      <c r="F1045" s="108"/>
      <c r="G1045" s="109"/>
      <c r="H1045" s="109"/>
      <c r="I1045" s="109"/>
      <c r="J1045" s="109"/>
      <c r="K1045" s="109"/>
      <c r="L1045" s="109"/>
      <c r="M1045" s="109"/>
      <c r="N1045" s="109"/>
      <c r="O1045" s="109"/>
      <c r="P1045" s="109"/>
      <c r="Q1045" s="109"/>
      <c r="R1045" s="109"/>
      <c r="S1045" s="109"/>
      <c r="T1045" s="109"/>
      <c r="U1045" s="109"/>
      <c r="V1045" s="109"/>
      <c r="W1045" s="109"/>
      <c r="X1045" s="109"/>
      <c r="Y1045" s="109"/>
      <c r="Z1045" s="109"/>
      <c r="AA1045" s="109"/>
      <c r="AB1045" s="109"/>
      <c r="AC1045" s="109"/>
      <c r="AD1045" s="109"/>
      <c r="AE1045" s="109"/>
      <c r="AF1045" s="63"/>
      <c r="AG1045" s="6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</row>
    <row r="1046" spans="1:55" ht="15.6" x14ac:dyDescent="0.3">
      <c r="A1046" s="60" t="s">
        <v>1128</v>
      </c>
      <c r="B1046" s="60" t="s">
        <v>1128</v>
      </c>
      <c r="C1046" s="60" t="s">
        <v>1129</v>
      </c>
      <c r="D1046" s="60">
        <v>19</v>
      </c>
      <c r="E1046" s="60" t="s">
        <v>1320</v>
      </c>
      <c r="F1046" s="61" t="s">
        <v>1321</v>
      </c>
      <c r="G1046" s="175">
        <v>0</v>
      </c>
      <c r="H1046" s="175">
        <v>132</v>
      </c>
      <c r="I1046" s="175">
        <v>0</v>
      </c>
      <c r="J1046" s="175">
        <v>0</v>
      </c>
      <c r="K1046" s="175">
        <v>0</v>
      </c>
      <c r="L1046" s="175">
        <v>0</v>
      </c>
      <c r="M1046" s="175">
        <v>0</v>
      </c>
      <c r="N1046" s="175">
        <v>10</v>
      </c>
      <c r="O1046" s="175">
        <v>0</v>
      </c>
      <c r="P1046" s="175">
        <v>0</v>
      </c>
      <c r="Q1046" s="175">
        <v>0</v>
      </c>
      <c r="R1046" s="175">
        <v>0</v>
      </c>
      <c r="S1046" s="175">
        <v>0</v>
      </c>
      <c r="T1046" s="175">
        <v>0</v>
      </c>
      <c r="U1046" s="175">
        <v>78</v>
      </c>
      <c r="V1046" s="175">
        <v>1</v>
      </c>
      <c r="W1046" s="175">
        <v>0</v>
      </c>
      <c r="X1046" s="175">
        <v>1</v>
      </c>
      <c r="Y1046" s="175">
        <v>0</v>
      </c>
      <c r="Z1046" s="175">
        <v>0</v>
      </c>
      <c r="AA1046" s="175">
        <v>0</v>
      </c>
      <c r="AB1046" s="175">
        <v>0</v>
      </c>
      <c r="AC1046" s="175">
        <v>0</v>
      </c>
      <c r="AD1046" s="175">
        <v>3</v>
      </c>
      <c r="AE1046" s="176">
        <v>0</v>
      </c>
      <c r="AF1046" s="62">
        <f t="shared" ref="AF1046" si="1030">G1046+H1046+I1046+J1046+K1046+L1046+M1046+N1046+O1046+P1046+Q1046+R1046+S1046+T1046+U1046+V1046+W1046+X1046+Y1046+Z1046+AA1046+AB1046+AC1046+AD1046</f>
        <v>225</v>
      </c>
      <c r="AG1046" s="62">
        <f t="shared" ref="AG1046" si="1031">G1046+H1046+I1046+J1046+K1046+L1046+M1046+N1046+O1046+P1046+Q1046+R1046+S1046+T1046+U1046+V1046+W1046+X1046+Y1046+Z1046+AA1046+AB1046+AC1046</f>
        <v>222</v>
      </c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</row>
    <row r="1047" spans="1:55" ht="15.6" x14ac:dyDescent="0.3">
      <c r="A1047" s="60" t="s">
        <v>1128</v>
      </c>
      <c r="B1047" s="60" t="s">
        <v>1128</v>
      </c>
      <c r="C1047" s="60" t="s">
        <v>1129</v>
      </c>
      <c r="D1047" s="60">
        <v>19</v>
      </c>
      <c r="E1047" s="60" t="s">
        <v>1322</v>
      </c>
      <c r="F1047" s="61" t="s">
        <v>1323</v>
      </c>
      <c r="G1047" s="175">
        <v>1</v>
      </c>
      <c r="H1047" s="175">
        <v>55</v>
      </c>
      <c r="I1047" s="175">
        <v>5</v>
      </c>
      <c r="J1047" s="175">
        <v>0</v>
      </c>
      <c r="K1047" s="175">
        <v>0</v>
      </c>
      <c r="L1047" s="175">
        <v>2</v>
      </c>
      <c r="M1047" s="175">
        <v>1</v>
      </c>
      <c r="N1047" s="175">
        <v>2</v>
      </c>
      <c r="O1047" s="175">
        <v>0</v>
      </c>
      <c r="P1047" s="175">
        <v>0</v>
      </c>
      <c r="Q1047" s="175">
        <v>0</v>
      </c>
      <c r="R1047" s="175">
        <v>2</v>
      </c>
      <c r="S1047" s="175">
        <v>0</v>
      </c>
      <c r="T1047" s="175">
        <v>0</v>
      </c>
      <c r="U1047" s="175">
        <v>188</v>
      </c>
      <c r="V1047" s="175">
        <v>1</v>
      </c>
      <c r="W1047" s="175">
        <v>0</v>
      </c>
      <c r="X1047" s="175">
        <v>1</v>
      </c>
      <c r="Y1047" s="175">
        <v>1</v>
      </c>
      <c r="Z1047" s="175">
        <v>1</v>
      </c>
      <c r="AA1047" s="175">
        <v>1</v>
      </c>
      <c r="AB1047" s="175">
        <v>1</v>
      </c>
      <c r="AC1047" s="175">
        <v>1</v>
      </c>
      <c r="AD1047" s="175">
        <v>6</v>
      </c>
      <c r="AE1047" s="176">
        <v>0</v>
      </c>
      <c r="AF1047" s="62">
        <f t="shared" ref="AF1047:AF1052" si="1032">G1047+H1047+I1047+J1047+K1047+L1047+M1047+N1047+O1047+P1047+Q1047+R1047+S1047+T1047+U1047+V1047+W1047+X1047+Y1047+Z1047+AA1047+AB1047+AC1047+AD1047</f>
        <v>269</v>
      </c>
      <c r="AG1047" s="62">
        <f t="shared" ref="AG1047:AG1052" si="1033">G1047+H1047+I1047+J1047+K1047+L1047+M1047+N1047+O1047+P1047+Q1047+R1047+S1047+T1047+U1047+V1047+W1047+X1047+Y1047+Z1047+AA1047+AB1047+AC1047</f>
        <v>263</v>
      </c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</row>
    <row r="1048" spans="1:55" ht="15.6" x14ac:dyDescent="0.3">
      <c r="A1048" s="60" t="s">
        <v>1128</v>
      </c>
      <c r="B1048" s="60" t="s">
        <v>1128</v>
      </c>
      <c r="C1048" s="60" t="s">
        <v>1129</v>
      </c>
      <c r="D1048" s="60">
        <v>19</v>
      </c>
      <c r="E1048" s="60" t="s">
        <v>1324</v>
      </c>
      <c r="F1048" s="61" t="s">
        <v>1325</v>
      </c>
      <c r="G1048" s="175">
        <v>0</v>
      </c>
      <c r="H1048" s="175">
        <v>38</v>
      </c>
      <c r="I1048" s="175">
        <v>1</v>
      </c>
      <c r="J1048" s="175">
        <v>0</v>
      </c>
      <c r="K1048" s="175">
        <v>0</v>
      </c>
      <c r="L1048" s="175">
        <v>1</v>
      </c>
      <c r="M1048" s="175">
        <v>1</v>
      </c>
      <c r="N1048" s="175">
        <v>1</v>
      </c>
      <c r="O1048" s="175">
        <v>0</v>
      </c>
      <c r="P1048" s="175">
        <v>1</v>
      </c>
      <c r="Q1048" s="175">
        <v>1</v>
      </c>
      <c r="R1048" s="175">
        <v>0</v>
      </c>
      <c r="S1048" s="175">
        <v>0</v>
      </c>
      <c r="T1048" s="175">
        <v>1</v>
      </c>
      <c r="U1048" s="175">
        <v>113</v>
      </c>
      <c r="V1048" s="175">
        <v>2</v>
      </c>
      <c r="W1048" s="175">
        <v>0</v>
      </c>
      <c r="X1048" s="175">
        <v>2</v>
      </c>
      <c r="Y1048" s="175">
        <v>0</v>
      </c>
      <c r="Z1048" s="175">
        <v>0</v>
      </c>
      <c r="AA1048" s="175">
        <v>1</v>
      </c>
      <c r="AB1048" s="175">
        <v>1</v>
      </c>
      <c r="AC1048" s="175">
        <v>0</v>
      </c>
      <c r="AD1048" s="175">
        <v>4</v>
      </c>
      <c r="AE1048" s="176">
        <v>0</v>
      </c>
      <c r="AF1048" s="62">
        <f t="shared" si="1032"/>
        <v>168</v>
      </c>
      <c r="AG1048" s="62">
        <f t="shared" si="1033"/>
        <v>164</v>
      </c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</row>
    <row r="1049" spans="1:55" ht="15.6" x14ac:dyDescent="0.3">
      <c r="A1049" s="60" t="s">
        <v>1128</v>
      </c>
      <c r="B1049" s="60" t="s">
        <v>1128</v>
      </c>
      <c r="C1049" s="60" t="s">
        <v>1129</v>
      </c>
      <c r="D1049" s="60">
        <v>19</v>
      </c>
      <c r="E1049" s="60" t="s">
        <v>1326</v>
      </c>
      <c r="F1049" s="61" t="s">
        <v>1327</v>
      </c>
      <c r="G1049" s="175">
        <v>1</v>
      </c>
      <c r="H1049" s="175">
        <v>43</v>
      </c>
      <c r="I1049" s="175">
        <v>3</v>
      </c>
      <c r="J1049" s="175">
        <v>0</v>
      </c>
      <c r="K1049" s="175">
        <v>0</v>
      </c>
      <c r="L1049" s="175">
        <v>1</v>
      </c>
      <c r="M1049" s="175">
        <v>0</v>
      </c>
      <c r="N1049" s="175">
        <v>3</v>
      </c>
      <c r="O1049" s="175">
        <v>2</v>
      </c>
      <c r="P1049" s="175">
        <v>0</v>
      </c>
      <c r="Q1049" s="175">
        <v>0</v>
      </c>
      <c r="R1049" s="175">
        <v>0</v>
      </c>
      <c r="S1049" s="175">
        <v>1</v>
      </c>
      <c r="T1049" s="175">
        <v>1</v>
      </c>
      <c r="U1049" s="175">
        <v>208</v>
      </c>
      <c r="V1049" s="175">
        <v>2</v>
      </c>
      <c r="W1049" s="175">
        <v>0</v>
      </c>
      <c r="X1049" s="175">
        <v>1</v>
      </c>
      <c r="Y1049" s="175">
        <v>1</v>
      </c>
      <c r="Z1049" s="175">
        <v>0</v>
      </c>
      <c r="AA1049" s="175">
        <v>1</v>
      </c>
      <c r="AB1049" s="175">
        <v>0</v>
      </c>
      <c r="AC1049" s="175">
        <v>1</v>
      </c>
      <c r="AD1049" s="175">
        <v>7</v>
      </c>
      <c r="AE1049" s="176">
        <v>0</v>
      </c>
      <c r="AF1049" s="62">
        <f t="shared" si="1032"/>
        <v>276</v>
      </c>
      <c r="AG1049" s="62">
        <f t="shared" si="1033"/>
        <v>269</v>
      </c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</row>
    <row r="1050" spans="1:55" ht="15.6" x14ac:dyDescent="0.3">
      <c r="A1050" s="60" t="s">
        <v>1128</v>
      </c>
      <c r="B1050" s="60" t="s">
        <v>1128</v>
      </c>
      <c r="C1050" s="60" t="s">
        <v>1129</v>
      </c>
      <c r="D1050" s="60">
        <v>19</v>
      </c>
      <c r="E1050" s="60" t="s">
        <v>1328</v>
      </c>
      <c r="F1050" s="61" t="s">
        <v>1329</v>
      </c>
      <c r="G1050" s="175">
        <v>3</v>
      </c>
      <c r="H1050" s="175">
        <v>44</v>
      </c>
      <c r="I1050" s="175">
        <v>3</v>
      </c>
      <c r="J1050" s="175">
        <v>0</v>
      </c>
      <c r="K1050" s="175">
        <v>0</v>
      </c>
      <c r="L1050" s="175">
        <v>0</v>
      </c>
      <c r="M1050" s="175">
        <v>1</v>
      </c>
      <c r="N1050" s="175">
        <v>3</v>
      </c>
      <c r="O1050" s="175">
        <v>0</v>
      </c>
      <c r="P1050" s="175">
        <v>0</v>
      </c>
      <c r="Q1050" s="175">
        <v>0</v>
      </c>
      <c r="R1050" s="175">
        <v>0</v>
      </c>
      <c r="S1050" s="175">
        <v>0</v>
      </c>
      <c r="T1050" s="175">
        <v>1</v>
      </c>
      <c r="U1050" s="175">
        <v>199</v>
      </c>
      <c r="V1050" s="175">
        <v>1</v>
      </c>
      <c r="W1050" s="175">
        <v>0</v>
      </c>
      <c r="X1050" s="175">
        <v>0</v>
      </c>
      <c r="Y1050" s="175">
        <v>1</v>
      </c>
      <c r="Z1050" s="175">
        <v>1</v>
      </c>
      <c r="AA1050" s="175">
        <v>2</v>
      </c>
      <c r="AB1050" s="175">
        <v>0</v>
      </c>
      <c r="AC1050" s="175">
        <v>0</v>
      </c>
      <c r="AD1050" s="175">
        <v>10</v>
      </c>
      <c r="AE1050" s="176">
        <v>0</v>
      </c>
      <c r="AF1050" s="62">
        <f t="shared" si="1032"/>
        <v>269</v>
      </c>
      <c r="AG1050" s="62">
        <f t="shared" si="1033"/>
        <v>259</v>
      </c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</row>
    <row r="1051" spans="1:55" ht="15.6" x14ac:dyDescent="0.3">
      <c r="A1051" s="60" t="s">
        <v>1128</v>
      </c>
      <c r="B1051" s="60" t="s">
        <v>1128</v>
      </c>
      <c r="C1051" s="60" t="s">
        <v>1129</v>
      </c>
      <c r="D1051" s="60">
        <v>19</v>
      </c>
      <c r="E1051" s="60" t="s">
        <v>1330</v>
      </c>
      <c r="F1051" s="61" t="s">
        <v>1331</v>
      </c>
      <c r="G1051" s="175">
        <v>0</v>
      </c>
      <c r="H1051" s="175">
        <v>72</v>
      </c>
      <c r="I1051" s="175">
        <v>0</v>
      </c>
      <c r="J1051" s="175">
        <v>0</v>
      </c>
      <c r="K1051" s="175">
        <v>0</v>
      </c>
      <c r="L1051" s="175">
        <v>0</v>
      </c>
      <c r="M1051" s="175">
        <v>1</v>
      </c>
      <c r="N1051" s="175">
        <v>1</v>
      </c>
      <c r="O1051" s="175">
        <v>0</v>
      </c>
      <c r="P1051" s="175">
        <v>0</v>
      </c>
      <c r="Q1051" s="175">
        <v>0</v>
      </c>
      <c r="R1051" s="175">
        <v>0</v>
      </c>
      <c r="S1051" s="175">
        <v>0</v>
      </c>
      <c r="T1051" s="175">
        <v>0</v>
      </c>
      <c r="U1051" s="175">
        <v>69</v>
      </c>
      <c r="V1051" s="175">
        <v>0</v>
      </c>
      <c r="W1051" s="175">
        <v>0</v>
      </c>
      <c r="X1051" s="175">
        <v>0</v>
      </c>
      <c r="Y1051" s="175">
        <v>0</v>
      </c>
      <c r="Z1051" s="175">
        <v>0</v>
      </c>
      <c r="AA1051" s="175">
        <v>0</v>
      </c>
      <c r="AB1051" s="175">
        <v>0</v>
      </c>
      <c r="AC1051" s="175">
        <v>0</v>
      </c>
      <c r="AD1051" s="175">
        <v>1</v>
      </c>
      <c r="AE1051" s="176">
        <v>0</v>
      </c>
      <c r="AF1051" s="62">
        <f t="shared" si="1032"/>
        <v>144</v>
      </c>
      <c r="AG1051" s="62">
        <f t="shared" si="1033"/>
        <v>143</v>
      </c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</row>
    <row r="1052" spans="1:55" ht="15.6" x14ac:dyDescent="0.3">
      <c r="A1052" s="60" t="s">
        <v>1128</v>
      </c>
      <c r="B1052" s="60" t="s">
        <v>1128</v>
      </c>
      <c r="C1052" s="60" t="s">
        <v>1129</v>
      </c>
      <c r="D1052" s="60">
        <v>19</v>
      </c>
      <c r="E1052" s="60" t="s">
        <v>1332</v>
      </c>
      <c r="F1052" s="61" t="s">
        <v>1333</v>
      </c>
      <c r="G1052" s="175">
        <v>3</v>
      </c>
      <c r="H1052" s="175">
        <v>43</v>
      </c>
      <c r="I1052" s="175">
        <v>5</v>
      </c>
      <c r="J1052" s="175">
        <v>1</v>
      </c>
      <c r="K1052" s="175">
        <v>0</v>
      </c>
      <c r="L1052" s="175">
        <v>1</v>
      </c>
      <c r="M1052" s="175">
        <v>1</v>
      </c>
      <c r="N1052" s="175">
        <v>2</v>
      </c>
      <c r="O1052" s="175">
        <v>1</v>
      </c>
      <c r="P1052" s="175">
        <v>0</v>
      </c>
      <c r="Q1052" s="175">
        <v>0</v>
      </c>
      <c r="R1052" s="175">
        <v>0</v>
      </c>
      <c r="S1052" s="175">
        <v>0</v>
      </c>
      <c r="T1052" s="175">
        <v>0</v>
      </c>
      <c r="U1052" s="175">
        <v>223</v>
      </c>
      <c r="V1052" s="175">
        <v>1</v>
      </c>
      <c r="W1052" s="175">
        <v>0</v>
      </c>
      <c r="X1052" s="175">
        <v>1</v>
      </c>
      <c r="Y1052" s="175">
        <v>0</v>
      </c>
      <c r="Z1052" s="175">
        <v>0</v>
      </c>
      <c r="AA1052" s="175">
        <v>0</v>
      </c>
      <c r="AB1052" s="175">
        <v>0</v>
      </c>
      <c r="AC1052" s="175">
        <v>0</v>
      </c>
      <c r="AD1052" s="175">
        <v>6</v>
      </c>
      <c r="AE1052" s="176">
        <v>0</v>
      </c>
      <c r="AF1052" s="62">
        <f t="shared" si="1032"/>
        <v>288</v>
      </c>
      <c r="AG1052" s="62">
        <f t="shared" si="1033"/>
        <v>282</v>
      </c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</row>
    <row r="1053" spans="1:55" s="17" customFormat="1" ht="18" x14ac:dyDescent="0.35">
      <c r="A1053" s="40"/>
      <c r="B1053" s="41"/>
      <c r="C1053" s="41"/>
      <c r="D1053" s="41"/>
      <c r="E1053" s="41" t="s">
        <v>417</v>
      </c>
      <c r="F1053" s="41"/>
      <c r="G1053" s="41">
        <f>SUM(G1046:G1052)</f>
        <v>8</v>
      </c>
      <c r="H1053" s="41">
        <f t="shared" ref="H1053:AG1053" si="1034">SUM(H1046:H1052)</f>
        <v>427</v>
      </c>
      <c r="I1053" s="41">
        <f t="shared" si="1034"/>
        <v>17</v>
      </c>
      <c r="J1053" s="41">
        <f t="shared" si="1034"/>
        <v>1</v>
      </c>
      <c r="K1053" s="41">
        <f t="shared" si="1034"/>
        <v>0</v>
      </c>
      <c r="L1053" s="41">
        <f t="shared" si="1034"/>
        <v>5</v>
      </c>
      <c r="M1053" s="41">
        <f t="shared" si="1034"/>
        <v>5</v>
      </c>
      <c r="N1053" s="41">
        <f t="shared" si="1034"/>
        <v>22</v>
      </c>
      <c r="O1053" s="41">
        <f t="shared" si="1034"/>
        <v>3</v>
      </c>
      <c r="P1053" s="41">
        <f t="shared" si="1034"/>
        <v>1</v>
      </c>
      <c r="Q1053" s="41">
        <f t="shared" si="1034"/>
        <v>1</v>
      </c>
      <c r="R1053" s="41">
        <f t="shared" si="1034"/>
        <v>2</v>
      </c>
      <c r="S1053" s="41">
        <f t="shared" si="1034"/>
        <v>1</v>
      </c>
      <c r="T1053" s="41">
        <f t="shared" si="1034"/>
        <v>3</v>
      </c>
      <c r="U1053" s="41">
        <f t="shared" si="1034"/>
        <v>1078</v>
      </c>
      <c r="V1053" s="41">
        <f t="shared" si="1034"/>
        <v>8</v>
      </c>
      <c r="W1053" s="41">
        <f t="shared" si="1034"/>
        <v>0</v>
      </c>
      <c r="X1053" s="41">
        <f t="shared" si="1034"/>
        <v>6</v>
      </c>
      <c r="Y1053" s="41">
        <f t="shared" si="1034"/>
        <v>3</v>
      </c>
      <c r="Z1053" s="41">
        <f t="shared" si="1034"/>
        <v>2</v>
      </c>
      <c r="AA1053" s="41">
        <f t="shared" si="1034"/>
        <v>5</v>
      </c>
      <c r="AB1053" s="42">
        <f t="shared" si="1034"/>
        <v>2</v>
      </c>
      <c r="AC1053" s="48">
        <f t="shared" si="1034"/>
        <v>2</v>
      </c>
      <c r="AD1053" s="48">
        <f t="shared" si="1034"/>
        <v>37</v>
      </c>
      <c r="AE1053" s="48">
        <f t="shared" si="1034"/>
        <v>0</v>
      </c>
      <c r="AF1053" s="48">
        <f t="shared" si="1034"/>
        <v>1639</v>
      </c>
      <c r="AG1053" s="48">
        <f t="shared" si="1034"/>
        <v>1602</v>
      </c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  <c r="AV1053" s="16"/>
      <c r="AW1053" s="16"/>
      <c r="AX1053" s="16"/>
      <c r="AY1053" s="16"/>
      <c r="AZ1053" s="16"/>
      <c r="BA1053" s="16"/>
      <c r="BB1053" s="16"/>
      <c r="BC1053" s="16"/>
    </row>
    <row r="1054" spans="1:55" ht="15.6" x14ac:dyDescent="0.3">
      <c r="A1054" s="106"/>
      <c r="B1054" s="107"/>
      <c r="C1054" s="107"/>
      <c r="D1054" s="107"/>
      <c r="E1054" s="107"/>
      <c r="F1054" s="108"/>
      <c r="G1054" s="109"/>
      <c r="H1054" s="109"/>
      <c r="I1054" s="109"/>
      <c r="J1054" s="109"/>
      <c r="K1054" s="109"/>
      <c r="L1054" s="109"/>
      <c r="M1054" s="109"/>
      <c r="N1054" s="109"/>
      <c r="O1054" s="109"/>
      <c r="P1054" s="109"/>
      <c r="Q1054" s="109"/>
      <c r="R1054" s="109"/>
      <c r="S1054" s="109"/>
      <c r="T1054" s="109"/>
      <c r="U1054" s="109"/>
      <c r="V1054" s="109"/>
      <c r="W1054" s="109"/>
      <c r="X1054" s="109"/>
      <c r="Y1054" s="109"/>
      <c r="Z1054" s="109"/>
      <c r="AA1054" s="109"/>
      <c r="AB1054" s="109"/>
      <c r="AC1054" s="109"/>
      <c r="AD1054" s="109"/>
      <c r="AE1054" s="109"/>
      <c r="AF1054" s="63"/>
      <c r="AG1054" s="6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</row>
    <row r="1055" spans="1:55" ht="15.6" x14ac:dyDescent="0.3">
      <c r="A1055" s="60" t="s">
        <v>1128</v>
      </c>
      <c r="B1055" s="60" t="s">
        <v>1128</v>
      </c>
      <c r="C1055" s="60" t="s">
        <v>1129</v>
      </c>
      <c r="D1055" s="60">
        <v>20</v>
      </c>
      <c r="E1055" s="60" t="s">
        <v>1334</v>
      </c>
      <c r="F1055" s="61" t="s">
        <v>1335</v>
      </c>
      <c r="G1055" s="175">
        <v>0</v>
      </c>
      <c r="H1055" s="175">
        <v>17</v>
      </c>
      <c r="I1055" s="175">
        <v>1</v>
      </c>
      <c r="J1055" s="175">
        <v>0</v>
      </c>
      <c r="K1055" s="175">
        <v>0</v>
      </c>
      <c r="L1055" s="175">
        <v>0</v>
      </c>
      <c r="M1055" s="175">
        <v>0</v>
      </c>
      <c r="N1055" s="175">
        <v>0</v>
      </c>
      <c r="O1055" s="175">
        <v>0</v>
      </c>
      <c r="P1055" s="175">
        <v>0</v>
      </c>
      <c r="Q1055" s="175">
        <v>0</v>
      </c>
      <c r="R1055" s="175">
        <v>0</v>
      </c>
      <c r="S1055" s="175">
        <v>0</v>
      </c>
      <c r="T1055" s="175">
        <v>0</v>
      </c>
      <c r="U1055" s="175">
        <v>134</v>
      </c>
      <c r="V1055" s="175">
        <v>0</v>
      </c>
      <c r="W1055" s="175">
        <v>0</v>
      </c>
      <c r="X1055" s="175">
        <v>0</v>
      </c>
      <c r="Y1055" s="175">
        <v>0</v>
      </c>
      <c r="Z1055" s="175">
        <v>0</v>
      </c>
      <c r="AA1055" s="175">
        <v>0</v>
      </c>
      <c r="AB1055" s="175">
        <v>0</v>
      </c>
      <c r="AC1055" s="175">
        <v>0</v>
      </c>
      <c r="AD1055" s="175">
        <v>0</v>
      </c>
      <c r="AE1055" s="176">
        <v>0</v>
      </c>
      <c r="AF1055" s="62">
        <f t="shared" ref="AF1055" si="1035">G1055+H1055+I1055+J1055+K1055+L1055+M1055+N1055+O1055+P1055+Q1055+R1055+S1055+T1055+U1055+V1055+W1055+X1055+Y1055+Z1055+AA1055+AB1055+AC1055+AD1055</f>
        <v>152</v>
      </c>
      <c r="AG1055" s="62">
        <f t="shared" ref="AG1055" si="1036">G1055+H1055+I1055+J1055+K1055+L1055+M1055+N1055+O1055+P1055+Q1055+R1055+S1055+T1055+U1055+V1055+W1055+X1055+Y1055+Z1055+AA1055+AB1055+AC1055</f>
        <v>152</v>
      </c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</row>
    <row r="1056" spans="1:55" ht="15.6" x14ac:dyDescent="0.3">
      <c r="A1056" s="60" t="s">
        <v>1128</v>
      </c>
      <c r="B1056" s="60" t="s">
        <v>1128</v>
      </c>
      <c r="C1056" s="60" t="s">
        <v>1129</v>
      </c>
      <c r="D1056" s="60">
        <v>20</v>
      </c>
      <c r="E1056" s="60" t="s">
        <v>1336</v>
      </c>
      <c r="F1056" s="61" t="s">
        <v>1337</v>
      </c>
      <c r="G1056" s="175">
        <v>2</v>
      </c>
      <c r="H1056" s="175">
        <v>159</v>
      </c>
      <c r="I1056" s="175">
        <v>0</v>
      </c>
      <c r="J1056" s="175">
        <v>0</v>
      </c>
      <c r="K1056" s="175">
        <v>0</v>
      </c>
      <c r="L1056" s="175">
        <v>0</v>
      </c>
      <c r="M1056" s="175">
        <v>0</v>
      </c>
      <c r="N1056" s="175">
        <v>5</v>
      </c>
      <c r="O1056" s="175">
        <v>0</v>
      </c>
      <c r="P1056" s="175">
        <v>0</v>
      </c>
      <c r="Q1056" s="175">
        <v>0</v>
      </c>
      <c r="R1056" s="175">
        <v>0</v>
      </c>
      <c r="S1056" s="175">
        <v>0</v>
      </c>
      <c r="T1056" s="175">
        <v>2</v>
      </c>
      <c r="U1056" s="175">
        <v>477</v>
      </c>
      <c r="V1056" s="175">
        <v>4</v>
      </c>
      <c r="W1056" s="175">
        <v>0</v>
      </c>
      <c r="X1056" s="175">
        <v>1</v>
      </c>
      <c r="Y1056" s="175">
        <v>1</v>
      </c>
      <c r="Z1056" s="175">
        <v>0</v>
      </c>
      <c r="AA1056" s="175">
        <v>2</v>
      </c>
      <c r="AB1056" s="175">
        <v>1</v>
      </c>
      <c r="AC1056" s="175">
        <v>0</v>
      </c>
      <c r="AD1056" s="175">
        <v>11</v>
      </c>
      <c r="AE1056" s="176">
        <v>0</v>
      </c>
      <c r="AF1056" s="62">
        <f t="shared" ref="AF1056:AF1058" si="1037">G1056+H1056+I1056+J1056+K1056+L1056+M1056+N1056+O1056+P1056+Q1056+R1056+S1056+T1056+U1056+V1056+W1056+X1056+Y1056+Z1056+AA1056+AB1056+AC1056+AD1056</f>
        <v>665</v>
      </c>
      <c r="AG1056" s="62">
        <f t="shared" ref="AG1056:AG1058" si="1038">G1056+H1056+I1056+J1056+K1056+L1056+M1056+N1056+O1056+P1056+Q1056+R1056+S1056+T1056+U1056+V1056+W1056+X1056+Y1056+Z1056+AA1056+AB1056+AC1056</f>
        <v>654</v>
      </c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</row>
    <row r="1057" spans="1:55" ht="15.6" x14ac:dyDescent="0.3">
      <c r="A1057" s="60" t="s">
        <v>1128</v>
      </c>
      <c r="B1057" s="60" t="s">
        <v>1128</v>
      </c>
      <c r="C1057" s="60" t="s">
        <v>1129</v>
      </c>
      <c r="D1057" s="60">
        <v>20</v>
      </c>
      <c r="E1057" s="60" t="s">
        <v>1338</v>
      </c>
      <c r="F1057" s="61" t="s">
        <v>1339</v>
      </c>
      <c r="G1057" s="175">
        <v>0</v>
      </c>
      <c r="H1057" s="175">
        <v>14</v>
      </c>
      <c r="I1057" s="175">
        <v>0</v>
      </c>
      <c r="J1057" s="175">
        <v>0</v>
      </c>
      <c r="K1057" s="175">
        <v>0</v>
      </c>
      <c r="L1057" s="175">
        <v>0</v>
      </c>
      <c r="M1057" s="175">
        <v>0</v>
      </c>
      <c r="N1057" s="175">
        <v>0</v>
      </c>
      <c r="O1057" s="175">
        <v>0</v>
      </c>
      <c r="P1057" s="175">
        <v>0</v>
      </c>
      <c r="Q1057" s="175">
        <v>0</v>
      </c>
      <c r="R1057" s="175">
        <v>0</v>
      </c>
      <c r="S1057" s="175">
        <v>0</v>
      </c>
      <c r="T1057" s="175">
        <v>0</v>
      </c>
      <c r="U1057" s="175">
        <v>46</v>
      </c>
      <c r="V1057" s="175">
        <v>0</v>
      </c>
      <c r="W1057" s="175">
        <v>0</v>
      </c>
      <c r="X1057" s="175">
        <v>0</v>
      </c>
      <c r="Y1057" s="175">
        <v>0</v>
      </c>
      <c r="Z1057" s="175">
        <v>0</v>
      </c>
      <c r="AA1057" s="175">
        <v>0</v>
      </c>
      <c r="AB1057" s="175">
        <v>1</v>
      </c>
      <c r="AC1057" s="175">
        <v>0</v>
      </c>
      <c r="AD1057" s="175">
        <v>2</v>
      </c>
      <c r="AE1057" s="176">
        <v>0</v>
      </c>
      <c r="AF1057" s="62">
        <f t="shared" si="1037"/>
        <v>63</v>
      </c>
      <c r="AG1057" s="62">
        <f t="shared" si="1038"/>
        <v>61</v>
      </c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</row>
    <row r="1058" spans="1:55" ht="15.6" x14ac:dyDescent="0.3">
      <c r="A1058" s="60" t="s">
        <v>1128</v>
      </c>
      <c r="B1058" s="60" t="s">
        <v>1128</v>
      </c>
      <c r="C1058" s="60" t="s">
        <v>1129</v>
      </c>
      <c r="D1058" s="60">
        <v>20</v>
      </c>
      <c r="E1058" s="60" t="s">
        <v>1340</v>
      </c>
      <c r="F1058" s="61" t="s">
        <v>1341</v>
      </c>
      <c r="G1058" s="175">
        <v>0</v>
      </c>
      <c r="H1058" s="175">
        <v>15</v>
      </c>
      <c r="I1058" s="175">
        <v>0</v>
      </c>
      <c r="J1058" s="175">
        <v>0</v>
      </c>
      <c r="K1058" s="175">
        <v>0</v>
      </c>
      <c r="L1058" s="175">
        <v>1</v>
      </c>
      <c r="M1058" s="175">
        <v>0</v>
      </c>
      <c r="N1058" s="175">
        <v>1</v>
      </c>
      <c r="O1058" s="175">
        <v>0</v>
      </c>
      <c r="P1058" s="175">
        <v>1</v>
      </c>
      <c r="Q1058" s="175">
        <v>0</v>
      </c>
      <c r="R1058" s="175">
        <v>0</v>
      </c>
      <c r="S1058" s="175">
        <v>0</v>
      </c>
      <c r="T1058" s="175">
        <v>0</v>
      </c>
      <c r="U1058" s="175">
        <v>99</v>
      </c>
      <c r="V1058" s="175">
        <v>0</v>
      </c>
      <c r="W1058" s="175">
        <v>0</v>
      </c>
      <c r="X1058" s="175">
        <v>0</v>
      </c>
      <c r="Y1058" s="175">
        <v>1</v>
      </c>
      <c r="Z1058" s="175">
        <v>0</v>
      </c>
      <c r="AA1058" s="175">
        <v>0</v>
      </c>
      <c r="AB1058" s="175">
        <v>0</v>
      </c>
      <c r="AC1058" s="175">
        <v>0</v>
      </c>
      <c r="AD1058" s="175">
        <v>1</v>
      </c>
      <c r="AE1058" s="176">
        <v>0</v>
      </c>
      <c r="AF1058" s="62">
        <f t="shared" si="1037"/>
        <v>119</v>
      </c>
      <c r="AG1058" s="62">
        <f t="shared" si="1038"/>
        <v>118</v>
      </c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</row>
    <row r="1059" spans="1:55" s="17" customFormat="1" ht="18" x14ac:dyDescent="0.35">
      <c r="A1059" s="40"/>
      <c r="B1059" s="41"/>
      <c r="C1059" s="41"/>
      <c r="D1059" s="41"/>
      <c r="E1059" s="41" t="s">
        <v>91</v>
      </c>
      <c r="F1059" s="41"/>
      <c r="G1059" s="41">
        <f>SUM(G1055:G1058)</f>
        <v>2</v>
      </c>
      <c r="H1059" s="41">
        <f t="shared" ref="H1059:AG1059" si="1039">SUM(H1055:H1058)</f>
        <v>205</v>
      </c>
      <c r="I1059" s="41">
        <f t="shared" si="1039"/>
        <v>1</v>
      </c>
      <c r="J1059" s="41">
        <f t="shared" si="1039"/>
        <v>0</v>
      </c>
      <c r="K1059" s="41">
        <f t="shared" si="1039"/>
        <v>0</v>
      </c>
      <c r="L1059" s="41">
        <f t="shared" si="1039"/>
        <v>1</v>
      </c>
      <c r="M1059" s="41">
        <f t="shared" si="1039"/>
        <v>0</v>
      </c>
      <c r="N1059" s="41">
        <f t="shared" si="1039"/>
        <v>6</v>
      </c>
      <c r="O1059" s="41">
        <f t="shared" si="1039"/>
        <v>0</v>
      </c>
      <c r="P1059" s="41">
        <f t="shared" si="1039"/>
        <v>1</v>
      </c>
      <c r="Q1059" s="41">
        <f t="shared" si="1039"/>
        <v>0</v>
      </c>
      <c r="R1059" s="41">
        <f t="shared" si="1039"/>
        <v>0</v>
      </c>
      <c r="S1059" s="41">
        <f t="shared" si="1039"/>
        <v>0</v>
      </c>
      <c r="T1059" s="41">
        <f t="shared" si="1039"/>
        <v>2</v>
      </c>
      <c r="U1059" s="41">
        <f t="shared" si="1039"/>
        <v>756</v>
      </c>
      <c r="V1059" s="41">
        <f t="shared" si="1039"/>
        <v>4</v>
      </c>
      <c r="W1059" s="41">
        <f t="shared" si="1039"/>
        <v>0</v>
      </c>
      <c r="X1059" s="41">
        <f t="shared" si="1039"/>
        <v>1</v>
      </c>
      <c r="Y1059" s="41">
        <f t="shared" si="1039"/>
        <v>2</v>
      </c>
      <c r="Z1059" s="41">
        <f t="shared" si="1039"/>
        <v>0</v>
      </c>
      <c r="AA1059" s="41">
        <f t="shared" si="1039"/>
        <v>2</v>
      </c>
      <c r="AB1059" s="42">
        <f t="shared" si="1039"/>
        <v>2</v>
      </c>
      <c r="AC1059" s="48">
        <f t="shared" si="1039"/>
        <v>0</v>
      </c>
      <c r="AD1059" s="48">
        <f t="shared" si="1039"/>
        <v>14</v>
      </c>
      <c r="AE1059" s="48">
        <f t="shared" si="1039"/>
        <v>0</v>
      </c>
      <c r="AF1059" s="48">
        <f t="shared" si="1039"/>
        <v>999</v>
      </c>
      <c r="AG1059" s="48">
        <f t="shared" si="1039"/>
        <v>985</v>
      </c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  <c r="AV1059" s="16"/>
      <c r="AW1059" s="16"/>
      <c r="AX1059" s="16"/>
      <c r="AY1059" s="16"/>
      <c r="AZ1059" s="16"/>
      <c r="BA1059" s="16"/>
      <c r="BB1059" s="16"/>
      <c r="BC1059" s="16"/>
    </row>
    <row r="1060" spans="1:55" ht="15.6" x14ac:dyDescent="0.3">
      <c r="A1060" s="106"/>
      <c r="B1060" s="107"/>
      <c r="C1060" s="107"/>
      <c r="D1060" s="107"/>
      <c r="E1060" s="107"/>
      <c r="F1060" s="108"/>
      <c r="G1060" s="109"/>
      <c r="H1060" s="109"/>
      <c r="I1060" s="109"/>
      <c r="J1060" s="109"/>
      <c r="K1060" s="109"/>
      <c r="L1060" s="109"/>
      <c r="M1060" s="109"/>
      <c r="N1060" s="109"/>
      <c r="O1060" s="109"/>
      <c r="P1060" s="109"/>
      <c r="Q1060" s="109"/>
      <c r="R1060" s="109"/>
      <c r="S1060" s="109"/>
      <c r="T1060" s="109"/>
      <c r="U1060" s="109"/>
      <c r="V1060" s="109"/>
      <c r="W1060" s="109"/>
      <c r="X1060" s="109"/>
      <c r="Y1060" s="109"/>
      <c r="Z1060" s="109"/>
      <c r="AA1060" s="109"/>
      <c r="AB1060" s="109"/>
      <c r="AC1060" s="109"/>
      <c r="AD1060" s="109"/>
      <c r="AE1060" s="109"/>
      <c r="AF1060" s="63"/>
      <c r="AG1060" s="6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</row>
    <row r="1061" spans="1:55" ht="22.2" x14ac:dyDescent="0.3">
      <c r="A1061" s="177"/>
      <c r="B1061" s="177"/>
      <c r="C1061" s="177"/>
      <c r="D1061" s="177"/>
      <c r="E1061" s="177"/>
      <c r="F1061" s="177"/>
      <c r="G1061" s="150"/>
      <c r="H1061" s="150"/>
      <c r="I1061" s="150"/>
      <c r="J1061" s="150"/>
      <c r="K1061" s="150"/>
      <c r="L1061" s="150"/>
      <c r="M1061" s="150"/>
      <c r="N1061" s="150"/>
      <c r="O1061" s="150"/>
      <c r="P1061" s="150"/>
      <c r="Q1061" s="150"/>
      <c r="R1061" s="150"/>
      <c r="S1061" s="150"/>
      <c r="T1061" s="150"/>
      <c r="U1061" s="150"/>
      <c r="V1061" s="150"/>
      <c r="W1061" s="150"/>
      <c r="X1061" s="150"/>
      <c r="Y1061" s="150"/>
      <c r="Z1061" s="150"/>
      <c r="AA1061" s="150"/>
      <c r="AB1061" s="150"/>
      <c r="AC1061" s="150"/>
      <c r="AD1061" s="150"/>
      <c r="AE1061" s="150"/>
      <c r="AF1061" s="18"/>
      <c r="AG1061" s="18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</row>
    <row r="1062" spans="1:55" s="17" customFormat="1" ht="18" x14ac:dyDescent="0.35">
      <c r="A1062" s="46"/>
      <c r="B1062" s="47"/>
      <c r="C1062" s="47"/>
      <c r="D1062" s="47"/>
      <c r="E1062" s="47" t="s">
        <v>1342</v>
      </c>
      <c r="F1062" s="47"/>
      <c r="G1062" s="47">
        <f>G1059+G1053+G1044+G1038+G1032+G1028+G1023+G1016+G1010+G1003+G998+G993+G987+G981+G976+G970+G963+G955+G949</f>
        <v>99</v>
      </c>
      <c r="H1062" s="47">
        <f t="shared" ref="H1062:AG1062" si="1040">H1059+H1053+H1044+H1038+H1032+H1028+H1023+H1016+H1010+H1003+H998+H993+H987+H981+H976+H970+H963+H955+H949</f>
        <v>9484</v>
      </c>
      <c r="I1062" s="47">
        <f t="shared" si="1040"/>
        <v>131</v>
      </c>
      <c r="J1062" s="47">
        <f t="shared" si="1040"/>
        <v>24</v>
      </c>
      <c r="K1062" s="47">
        <f t="shared" si="1040"/>
        <v>21</v>
      </c>
      <c r="L1062" s="47">
        <f t="shared" si="1040"/>
        <v>76</v>
      </c>
      <c r="M1062" s="47">
        <f t="shared" si="1040"/>
        <v>40</v>
      </c>
      <c r="N1062" s="47">
        <f t="shared" si="1040"/>
        <v>410</v>
      </c>
      <c r="O1062" s="47">
        <f t="shared" si="1040"/>
        <v>15</v>
      </c>
      <c r="P1062" s="47">
        <f t="shared" si="1040"/>
        <v>13</v>
      </c>
      <c r="Q1062" s="47">
        <f t="shared" si="1040"/>
        <v>11</v>
      </c>
      <c r="R1062" s="47">
        <f t="shared" si="1040"/>
        <v>9</v>
      </c>
      <c r="S1062" s="47">
        <f t="shared" si="1040"/>
        <v>8</v>
      </c>
      <c r="T1062" s="47">
        <f t="shared" si="1040"/>
        <v>27</v>
      </c>
      <c r="U1062" s="47">
        <f t="shared" si="1040"/>
        <v>10273</v>
      </c>
      <c r="V1062" s="47">
        <f t="shared" si="1040"/>
        <v>100</v>
      </c>
      <c r="W1062" s="47">
        <f t="shared" si="1040"/>
        <v>10</v>
      </c>
      <c r="X1062" s="47">
        <f t="shared" si="1040"/>
        <v>60</v>
      </c>
      <c r="Y1062" s="47">
        <f t="shared" si="1040"/>
        <v>55</v>
      </c>
      <c r="Z1062" s="47">
        <f t="shared" si="1040"/>
        <v>20</v>
      </c>
      <c r="AA1062" s="47">
        <f t="shared" si="1040"/>
        <v>27</v>
      </c>
      <c r="AB1062" s="48">
        <f t="shared" si="1040"/>
        <v>32</v>
      </c>
      <c r="AC1062" s="48">
        <f t="shared" si="1040"/>
        <v>41</v>
      </c>
      <c r="AD1062" s="48">
        <f t="shared" si="1040"/>
        <v>485</v>
      </c>
      <c r="AE1062" s="48">
        <f t="shared" si="1040"/>
        <v>0</v>
      </c>
      <c r="AF1062" s="48">
        <f t="shared" si="1040"/>
        <v>21471</v>
      </c>
      <c r="AG1062" s="48">
        <f t="shared" si="1040"/>
        <v>20986</v>
      </c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  <c r="AV1062" s="16"/>
      <c r="AW1062" s="16"/>
      <c r="AX1062" s="16"/>
      <c r="AY1062" s="16"/>
      <c r="AZ1062" s="16"/>
      <c r="BA1062" s="16"/>
      <c r="BB1062" s="16"/>
      <c r="BC1062" s="16"/>
    </row>
    <row r="1063" spans="1:55" s="17" customFormat="1" ht="18" x14ac:dyDescent="0.35">
      <c r="A1063" s="65"/>
      <c r="B1063" s="66"/>
      <c r="C1063" s="66"/>
      <c r="D1063" s="66"/>
      <c r="E1063" s="66"/>
      <c r="F1063" s="66"/>
      <c r="G1063" s="66"/>
      <c r="H1063" s="66"/>
      <c r="I1063" s="66"/>
      <c r="J1063" s="66"/>
      <c r="K1063" s="66"/>
      <c r="L1063" s="66"/>
      <c r="M1063" s="66"/>
      <c r="N1063" s="66"/>
      <c r="O1063" s="66"/>
      <c r="P1063" s="66"/>
      <c r="Q1063" s="66"/>
      <c r="R1063" s="66"/>
      <c r="S1063" s="66"/>
      <c r="T1063" s="66"/>
      <c r="U1063" s="66"/>
      <c r="V1063" s="66"/>
      <c r="W1063" s="66"/>
      <c r="X1063" s="66"/>
      <c r="Y1063" s="66"/>
      <c r="Z1063" s="66"/>
      <c r="AA1063" s="66"/>
      <c r="AB1063" s="66"/>
      <c r="AC1063" s="66"/>
      <c r="AD1063" s="66"/>
      <c r="AE1063" s="66"/>
      <c r="AF1063" s="66"/>
      <c r="AG1063" s="6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  <c r="AV1063" s="16"/>
      <c r="AW1063" s="16"/>
      <c r="AX1063" s="16"/>
      <c r="AY1063" s="16"/>
      <c r="AZ1063" s="16"/>
      <c r="BA1063" s="16"/>
      <c r="BB1063" s="16"/>
      <c r="BC1063" s="16"/>
    </row>
    <row r="1064" spans="1:55" s="70" customFormat="1" ht="18" x14ac:dyDescent="0.35">
      <c r="A1064" s="67"/>
      <c r="B1064" s="68"/>
      <c r="C1064" s="68"/>
      <c r="D1064" s="68"/>
      <c r="E1064" s="68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  <c r="X1064" s="68"/>
      <c r="Y1064" s="68"/>
      <c r="Z1064" s="68"/>
      <c r="AA1064" s="68"/>
      <c r="AB1064" s="68"/>
      <c r="AC1064" s="68"/>
      <c r="AD1064" s="68"/>
      <c r="AE1064" s="68"/>
      <c r="AF1064" s="68"/>
      <c r="AG1064" s="68"/>
      <c r="AH1064" s="69"/>
      <c r="AI1064" s="69"/>
      <c r="AJ1064" s="69"/>
      <c r="AK1064" s="69"/>
      <c r="AL1064" s="69"/>
      <c r="AM1064" s="69"/>
      <c r="AN1064" s="69"/>
      <c r="AO1064" s="69"/>
      <c r="AP1064" s="69"/>
      <c r="AQ1064" s="69"/>
      <c r="AR1064" s="69"/>
      <c r="AS1064" s="69"/>
      <c r="AT1064" s="69"/>
      <c r="AU1064" s="69"/>
      <c r="AV1064" s="69"/>
      <c r="AW1064" s="69"/>
      <c r="AX1064" s="69"/>
      <c r="AY1064" s="69"/>
      <c r="AZ1064" s="69"/>
      <c r="BA1064" s="69"/>
      <c r="BB1064" s="69"/>
      <c r="BC1064" s="69"/>
    </row>
    <row r="1065" spans="1:55" ht="23.4" customHeight="1" x14ac:dyDescent="0.3">
      <c r="A1065" s="184" t="s">
        <v>1434</v>
      </c>
      <c r="B1065" s="184"/>
      <c r="C1065" s="184"/>
      <c r="D1065" s="184"/>
      <c r="E1065" s="184"/>
      <c r="F1065" s="184"/>
      <c r="G1065" s="184"/>
      <c r="H1065" s="184"/>
      <c r="I1065" s="184"/>
      <c r="J1065" s="184"/>
      <c r="K1065" s="184"/>
      <c r="L1065" s="184"/>
      <c r="M1065" s="184"/>
      <c r="N1065" s="184"/>
      <c r="O1065" s="184"/>
      <c r="P1065" s="184"/>
      <c r="Q1065" s="184"/>
      <c r="R1065" s="184"/>
      <c r="S1065" s="184"/>
      <c r="T1065" s="184"/>
      <c r="U1065" s="184"/>
      <c r="V1065" s="184"/>
      <c r="W1065" s="184"/>
      <c r="X1065" s="184"/>
      <c r="Y1065" s="184"/>
      <c r="Z1065" s="184"/>
      <c r="AA1065" s="184"/>
      <c r="AB1065" s="184"/>
      <c r="AC1065" s="184"/>
      <c r="AD1065" s="184"/>
      <c r="AE1065" s="184"/>
      <c r="AF1065" s="184"/>
      <c r="AG1065" s="18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</row>
    <row r="1066" spans="1:55" ht="215.4" x14ac:dyDescent="0.3">
      <c r="A1066" s="117"/>
      <c r="B1066" s="117"/>
      <c r="C1066" s="117"/>
      <c r="D1066" s="117"/>
      <c r="E1066" s="178"/>
      <c r="F1066" s="71" t="s">
        <v>1435</v>
      </c>
      <c r="G1066" s="72" t="str">
        <f t="shared" ref="G1066:AG1066" si="1041">G2</f>
        <v>Busha Joseph Makamba
FreeZim Congress</v>
      </c>
      <c r="H1066" s="72" t="str">
        <f t="shared" si="1041"/>
        <v>Chamisa Nelson
Movement for Democratic Change Alliance</v>
      </c>
      <c r="I1066" s="72" t="str">
        <f t="shared" si="1041"/>
        <v>Chikanga Everisto Washington
Rebuild Zimbabwe</v>
      </c>
      <c r="J1066" s="72" t="str">
        <f t="shared" si="1041"/>
        <v>Dzapasi Melbah
#1980 Freedom Movement Zimbabwe</v>
      </c>
      <c r="K1066" s="72" t="str">
        <f t="shared" si="1041"/>
        <v>Gava Mapfumo Peter
United Democratic Front</v>
      </c>
      <c r="L1066" s="72" t="str">
        <f t="shared" si="1041"/>
        <v>Hlabangana Kwanele
Republican Party of Zimbabwe</v>
      </c>
      <c r="M1066" s="72" t="str">
        <f t="shared" si="1041"/>
        <v>Kasiyamhuru Blessing
Zimbabwe Partnership for Prosperity</v>
      </c>
      <c r="N1066" s="72" t="str">
        <f t="shared" si="1041"/>
        <v>Khupe Thokozani
Movement for Democratic Change -T</v>
      </c>
      <c r="O1066" s="72" t="str">
        <f t="shared" si="1041"/>
        <v>Madhuku Lovemore
National Constitutional Assembly</v>
      </c>
      <c r="P1066" s="72" t="str">
        <f t="shared" si="1041"/>
        <v>Mangoma Elton Steers
Coalition of Democrats</v>
      </c>
      <c r="Q1066" s="72" t="str">
        <f t="shared" si="1041"/>
        <v>Manyika Noah Ngoni
Build Zimbabwe Alliance</v>
      </c>
      <c r="R1066" s="72" t="str">
        <f t="shared" si="1041"/>
        <v>Mapfumo-Chiguvare Tonderai Johannes Timothy
People's Progressive party Zimbabwe</v>
      </c>
      <c r="S1066" s="72" t="str">
        <f t="shared" si="1041"/>
        <v>Mariyacha Violet
United Democracy Movement</v>
      </c>
      <c r="T1066" s="72" t="str">
        <f t="shared" si="1041"/>
        <v>Mhambi-Hove Divine
National Alliance of Patriotic and Democratic Republicans</v>
      </c>
      <c r="U1066" s="72" t="str">
        <f t="shared" si="1041"/>
        <v>Mnangagwa Emmerson Dambudzo
Zimbabwe African National Union Patriotic Front</v>
      </c>
      <c r="V1066" s="72" t="str">
        <f t="shared" si="1041"/>
        <v>Moyo Nkosana Donald
Alliance for the People's Agenda</v>
      </c>
      <c r="W1066" s="72" t="str">
        <f t="shared" si="1041"/>
        <v>Mteki Bryn Taurai
Independent</v>
      </c>
      <c r="X1066" s="72" t="str">
        <f t="shared" si="1041"/>
        <v>Mugadza Willard Tawonezvi
Bethel Christian Party</v>
      </c>
      <c r="Y1066" s="72" t="str">
        <f t="shared" si="1041"/>
        <v>Mujuru Joice Teurai Ropa
People's Rainbow Coalition</v>
      </c>
      <c r="Z1066" s="72" t="str">
        <f t="shared" si="1041"/>
        <v>Munyanduri Tendai Peter
New Patriotic Front</v>
      </c>
      <c r="AA1066" s="72" t="str">
        <f t="shared" si="1041"/>
        <v>Mutinhiri Ambrose
National Patriotic Front</v>
      </c>
      <c r="AB1066" s="72" t="str">
        <f t="shared" si="1041"/>
        <v>Shumba Kuzozvirava Daniel
United Democratic Alliance</v>
      </c>
      <c r="AC1066" s="72" t="str">
        <f t="shared" si="1041"/>
        <v>Wilson Harry Peter
Democratic Opposition Party</v>
      </c>
      <c r="AD1066" s="73" t="str">
        <f t="shared" si="1041"/>
        <v xml:space="preserve">Total Votes Rejected </v>
      </c>
      <c r="AE1066" s="73" t="str">
        <f t="shared" si="1041"/>
        <v>Ballot Paper Unaccounted for</v>
      </c>
      <c r="AF1066" s="73" t="str">
        <f t="shared" si="1041"/>
        <v>Total Votes Cast</v>
      </c>
      <c r="AG1066" s="73" t="str">
        <f t="shared" si="1041"/>
        <v>Total Valid Votes Cast</v>
      </c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</row>
    <row r="1067" spans="1:55" ht="21" customHeight="1" x14ac:dyDescent="0.3">
      <c r="E1067" s="187" t="s">
        <v>1425</v>
      </c>
      <c r="F1067" s="187"/>
      <c r="G1067" s="74">
        <f t="shared" ref="G1067:AG1067" si="1042">G90</f>
        <v>137</v>
      </c>
      <c r="H1067" s="74">
        <f t="shared" si="1042"/>
        <v>13160</v>
      </c>
      <c r="I1067" s="74">
        <f t="shared" si="1042"/>
        <v>118</v>
      </c>
      <c r="J1067" s="74">
        <f t="shared" si="1042"/>
        <v>16</v>
      </c>
      <c r="K1067" s="74">
        <f t="shared" si="1042"/>
        <v>16</v>
      </c>
      <c r="L1067" s="74">
        <f t="shared" si="1042"/>
        <v>89</v>
      </c>
      <c r="M1067" s="74">
        <f t="shared" si="1042"/>
        <v>45</v>
      </c>
      <c r="N1067" s="74">
        <f t="shared" si="1042"/>
        <v>182</v>
      </c>
      <c r="O1067" s="74">
        <f t="shared" si="1042"/>
        <v>15</v>
      </c>
      <c r="P1067" s="74">
        <f t="shared" si="1042"/>
        <v>21</v>
      </c>
      <c r="Q1067" s="74">
        <f t="shared" si="1042"/>
        <v>21</v>
      </c>
      <c r="R1067" s="74">
        <f t="shared" si="1042"/>
        <v>13</v>
      </c>
      <c r="S1067" s="74">
        <f t="shared" si="1042"/>
        <v>19</v>
      </c>
      <c r="T1067" s="74">
        <f t="shared" si="1042"/>
        <v>55</v>
      </c>
      <c r="U1067" s="74">
        <f t="shared" si="1042"/>
        <v>13042</v>
      </c>
      <c r="V1067" s="74">
        <f t="shared" si="1042"/>
        <v>80</v>
      </c>
      <c r="W1067" s="74">
        <f t="shared" si="1042"/>
        <v>20</v>
      </c>
      <c r="X1067" s="74">
        <f t="shared" si="1042"/>
        <v>29</v>
      </c>
      <c r="Y1067" s="74">
        <f t="shared" si="1042"/>
        <v>137</v>
      </c>
      <c r="Z1067" s="74">
        <f t="shared" si="1042"/>
        <v>39</v>
      </c>
      <c r="AA1067" s="74">
        <f t="shared" si="1042"/>
        <v>38</v>
      </c>
      <c r="AB1067" s="74">
        <f t="shared" si="1042"/>
        <v>37</v>
      </c>
      <c r="AC1067" s="74">
        <f t="shared" si="1042"/>
        <v>51</v>
      </c>
      <c r="AD1067" s="74">
        <f t="shared" si="1042"/>
        <v>492</v>
      </c>
      <c r="AE1067" s="74">
        <f t="shared" si="1042"/>
        <v>0</v>
      </c>
      <c r="AF1067" s="74">
        <f t="shared" si="1042"/>
        <v>27872</v>
      </c>
      <c r="AG1067" s="74">
        <f t="shared" si="1042"/>
        <v>27380</v>
      </c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</row>
    <row r="1068" spans="1:55" ht="21" customHeight="1" x14ac:dyDescent="0.3">
      <c r="E1068" s="187" t="s">
        <v>128</v>
      </c>
      <c r="F1068" s="187"/>
      <c r="G1068" s="74">
        <f t="shared" ref="G1068:AG1068" si="1043">G157</f>
        <v>111</v>
      </c>
      <c r="H1068" s="74">
        <f t="shared" si="1043"/>
        <v>3597</v>
      </c>
      <c r="I1068" s="74">
        <f t="shared" si="1043"/>
        <v>95</v>
      </c>
      <c r="J1068" s="74">
        <f t="shared" si="1043"/>
        <v>15</v>
      </c>
      <c r="K1068" s="74">
        <f t="shared" si="1043"/>
        <v>16</v>
      </c>
      <c r="L1068" s="74">
        <f t="shared" si="1043"/>
        <v>80</v>
      </c>
      <c r="M1068" s="74">
        <f t="shared" si="1043"/>
        <v>31</v>
      </c>
      <c r="N1068" s="74">
        <f t="shared" si="1043"/>
        <v>219</v>
      </c>
      <c r="O1068" s="74">
        <f t="shared" si="1043"/>
        <v>22</v>
      </c>
      <c r="P1068" s="74">
        <f t="shared" si="1043"/>
        <v>15</v>
      </c>
      <c r="Q1068" s="74">
        <f t="shared" si="1043"/>
        <v>21</v>
      </c>
      <c r="R1068" s="74">
        <f t="shared" si="1043"/>
        <v>20</v>
      </c>
      <c r="S1068" s="74">
        <f t="shared" si="1043"/>
        <v>20</v>
      </c>
      <c r="T1068" s="74">
        <f t="shared" si="1043"/>
        <v>55</v>
      </c>
      <c r="U1068" s="74">
        <f t="shared" si="1043"/>
        <v>8049</v>
      </c>
      <c r="V1068" s="74">
        <f t="shared" si="1043"/>
        <v>62</v>
      </c>
      <c r="W1068" s="74">
        <f t="shared" si="1043"/>
        <v>25</v>
      </c>
      <c r="X1068" s="74">
        <f t="shared" si="1043"/>
        <v>34</v>
      </c>
      <c r="Y1068" s="74">
        <f t="shared" si="1043"/>
        <v>257</v>
      </c>
      <c r="Z1068" s="74">
        <f t="shared" si="1043"/>
        <v>39</v>
      </c>
      <c r="AA1068" s="74">
        <f t="shared" si="1043"/>
        <v>36</v>
      </c>
      <c r="AB1068" s="74">
        <f t="shared" si="1043"/>
        <v>30</v>
      </c>
      <c r="AC1068" s="74">
        <f t="shared" si="1043"/>
        <v>54</v>
      </c>
      <c r="AD1068" s="74">
        <f t="shared" si="1043"/>
        <v>386</v>
      </c>
      <c r="AE1068" s="74">
        <f t="shared" si="1043"/>
        <v>0</v>
      </c>
      <c r="AF1068" s="74">
        <f t="shared" si="1043"/>
        <v>13289</v>
      </c>
      <c r="AG1068" s="74">
        <f t="shared" si="1043"/>
        <v>12903</v>
      </c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</row>
    <row r="1069" spans="1:55" ht="21" customHeight="1" x14ac:dyDescent="0.3">
      <c r="E1069" s="187" t="s">
        <v>1426</v>
      </c>
      <c r="F1069" s="187"/>
      <c r="G1069" s="74">
        <f t="shared" ref="G1069:AG1069" si="1044">G253</f>
        <v>85</v>
      </c>
      <c r="H1069" s="74">
        <f t="shared" si="1044"/>
        <v>5798</v>
      </c>
      <c r="I1069" s="74">
        <f t="shared" si="1044"/>
        <v>88</v>
      </c>
      <c r="J1069" s="74">
        <f t="shared" si="1044"/>
        <v>14</v>
      </c>
      <c r="K1069" s="74">
        <f t="shared" si="1044"/>
        <v>26</v>
      </c>
      <c r="L1069" s="74">
        <f t="shared" si="1044"/>
        <v>63</v>
      </c>
      <c r="M1069" s="75">
        <f t="shared" si="1044"/>
        <v>29</v>
      </c>
      <c r="N1069" s="74">
        <f t="shared" si="1044"/>
        <v>431</v>
      </c>
      <c r="O1069" s="74">
        <f t="shared" si="1044"/>
        <v>13</v>
      </c>
      <c r="P1069" s="74">
        <f t="shared" si="1044"/>
        <v>19</v>
      </c>
      <c r="Q1069" s="74">
        <f t="shared" si="1044"/>
        <v>16</v>
      </c>
      <c r="R1069" s="74">
        <f t="shared" si="1044"/>
        <v>9</v>
      </c>
      <c r="S1069" s="74">
        <f t="shared" si="1044"/>
        <v>17</v>
      </c>
      <c r="T1069" s="74">
        <f t="shared" si="1044"/>
        <v>22</v>
      </c>
      <c r="U1069" s="74">
        <f t="shared" si="1044"/>
        <v>7690</v>
      </c>
      <c r="V1069" s="74">
        <f t="shared" si="1044"/>
        <v>80</v>
      </c>
      <c r="W1069" s="74">
        <f t="shared" si="1044"/>
        <v>11</v>
      </c>
      <c r="X1069" s="74">
        <f t="shared" si="1044"/>
        <v>40</v>
      </c>
      <c r="Y1069" s="74">
        <f t="shared" si="1044"/>
        <v>26</v>
      </c>
      <c r="Z1069" s="74">
        <f t="shared" si="1044"/>
        <v>20</v>
      </c>
      <c r="AA1069" s="74">
        <f t="shared" si="1044"/>
        <v>24</v>
      </c>
      <c r="AB1069" s="74">
        <f t="shared" si="1044"/>
        <v>20</v>
      </c>
      <c r="AC1069" s="74">
        <f t="shared" si="1044"/>
        <v>35</v>
      </c>
      <c r="AD1069" s="74">
        <f t="shared" si="1044"/>
        <v>266</v>
      </c>
      <c r="AE1069" s="74">
        <f t="shared" si="1044"/>
        <v>0</v>
      </c>
      <c r="AF1069" s="74">
        <f t="shared" si="1044"/>
        <v>14842</v>
      </c>
      <c r="AG1069" s="74">
        <f t="shared" si="1044"/>
        <v>14576</v>
      </c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</row>
    <row r="1070" spans="1:55" ht="21" customHeight="1" x14ac:dyDescent="0.3">
      <c r="E1070" s="187" t="s">
        <v>324</v>
      </c>
      <c r="F1070" s="187"/>
      <c r="G1070" s="74">
        <f t="shared" ref="G1070:AG1070" si="1045">G336</f>
        <v>80</v>
      </c>
      <c r="H1070" s="74">
        <f t="shared" si="1045"/>
        <v>4278</v>
      </c>
      <c r="I1070" s="74">
        <f t="shared" si="1045"/>
        <v>99</v>
      </c>
      <c r="J1070" s="74">
        <f t="shared" si="1045"/>
        <v>10</v>
      </c>
      <c r="K1070" s="74">
        <f t="shared" si="1045"/>
        <v>19</v>
      </c>
      <c r="L1070" s="74">
        <f t="shared" si="1045"/>
        <v>72</v>
      </c>
      <c r="M1070" s="75">
        <f t="shared" si="1045"/>
        <v>37</v>
      </c>
      <c r="N1070" s="74">
        <f t="shared" si="1045"/>
        <v>665</v>
      </c>
      <c r="O1070" s="74">
        <f t="shared" si="1045"/>
        <v>20</v>
      </c>
      <c r="P1070" s="74">
        <f t="shared" si="1045"/>
        <v>12</v>
      </c>
      <c r="Q1070" s="74">
        <f t="shared" si="1045"/>
        <v>18</v>
      </c>
      <c r="R1070" s="74">
        <f t="shared" si="1045"/>
        <v>9</v>
      </c>
      <c r="S1070" s="74">
        <f t="shared" si="1045"/>
        <v>26</v>
      </c>
      <c r="T1070" s="74">
        <f t="shared" si="1045"/>
        <v>37</v>
      </c>
      <c r="U1070" s="74">
        <f t="shared" si="1045"/>
        <v>7071</v>
      </c>
      <c r="V1070" s="74">
        <f t="shared" si="1045"/>
        <v>68</v>
      </c>
      <c r="W1070" s="74">
        <f t="shared" si="1045"/>
        <v>18</v>
      </c>
      <c r="X1070" s="74">
        <f t="shared" si="1045"/>
        <v>39</v>
      </c>
      <c r="Y1070" s="74">
        <f t="shared" si="1045"/>
        <v>33</v>
      </c>
      <c r="Z1070" s="74">
        <f t="shared" si="1045"/>
        <v>32</v>
      </c>
      <c r="AA1070" s="74">
        <f t="shared" si="1045"/>
        <v>26</v>
      </c>
      <c r="AB1070" s="74">
        <f t="shared" si="1045"/>
        <v>28</v>
      </c>
      <c r="AC1070" s="74">
        <f t="shared" si="1045"/>
        <v>37</v>
      </c>
      <c r="AD1070" s="74">
        <f t="shared" si="1045"/>
        <v>289</v>
      </c>
      <c r="AE1070" s="74">
        <f t="shared" si="1045"/>
        <v>0</v>
      </c>
      <c r="AF1070" s="74">
        <f t="shared" si="1045"/>
        <v>13023</v>
      </c>
      <c r="AG1070" s="74">
        <f t="shared" si="1045"/>
        <v>12734</v>
      </c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</row>
    <row r="1071" spans="1:55" ht="21" customHeight="1" x14ac:dyDescent="0.3">
      <c r="E1071" s="187" t="s">
        <v>419</v>
      </c>
      <c r="F1071" s="187"/>
      <c r="G1071" s="74">
        <f t="shared" ref="G1071:AG1071" si="1046">G434</f>
        <v>82</v>
      </c>
      <c r="H1071" s="74">
        <f t="shared" si="1046"/>
        <v>12833</v>
      </c>
      <c r="I1071" s="74">
        <f t="shared" si="1046"/>
        <v>71</v>
      </c>
      <c r="J1071" s="74">
        <f t="shared" si="1046"/>
        <v>11</v>
      </c>
      <c r="K1071" s="74">
        <f t="shared" si="1046"/>
        <v>18</v>
      </c>
      <c r="L1071" s="74">
        <f t="shared" si="1046"/>
        <v>80</v>
      </c>
      <c r="M1071" s="75">
        <f t="shared" si="1046"/>
        <v>25</v>
      </c>
      <c r="N1071" s="74">
        <f t="shared" si="1046"/>
        <v>252</v>
      </c>
      <c r="O1071" s="74">
        <f t="shared" si="1046"/>
        <v>13</v>
      </c>
      <c r="P1071" s="74">
        <f t="shared" si="1046"/>
        <v>15</v>
      </c>
      <c r="Q1071" s="74">
        <f t="shared" si="1046"/>
        <v>10</v>
      </c>
      <c r="R1071" s="74">
        <f t="shared" si="1046"/>
        <v>12</v>
      </c>
      <c r="S1071" s="74">
        <f t="shared" si="1046"/>
        <v>7</v>
      </c>
      <c r="T1071" s="74">
        <f t="shared" si="1046"/>
        <v>16</v>
      </c>
      <c r="U1071" s="74">
        <f t="shared" si="1046"/>
        <v>8909</v>
      </c>
      <c r="V1071" s="74">
        <f t="shared" si="1046"/>
        <v>82</v>
      </c>
      <c r="W1071" s="74">
        <f t="shared" si="1046"/>
        <v>10</v>
      </c>
      <c r="X1071" s="74">
        <f t="shared" si="1046"/>
        <v>46</v>
      </c>
      <c r="Y1071" s="74">
        <f t="shared" si="1046"/>
        <v>38</v>
      </c>
      <c r="Z1071" s="74">
        <f t="shared" si="1046"/>
        <v>22</v>
      </c>
      <c r="AA1071" s="74">
        <f t="shared" si="1046"/>
        <v>23</v>
      </c>
      <c r="AB1071" s="74">
        <f t="shared" si="1046"/>
        <v>21</v>
      </c>
      <c r="AC1071" s="74">
        <f t="shared" si="1046"/>
        <v>26</v>
      </c>
      <c r="AD1071" s="74">
        <f t="shared" si="1046"/>
        <v>254</v>
      </c>
      <c r="AE1071" s="74">
        <f t="shared" si="1046"/>
        <v>0</v>
      </c>
      <c r="AF1071" s="74">
        <f t="shared" si="1046"/>
        <v>22876</v>
      </c>
      <c r="AG1071" s="74">
        <f t="shared" si="1046"/>
        <v>22622</v>
      </c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</row>
    <row r="1072" spans="1:55" ht="21" customHeight="1" x14ac:dyDescent="0.3">
      <c r="E1072" s="187" t="s">
        <v>1427</v>
      </c>
      <c r="F1072" s="187"/>
      <c r="G1072" s="74">
        <f t="shared" ref="G1072:AG1072" si="1047">G507</f>
        <v>92</v>
      </c>
      <c r="H1072" s="74">
        <f t="shared" si="1047"/>
        <v>6968</v>
      </c>
      <c r="I1072" s="74">
        <f t="shared" si="1047"/>
        <v>110</v>
      </c>
      <c r="J1072" s="74">
        <f t="shared" si="1047"/>
        <v>14</v>
      </c>
      <c r="K1072" s="74">
        <f t="shared" si="1047"/>
        <v>34</v>
      </c>
      <c r="L1072" s="74">
        <f t="shared" si="1047"/>
        <v>63</v>
      </c>
      <c r="M1072" s="75">
        <f t="shared" si="1047"/>
        <v>31</v>
      </c>
      <c r="N1072" s="74">
        <f t="shared" si="1047"/>
        <v>382</v>
      </c>
      <c r="O1072" s="74">
        <f t="shared" si="1047"/>
        <v>24</v>
      </c>
      <c r="P1072" s="74">
        <f t="shared" si="1047"/>
        <v>14</v>
      </c>
      <c r="Q1072" s="74">
        <f t="shared" si="1047"/>
        <v>10</v>
      </c>
      <c r="R1072" s="74">
        <f t="shared" si="1047"/>
        <v>11</v>
      </c>
      <c r="S1072" s="74">
        <f t="shared" si="1047"/>
        <v>15</v>
      </c>
      <c r="T1072" s="74">
        <f t="shared" si="1047"/>
        <v>20</v>
      </c>
      <c r="U1072" s="74">
        <f t="shared" si="1047"/>
        <v>5118</v>
      </c>
      <c r="V1072" s="74">
        <f t="shared" si="1047"/>
        <v>83</v>
      </c>
      <c r="W1072" s="74">
        <f t="shared" si="1047"/>
        <v>11</v>
      </c>
      <c r="X1072" s="74">
        <f t="shared" si="1047"/>
        <v>51</v>
      </c>
      <c r="Y1072" s="74">
        <f t="shared" si="1047"/>
        <v>29</v>
      </c>
      <c r="Z1072" s="74">
        <f t="shared" si="1047"/>
        <v>34</v>
      </c>
      <c r="AA1072" s="74">
        <f t="shared" si="1047"/>
        <v>26</v>
      </c>
      <c r="AB1072" s="74">
        <f t="shared" si="1047"/>
        <v>44</v>
      </c>
      <c r="AC1072" s="74">
        <f t="shared" si="1047"/>
        <v>30</v>
      </c>
      <c r="AD1072" s="74">
        <f t="shared" si="1047"/>
        <v>301</v>
      </c>
      <c r="AE1072" s="74">
        <f t="shared" si="1047"/>
        <v>0</v>
      </c>
      <c r="AF1072" s="74">
        <f t="shared" si="1047"/>
        <v>13515</v>
      </c>
      <c r="AG1072" s="74">
        <f t="shared" si="1047"/>
        <v>13214</v>
      </c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</row>
    <row r="1073" spans="1:55" ht="21" customHeight="1" x14ac:dyDescent="0.3">
      <c r="E1073" s="187" t="s">
        <v>1428</v>
      </c>
      <c r="F1073" s="187"/>
      <c r="G1073" s="74">
        <f t="shared" ref="G1073:AG1073" si="1048">G560</f>
        <v>63</v>
      </c>
      <c r="H1073" s="74">
        <f t="shared" si="1048"/>
        <v>4827</v>
      </c>
      <c r="I1073" s="74">
        <f t="shared" si="1048"/>
        <v>82</v>
      </c>
      <c r="J1073" s="74">
        <f t="shared" si="1048"/>
        <v>7</v>
      </c>
      <c r="K1073" s="74">
        <f t="shared" si="1048"/>
        <v>22</v>
      </c>
      <c r="L1073" s="74">
        <f t="shared" si="1048"/>
        <v>54</v>
      </c>
      <c r="M1073" s="74">
        <f t="shared" si="1048"/>
        <v>35</v>
      </c>
      <c r="N1073" s="74">
        <f t="shared" si="1048"/>
        <v>344</v>
      </c>
      <c r="O1073" s="74">
        <f t="shared" si="1048"/>
        <v>19</v>
      </c>
      <c r="P1073" s="74">
        <f t="shared" si="1048"/>
        <v>16</v>
      </c>
      <c r="Q1073" s="74">
        <f t="shared" si="1048"/>
        <v>11</v>
      </c>
      <c r="R1073" s="74">
        <f t="shared" si="1048"/>
        <v>8</v>
      </c>
      <c r="S1073" s="74">
        <f t="shared" si="1048"/>
        <v>12</v>
      </c>
      <c r="T1073" s="74">
        <f t="shared" si="1048"/>
        <v>23</v>
      </c>
      <c r="U1073" s="74">
        <f t="shared" si="1048"/>
        <v>6281</v>
      </c>
      <c r="V1073" s="74">
        <f t="shared" si="1048"/>
        <v>73</v>
      </c>
      <c r="W1073" s="74">
        <f t="shared" si="1048"/>
        <v>20</v>
      </c>
      <c r="X1073" s="74">
        <f t="shared" si="1048"/>
        <v>33</v>
      </c>
      <c r="Y1073" s="74">
        <f t="shared" si="1048"/>
        <v>30</v>
      </c>
      <c r="Z1073" s="74">
        <f t="shared" si="1048"/>
        <v>28</v>
      </c>
      <c r="AA1073" s="74">
        <f t="shared" si="1048"/>
        <v>24</v>
      </c>
      <c r="AB1073" s="74">
        <f t="shared" si="1048"/>
        <v>32</v>
      </c>
      <c r="AC1073" s="74">
        <f t="shared" si="1048"/>
        <v>28</v>
      </c>
      <c r="AD1073" s="74">
        <f t="shared" si="1048"/>
        <v>212</v>
      </c>
      <c r="AE1073" s="74">
        <f t="shared" si="1048"/>
        <v>1</v>
      </c>
      <c r="AF1073" s="74">
        <f t="shared" si="1048"/>
        <v>12284</v>
      </c>
      <c r="AG1073" s="74">
        <f t="shared" si="1048"/>
        <v>12072</v>
      </c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</row>
    <row r="1074" spans="1:55" ht="21" customHeight="1" x14ac:dyDescent="0.3">
      <c r="E1074" s="187" t="s">
        <v>696</v>
      </c>
      <c r="F1074" s="187"/>
      <c r="G1074" s="74">
        <f t="shared" ref="G1074:AG1074" si="1049">G656</f>
        <v>104</v>
      </c>
      <c r="H1074" s="74">
        <f t="shared" si="1049"/>
        <v>6534</v>
      </c>
      <c r="I1074" s="74">
        <f t="shared" si="1049"/>
        <v>103</v>
      </c>
      <c r="J1074" s="74">
        <f t="shared" si="1049"/>
        <v>16</v>
      </c>
      <c r="K1074" s="74">
        <f t="shared" si="1049"/>
        <v>23</v>
      </c>
      <c r="L1074" s="74">
        <f t="shared" si="1049"/>
        <v>99</v>
      </c>
      <c r="M1074" s="74">
        <f t="shared" si="1049"/>
        <v>49</v>
      </c>
      <c r="N1074" s="74">
        <f t="shared" si="1049"/>
        <v>268</v>
      </c>
      <c r="O1074" s="74">
        <f t="shared" si="1049"/>
        <v>20</v>
      </c>
      <c r="P1074" s="74">
        <f t="shared" si="1049"/>
        <v>33</v>
      </c>
      <c r="Q1074" s="74">
        <f t="shared" si="1049"/>
        <v>21</v>
      </c>
      <c r="R1074" s="74">
        <f t="shared" si="1049"/>
        <v>16</v>
      </c>
      <c r="S1074" s="74">
        <f t="shared" si="1049"/>
        <v>20</v>
      </c>
      <c r="T1074" s="74">
        <f t="shared" si="1049"/>
        <v>37</v>
      </c>
      <c r="U1074" s="74">
        <f t="shared" si="1049"/>
        <v>13194</v>
      </c>
      <c r="V1074" s="74">
        <f t="shared" si="1049"/>
        <v>76</v>
      </c>
      <c r="W1074" s="74">
        <f t="shared" si="1049"/>
        <v>51</v>
      </c>
      <c r="X1074" s="74">
        <f t="shared" si="1049"/>
        <v>50</v>
      </c>
      <c r="Y1074" s="74">
        <f t="shared" si="1049"/>
        <v>30</v>
      </c>
      <c r="Z1074" s="74">
        <f t="shared" si="1049"/>
        <v>37</v>
      </c>
      <c r="AA1074" s="74">
        <f t="shared" si="1049"/>
        <v>47</v>
      </c>
      <c r="AB1074" s="74">
        <f t="shared" si="1049"/>
        <v>31</v>
      </c>
      <c r="AC1074" s="74">
        <f t="shared" si="1049"/>
        <v>32</v>
      </c>
      <c r="AD1074" s="74">
        <f t="shared" si="1049"/>
        <v>345</v>
      </c>
      <c r="AE1074" s="74">
        <f t="shared" si="1049"/>
        <v>0</v>
      </c>
      <c r="AF1074" s="74">
        <f t="shared" si="1049"/>
        <v>21236</v>
      </c>
      <c r="AG1074" s="74">
        <f t="shared" si="1049"/>
        <v>20891</v>
      </c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</row>
    <row r="1075" spans="1:55" ht="21" customHeight="1" x14ac:dyDescent="0.3">
      <c r="E1075" s="187" t="s">
        <v>1429</v>
      </c>
      <c r="F1075" s="187"/>
      <c r="G1075" s="74">
        <f t="shared" ref="G1075:AG1075" si="1050">G719</f>
        <v>73</v>
      </c>
      <c r="H1075" s="74">
        <f t="shared" si="1050"/>
        <v>5242</v>
      </c>
      <c r="I1075" s="74">
        <f t="shared" si="1050"/>
        <v>83</v>
      </c>
      <c r="J1075" s="74">
        <f t="shared" si="1050"/>
        <v>8</v>
      </c>
      <c r="K1075" s="74">
        <f t="shared" si="1050"/>
        <v>25</v>
      </c>
      <c r="L1075" s="74">
        <f t="shared" si="1050"/>
        <v>149</v>
      </c>
      <c r="M1075" s="74">
        <f t="shared" si="1050"/>
        <v>38</v>
      </c>
      <c r="N1075" s="74">
        <f t="shared" si="1050"/>
        <v>256</v>
      </c>
      <c r="O1075" s="74">
        <f t="shared" si="1050"/>
        <v>9</v>
      </c>
      <c r="P1075" s="74">
        <f t="shared" si="1050"/>
        <v>12</v>
      </c>
      <c r="Q1075" s="74">
        <f t="shared" si="1050"/>
        <v>12</v>
      </c>
      <c r="R1075" s="74">
        <f t="shared" si="1050"/>
        <v>11</v>
      </c>
      <c r="S1075" s="74">
        <f t="shared" si="1050"/>
        <v>8</v>
      </c>
      <c r="T1075" s="74">
        <f t="shared" si="1050"/>
        <v>22</v>
      </c>
      <c r="U1075" s="74">
        <f t="shared" si="1050"/>
        <v>5822</v>
      </c>
      <c r="V1075" s="74">
        <f t="shared" si="1050"/>
        <v>71</v>
      </c>
      <c r="W1075" s="74">
        <f t="shared" si="1050"/>
        <v>21</v>
      </c>
      <c r="X1075" s="74">
        <f t="shared" si="1050"/>
        <v>43</v>
      </c>
      <c r="Y1075" s="74">
        <f t="shared" si="1050"/>
        <v>55</v>
      </c>
      <c r="Z1075" s="74">
        <f t="shared" si="1050"/>
        <v>31</v>
      </c>
      <c r="AA1075" s="74">
        <f t="shared" si="1050"/>
        <v>39</v>
      </c>
      <c r="AB1075" s="74">
        <f t="shared" si="1050"/>
        <v>26</v>
      </c>
      <c r="AC1075" s="74">
        <f t="shared" si="1050"/>
        <v>18</v>
      </c>
      <c r="AD1075" s="74">
        <f t="shared" si="1050"/>
        <v>168</v>
      </c>
      <c r="AE1075" s="74">
        <f t="shared" si="1050"/>
        <v>0</v>
      </c>
      <c r="AF1075" s="74">
        <f t="shared" si="1050"/>
        <v>12242</v>
      </c>
      <c r="AG1075" s="74">
        <f t="shared" si="1050"/>
        <v>12074</v>
      </c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</row>
    <row r="1076" spans="1:55" ht="21" customHeight="1" x14ac:dyDescent="0.3">
      <c r="E1076" s="187" t="s">
        <v>898</v>
      </c>
      <c r="F1076" s="187"/>
      <c r="G1076" s="74">
        <f t="shared" ref="G1076:AG1076" si="1051">G809</f>
        <v>124</v>
      </c>
      <c r="H1076" s="74">
        <f t="shared" si="1051"/>
        <v>6124</v>
      </c>
      <c r="I1076" s="74">
        <f t="shared" si="1051"/>
        <v>144</v>
      </c>
      <c r="J1076" s="74">
        <f t="shared" si="1051"/>
        <v>13</v>
      </c>
      <c r="K1076" s="74">
        <f t="shared" si="1051"/>
        <v>32</v>
      </c>
      <c r="L1076" s="74">
        <f t="shared" si="1051"/>
        <v>111</v>
      </c>
      <c r="M1076" s="74">
        <f t="shared" si="1051"/>
        <v>52</v>
      </c>
      <c r="N1076" s="74">
        <f t="shared" si="1051"/>
        <v>463</v>
      </c>
      <c r="O1076" s="74">
        <f t="shared" si="1051"/>
        <v>29</v>
      </c>
      <c r="P1076" s="74">
        <f t="shared" si="1051"/>
        <v>21</v>
      </c>
      <c r="Q1076" s="74">
        <f t="shared" si="1051"/>
        <v>24</v>
      </c>
      <c r="R1076" s="74">
        <f t="shared" si="1051"/>
        <v>9</v>
      </c>
      <c r="S1076" s="74">
        <f t="shared" si="1051"/>
        <v>24</v>
      </c>
      <c r="T1076" s="74">
        <f t="shared" si="1051"/>
        <v>44</v>
      </c>
      <c r="U1076" s="74">
        <f t="shared" si="1051"/>
        <v>7390</v>
      </c>
      <c r="V1076" s="74">
        <f t="shared" si="1051"/>
        <v>106</v>
      </c>
      <c r="W1076" s="74">
        <f t="shared" si="1051"/>
        <v>20</v>
      </c>
      <c r="X1076" s="74">
        <f t="shared" si="1051"/>
        <v>57</v>
      </c>
      <c r="Y1076" s="74">
        <f t="shared" si="1051"/>
        <v>42</v>
      </c>
      <c r="Z1076" s="74">
        <f t="shared" si="1051"/>
        <v>53</v>
      </c>
      <c r="AA1076" s="74">
        <f t="shared" si="1051"/>
        <v>60</v>
      </c>
      <c r="AB1076" s="74">
        <f t="shared" si="1051"/>
        <v>41</v>
      </c>
      <c r="AC1076" s="74">
        <f t="shared" si="1051"/>
        <v>45</v>
      </c>
      <c r="AD1076" s="74">
        <f t="shared" si="1051"/>
        <v>351</v>
      </c>
      <c r="AE1076" s="74">
        <f t="shared" si="1051"/>
        <v>0</v>
      </c>
      <c r="AF1076" s="74">
        <f t="shared" si="1051"/>
        <v>15379</v>
      </c>
      <c r="AG1076" s="74">
        <f t="shared" si="1051"/>
        <v>15028</v>
      </c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</row>
    <row r="1077" spans="1:55" ht="21" customHeight="1" x14ac:dyDescent="0.3">
      <c r="E1077" s="187" t="s">
        <v>1430</v>
      </c>
      <c r="F1077" s="187"/>
      <c r="G1077" s="74">
        <f t="shared" ref="G1077:AG1077" si="1052">G890</f>
        <v>87</v>
      </c>
      <c r="H1077" s="74">
        <f t="shared" si="1052"/>
        <v>6348</v>
      </c>
      <c r="I1077" s="74">
        <f t="shared" si="1052"/>
        <v>92</v>
      </c>
      <c r="J1077" s="74">
        <f t="shared" si="1052"/>
        <v>12</v>
      </c>
      <c r="K1077" s="74">
        <f t="shared" si="1052"/>
        <v>20</v>
      </c>
      <c r="L1077" s="74">
        <f t="shared" si="1052"/>
        <v>83</v>
      </c>
      <c r="M1077" s="74">
        <f t="shared" si="1052"/>
        <v>32</v>
      </c>
      <c r="N1077" s="74">
        <f t="shared" si="1052"/>
        <v>454</v>
      </c>
      <c r="O1077" s="74">
        <f t="shared" si="1052"/>
        <v>27</v>
      </c>
      <c r="P1077" s="74">
        <f t="shared" si="1052"/>
        <v>9</v>
      </c>
      <c r="Q1077" s="74">
        <f t="shared" si="1052"/>
        <v>16</v>
      </c>
      <c r="R1077" s="74">
        <f t="shared" si="1052"/>
        <v>14</v>
      </c>
      <c r="S1077" s="74">
        <f t="shared" si="1052"/>
        <v>13</v>
      </c>
      <c r="T1077" s="74">
        <f t="shared" si="1052"/>
        <v>31</v>
      </c>
      <c r="U1077" s="74">
        <f t="shared" si="1052"/>
        <v>7982</v>
      </c>
      <c r="V1077" s="74">
        <f t="shared" si="1052"/>
        <v>86</v>
      </c>
      <c r="W1077" s="74">
        <f t="shared" si="1052"/>
        <v>21</v>
      </c>
      <c r="X1077" s="74">
        <f t="shared" si="1052"/>
        <v>60</v>
      </c>
      <c r="Y1077" s="74">
        <f t="shared" si="1052"/>
        <v>37</v>
      </c>
      <c r="Z1077" s="74">
        <f t="shared" si="1052"/>
        <v>46</v>
      </c>
      <c r="AA1077" s="74">
        <f t="shared" si="1052"/>
        <v>45</v>
      </c>
      <c r="AB1077" s="74">
        <f t="shared" si="1052"/>
        <v>29</v>
      </c>
      <c r="AC1077" s="74">
        <f t="shared" si="1052"/>
        <v>38</v>
      </c>
      <c r="AD1077" s="74">
        <f t="shared" si="1052"/>
        <v>312</v>
      </c>
      <c r="AE1077" s="74">
        <f t="shared" si="1052"/>
        <v>0</v>
      </c>
      <c r="AF1077" s="74">
        <f t="shared" si="1052"/>
        <v>15894</v>
      </c>
      <c r="AG1077" s="74">
        <f t="shared" si="1052"/>
        <v>15582</v>
      </c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</row>
    <row r="1078" spans="1:55" ht="21" customHeight="1" x14ac:dyDescent="0.3">
      <c r="E1078" s="187" t="s">
        <v>1431</v>
      </c>
      <c r="F1078" s="187"/>
      <c r="G1078" s="74">
        <f t="shared" ref="G1078:AG1078" si="1053">G942</f>
        <v>79</v>
      </c>
      <c r="H1078" s="74">
        <f t="shared" si="1053"/>
        <v>5099</v>
      </c>
      <c r="I1078" s="74">
        <f t="shared" si="1053"/>
        <v>119</v>
      </c>
      <c r="J1078" s="74">
        <f t="shared" si="1053"/>
        <v>10</v>
      </c>
      <c r="K1078" s="74">
        <f t="shared" si="1053"/>
        <v>32</v>
      </c>
      <c r="L1078" s="74">
        <f t="shared" si="1053"/>
        <v>66</v>
      </c>
      <c r="M1078" s="74">
        <f t="shared" si="1053"/>
        <v>36</v>
      </c>
      <c r="N1078" s="74">
        <f t="shared" si="1053"/>
        <v>372</v>
      </c>
      <c r="O1078" s="74">
        <f t="shared" si="1053"/>
        <v>23</v>
      </c>
      <c r="P1078" s="74">
        <f t="shared" si="1053"/>
        <v>15</v>
      </c>
      <c r="Q1078" s="74">
        <f t="shared" si="1053"/>
        <v>31</v>
      </c>
      <c r="R1078" s="74">
        <f t="shared" si="1053"/>
        <v>17</v>
      </c>
      <c r="S1078" s="74">
        <f t="shared" si="1053"/>
        <v>20</v>
      </c>
      <c r="T1078" s="74">
        <f t="shared" si="1053"/>
        <v>15</v>
      </c>
      <c r="U1078" s="74">
        <f t="shared" si="1053"/>
        <v>6187</v>
      </c>
      <c r="V1078" s="74">
        <f t="shared" si="1053"/>
        <v>93</v>
      </c>
      <c r="W1078" s="74">
        <f t="shared" si="1053"/>
        <v>17</v>
      </c>
      <c r="X1078" s="74">
        <f t="shared" si="1053"/>
        <v>48</v>
      </c>
      <c r="Y1078" s="74">
        <f t="shared" si="1053"/>
        <v>39</v>
      </c>
      <c r="Z1078" s="74">
        <f t="shared" si="1053"/>
        <v>28</v>
      </c>
      <c r="AA1078" s="74">
        <f t="shared" si="1053"/>
        <v>41</v>
      </c>
      <c r="AB1078" s="74">
        <f t="shared" si="1053"/>
        <v>40</v>
      </c>
      <c r="AC1078" s="74">
        <f t="shared" si="1053"/>
        <v>26</v>
      </c>
      <c r="AD1078" s="74">
        <f t="shared" si="1053"/>
        <v>219</v>
      </c>
      <c r="AE1078" s="74">
        <f t="shared" si="1053"/>
        <v>0</v>
      </c>
      <c r="AF1078" s="74">
        <f t="shared" si="1053"/>
        <v>12672</v>
      </c>
      <c r="AG1078" s="74">
        <f t="shared" si="1053"/>
        <v>12453</v>
      </c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</row>
    <row r="1079" spans="1:55" ht="21" customHeight="1" x14ac:dyDescent="0.3">
      <c r="E1079" s="188" t="s">
        <v>1432</v>
      </c>
      <c r="F1079" s="188"/>
      <c r="G1079" s="76">
        <f>G1062</f>
        <v>99</v>
      </c>
      <c r="H1079" s="74">
        <f t="shared" ref="H1079:AG1079" si="1054">H1062</f>
        <v>9484</v>
      </c>
      <c r="I1079" s="74">
        <f t="shared" si="1054"/>
        <v>131</v>
      </c>
      <c r="J1079" s="74">
        <f t="shared" si="1054"/>
        <v>24</v>
      </c>
      <c r="K1079" s="74">
        <f t="shared" si="1054"/>
        <v>21</v>
      </c>
      <c r="L1079" s="74">
        <f t="shared" si="1054"/>
        <v>76</v>
      </c>
      <c r="M1079" s="74">
        <f t="shared" si="1054"/>
        <v>40</v>
      </c>
      <c r="N1079" s="74">
        <f t="shared" si="1054"/>
        <v>410</v>
      </c>
      <c r="O1079" s="74">
        <f t="shared" si="1054"/>
        <v>15</v>
      </c>
      <c r="P1079" s="74">
        <f t="shared" si="1054"/>
        <v>13</v>
      </c>
      <c r="Q1079" s="74">
        <f t="shared" si="1054"/>
        <v>11</v>
      </c>
      <c r="R1079" s="74">
        <f t="shared" si="1054"/>
        <v>9</v>
      </c>
      <c r="S1079" s="74">
        <f t="shared" si="1054"/>
        <v>8</v>
      </c>
      <c r="T1079" s="74">
        <f t="shared" si="1054"/>
        <v>27</v>
      </c>
      <c r="U1079" s="74">
        <f t="shared" si="1054"/>
        <v>10273</v>
      </c>
      <c r="V1079" s="74">
        <f t="shared" si="1054"/>
        <v>100</v>
      </c>
      <c r="W1079" s="74">
        <f t="shared" si="1054"/>
        <v>10</v>
      </c>
      <c r="X1079" s="74">
        <f t="shared" si="1054"/>
        <v>60</v>
      </c>
      <c r="Y1079" s="74">
        <f t="shared" si="1054"/>
        <v>55</v>
      </c>
      <c r="Z1079" s="74">
        <f t="shared" si="1054"/>
        <v>20</v>
      </c>
      <c r="AA1079" s="74">
        <f t="shared" si="1054"/>
        <v>27</v>
      </c>
      <c r="AB1079" s="74">
        <f t="shared" si="1054"/>
        <v>32</v>
      </c>
      <c r="AC1079" s="74">
        <f t="shared" si="1054"/>
        <v>41</v>
      </c>
      <c r="AD1079" s="74">
        <f t="shared" si="1054"/>
        <v>485</v>
      </c>
      <c r="AE1079" s="74">
        <f t="shared" si="1054"/>
        <v>0</v>
      </c>
      <c r="AF1079" s="74">
        <f t="shared" si="1054"/>
        <v>21471</v>
      </c>
      <c r="AG1079" s="74">
        <f t="shared" si="1054"/>
        <v>20986</v>
      </c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</row>
    <row r="1080" spans="1:55" x14ac:dyDescent="0.3">
      <c r="F1080" s="179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</row>
    <row r="1081" spans="1:55" x14ac:dyDescent="0.3">
      <c r="F1081" s="179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</row>
    <row r="1082" spans="1:55" s="79" customFormat="1" ht="15.6" x14ac:dyDescent="0.3">
      <c r="A1082" s="180"/>
      <c r="B1082" s="180"/>
      <c r="C1082" s="181"/>
      <c r="D1082" s="185" t="s">
        <v>1356</v>
      </c>
      <c r="E1082" s="185"/>
      <c r="F1082" s="185"/>
      <c r="G1082" s="77">
        <f>SUM(G1067:G1079)</f>
        <v>1216</v>
      </c>
      <c r="H1082" s="77">
        <f>SUM(H1067:H1079)</f>
        <v>90292</v>
      </c>
      <c r="I1082" s="77">
        <f t="shared" ref="I1082:AG1082" si="1055">SUM(I1067:I1079)</f>
        <v>1335</v>
      </c>
      <c r="J1082" s="77">
        <f t="shared" si="1055"/>
        <v>170</v>
      </c>
      <c r="K1082" s="77">
        <f t="shared" si="1055"/>
        <v>304</v>
      </c>
      <c r="L1082" s="77">
        <f t="shared" si="1055"/>
        <v>1085</v>
      </c>
      <c r="M1082" s="77">
        <f t="shared" si="1055"/>
        <v>480</v>
      </c>
      <c r="N1082" s="77">
        <f t="shared" si="1055"/>
        <v>4698</v>
      </c>
      <c r="O1082" s="77">
        <f t="shared" si="1055"/>
        <v>249</v>
      </c>
      <c r="P1082" s="77">
        <f t="shared" si="1055"/>
        <v>215</v>
      </c>
      <c r="Q1082" s="77">
        <f t="shared" si="1055"/>
        <v>222</v>
      </c>
      <c r="R1082" s="77">
        <f t="shared" si="1055"/>
        <v>158</v>
      </c>
      <c r="S1082" s="77">
        <f t="shared" si="1055"/>
        <v>209</v>
      </c>
      <c r="T1082" s="77">
        <f t="shared" si="1055"/>
        <v>404</v>
      </c>
      <c r="U1082" s="77">
        <f t="shared" si="1055"/>
        <v>107008</v>
      </c>
      <c r="V1082" s="77">
        <f t="shared" si="1055"/>
        <v>1060</v>
      </c>
      <c r="W1082" s="77">
        <f t="shared" si="1055"/>
        <v>255</v>
      </c>
      <c r="X1082" s="77">
        <f t="shared" si="1055"/>
        <v>590</v>
      </c>
      <c r="Y1082" s="77">
        <f t="shared" si="1055"/>
        <v>808</v>
      </c>
      <c r="Z1082" s="77">
        <f t="shared" si="1055"/>
        <v>429</v>
      </c>
      <c r="AA1082" s="77">
        <f t="shared" si="1055"/>
        <v>456</v>
      </c>
      <c r="AB1082" s="77">
        <f t="shared" si="1055"/>
        <v>411</v>
      </c>
      <c r="AC1082" s="77">
        <f t="shared" si="1055"/>
        <v>461</v>
      </c>
      <c r="AD1082" s="77">
        <f t="shared" si="1055"/>
        <v>4080</v>
      </c>
      <c r="AE1082" s="77">
        <f t="shared" si="1055"/>
        <v>1</v>
      </c>
      <c r="AF1082" s="77">
        <f t="shared" si="1055"/>
        <v>216595</v>
      </c>
      <c r="AG1082" s="77">
        <f t="shared" si="1055"/>
        <v>212515</v>
      </c>
      <c r="AH1082" s="78"/>
      <c r="AI1082" s="78"/>
      <c r="AJ1082" s="78"/>
      <c r="AK1082" s="78"/>
      <c r="AL1082" s="78"/>
      <c r="AM1082" s="78"/>
      <c r="AN1082" s="78"/>
      <c r="AO1082" s="78"/>
      <c r="AP1082" s="78"/>
      <c r="AQ1082" s="78"/>
      <c r="AR1082" s="78"/>
      <c r="AS1082" s="78"/>
      <c r="AT1082" s="78"/>
      <c r="AU1082" s="78"/>
      <c r="AV1082" s="78"/>
      <c r="AW1082" s="78"/>
      <c r="AX1082" s="78"/>
      <c r="AY1082" s="78"/>
      <c r="AZ1082" s="78"/>
      <c r="BA1082" s="78"/>
      <c r="BB1082" s="78"/>
      <c r="BC1082" s="78"/>
    </row>
    <row r="1083" spans="1:55" x14ac:dyDescent="0.3"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</row>
    <row r="1084" spans="1:55" s="82" customFormat="1" ht="21" customHeight="1" x14ac:dyDescent="0.35">
      <c r="A1084" s="182"/>
      <c r="B1084" s="182"/>
      <c r="C1084" s="183"/>
      <c r="D1084" s="186" t="s">
        <v>1351</v>
      </c>
      <c r="E1084" s="186"/>
      <c r="F1084" s="186"/>
      <c r="G1084" s="80">
        <f>G1082/$AF$1082</f>
        <v>5.6141646852420415E-3</v>
      </c>
      <c r="H1084" s="80">
        <f t="shared" ref="H1084:AG1084" si="1056">H1082/$AF$1082</f>
        <v>0.41687019552621252</v>
      </c>
      <c r="I1084" s="80">
        <f t="shared" si="1056"/>
        <v>6.1635771832221431E-3</v>
      </c>
      <c r="J1084" s="80">
        <f t="shared" si="1056"/>
        <v>7.8487499711443016E-4</v>
      </c>
      <c r="K1084" s="80">
        <f t="shared" si="1056"/>
        <v>1.4035411713105104E-3</v>
      </c>
      <c r="L1084" s="80">
        <f t="shared" si="1056"/>
        <v>5.0093492462891572E-3</v>
      </c>
      <c r="M1084" s="80">
        <f t="shared" si="1056"/>
        <v>2.2161176389113323E-3</v>
      </c>
      <c r="N1084" s="80">
        <f t="shared" si="1056"/>
        <v>2.1690251390844663E-2</v>
      </c>
      <c r="O1084" s="80">
        <f t="shared" si="1056"/>
        <v>1.1496110251852537E-3</v>
      </c>
      <c r="P1084" s="80">
        <f t="shared" si="1056"/>
        <v>9.9263602576236758E-4</v>
      </c>
      <c r="Q1084" s="80">
        <f t="shared" si="1056"/>
        <v>1.0249544079964912E-3</v>
      </c>
      <c r="R1084" s="80">
        <f t="shared" si="1056"/>
        <v>7.2947205614164688E-4</v>
      </c>
      <c r="S1084" s="80">
        <f t="shared" si="1056"/>
        <v>9.6493455527597589E-4</v>
      </c>
      <c r="T1084" s="80">
        <f t="shared" si="1056"/>
        <v>1.8652323460837045E-3</v>
      </c>
      <c r="U1084" s="80">
        <f t="shared" si="1056"/>
        <v>0.49404649230129966</v>
      </c>
      <c r="V1084" s="80">
        <f t="shared" si="1056"/>
        <v>4.8939264525958591E-3</v>
      </c>
      <c r="W1084" s="80">
        <f t="shared" si="1056"/>
        <v>1.1773124956716452E-3</v>
      </c>
      <c r="X1084" s="80">
        <f t="shared" si="1056"/>
        <v>2.7239779311618458E-3</v>
      </c>
      <c r="Y1084" s="80">
        <f t="shared" si="1056"/>
        <v>3.7304646921674091E-3</v>
      </c>
      <c r="Z1084" s="80">
        <f t="shared" si="1056"/>
        <v>1.9806551397770033E-3</v>
      </c>
      <c r="AA1084" s="80">
        <f t="shared" si="1056"/>
        <v>2.1053117569657656E-3</v>
      </c>
      <c r="AB1084" s="80">
        <f t="shared" si="1056"/>
        <v>1.8975507283178282E-3</v>
      </c>
      <c r="AC1084" s="80">
        <f t="shared" si="1056"/>
        <v>2.1283963157044251E-3</v>
      </c>
      <c r="AD1084" s="80">
        <f t="shared" si="1056"/>
        <v>1.8836999930746324E-2</v>
      </c>
      <c r="AE1084" s="80">
        <f t="shared" si="1056"/>
        <v>4.6169117477319425E-6</v>
      </c>
      <c r="AF1084" s="80">
        <f t="shared" si="1056"/>
        <v>1</v>
      </c>
      <c r="AG1084" s="80">
        <f t="shared" si="1056"/>
        <v>0.98116300006925372</v>
      </c>
      <c r="AH1084" s="81"/>
      <c r="AI1084" s="81"/>
      <c r="AJ1084" s="81"/>
      <c r="AK1084" s="81"/>
      <c r="AL1084" s="81"/>
      <c r="AM1084" s="81"/>
      <c r="AN1084" s="81"/>
      <c r="AO1084" s="81"/>
      <c r="AP1084" s="81"/>
      <c r="AQ1084" s="81"/>
      <c r="AR1084" s="81"/>
      <c r="AS1084" s="81"/>
      <c r="AT1084" s="81"/>
      <c r="AU1084" s="81"/>
      <c r="AV1084" s="81"/>
      <c r="AW1084" s="81"/>
      <c r="AX1084" s="81"/>
      <c r="AY1084" s="81"/>
      <c r="AZ1084" s="81"/>
      <c r="BA1084" s="81"/>
      <c r="BB1084" s="81"/>
      <c r="BC1084" s="81"/>
    </row>
    <row r="1085" spans="1:55" x14ac:dyDescent="0.3">
      <c r="A1085" s="26"/>
      <c r="B1085" s="26"/>
      <c r="C1085" s="22"/>
      <c r="D1085" s="22"/>
      <c r="E1085" s="22"/>
      <c r="F1085" s="22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6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</row>
  </sheetData>
  <sheetProtection password="8902" sheet="1" objects="1" scenarios="1" sort="0" autoFilter="0"/>
  <autoFilter ref="A2:AG1084"/>
  <mergeCells count="24">
    <mergeCell ref="C944:AG944"/>
    <mergeCell ref="C1:AG1"/>
    <mergeCell ref="A3:AG3"/>
    <mergeCell ref="C160:AG160"/>
    <mergeCell ref="C339:AG339"/>
    <mergeCell ref="C563:AG563"/>
    <mergeCell ref="C722:AG722"/>
    <mergeCell ref="C812:AG812"/>
    <mergeCell ref="A1065:AG1065"/>
    <mergeCell ref="D1082:F1082"/>
    <mergeCell ref="D1084:F1084"/>
    <mergeCell ref="E1067:F1067"/>
    <mergeCell ref="E1068:F1068"/>
    <mergeCell ref="E1069:F1069"/>
    <mergeCell ref="E1070:F1070"/>
    <mergeCell ref="E1071:F1071"/>
    <mergeCell ref="E1072:F1072"/>
    <mergeCell ref="E1073:F1073"/>
    <mergeCell ref="E1074:F1074"/>
    <mergeCell ref="E1075:F1075"/>
    <mergeCell ref="E1076:F1076"/>
    <mergeCell ref="E1077:F1077"/>
    <mergeCell ref="E1078:F1078"/>
    <mergeCell ref="E1079:F1079"/>
  </mergeCells>
  <pageMargins left="0.70866141732283505" right="0.70866141732283505" top="0.74803149606299202" bottom="0.74803149606299202" header="0.31496062992126" footer="0.31496062992126"/>
  <pageSetup paperSize="8" scale="40" fitToWidth="2" fitToHeight="9" orientation="landscape" r:id="rId1"/>
  <rowBreaks count="14" manualBreakCount="14">
    <brk id="91" max="32" man="1"/>
    <brk id="159" max="32" man="1"/>
    <brk id="254" max="32" man="1"/>
    <brk id="338" max="32" man="1"/>
    <brk id="434" max="32" man="1"/>
    <brk id="508" max="32" man="1"/>
    <brk id="562" max="32" man="1"/>
    <brk id="657" max="32" man="1"/>
    <brk id="721" max="32" man="1"/>
    <brk id="811" max="32" man="1"/>
    <brk id="891" max="32" man="1"/>
    <brk id="943" max="32" man="1"/>
    <brk id="1010" max="32" man="1"/>
    <brk id="1065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sqref="A1:AE1"/>
    </sheetView>
  </sheetViews>
  <sheetFormatPr defaultRowHeight="14.4" x14ac:dyDescent="0.3"/>
  <cols>
    <col min="1" max="1" width="31.109375" customWidth="1"/>
    <col min="2" max="2" width="13" bestFit="1" customWidth="1"/>
    <col min="3" max="3" width="14.5546875" bestFit="1" customWidth="1"/>
    <col min="4" max="4" width="13" bestFit="1" customWidth="1"/>
    <col min="5" max="6" width="10.88671875" bestFit="1" customWidth="1"/>
    <col min="7" max="7" width="13" bestFit="1" customWidth="1"/>
    <col min="8" max="8" width="10.88671875" bestFit="1" customWidth="1"/>
    <col min="9" max="9" width="13" bestFit="1" customWidth="1"/>
    <col min="10" max="15" width="10.88671875" bestFit="1" customWidth="1"/>
    <col min="16" max="16" width="12.33203125" customWidth="1"/>
    <col min="17" max="17" width="13" bestFit="1" customWidth="1"/>
    <col min="18" max="24" width="10.88671875" bestFit="1" customWidth="1"/>
    <col min="25" max="25" width="13" bestFit="1" customWidth="1"/>
    <col min="26" max="26" width="9.33203125" bestFit="1" customWidth="1"/>
    <col min="27" max="27" width="11.88671875" customWidth="1"/>
    <col min="28" max="28" width="13.33203125" customWidth="1"/>
  </cols>
  <sheetData>
    <row r="1" spans="1:31" ht="26.25" customHeight="1" x14ac:dyDescent="0.5">
      <c r="A1" s="194" t="s">
        <v>1433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</row>
    <row r="2" spans="1:31" ht="243.75" customHeight="1" x14ac:dyDescent="0.3">
      <c r="A2" s="2" t="s">
        <v>1352</v>
      </c>
      <c r="B2" s="1" t="str">
        <f>'Matebeleland South'!G1066</f>
        <v>Busha Joseph Makamba
FreeZim Congress</v>
      </c>
      <c r="C2" s="1" t="str">
        <f>'Matebeleland South'!H1066</f>
        <v>Chamisa Nelson
Movement for Democratic Change Alliance</v>
      </c>
      <c r="D2" s="1" t="str">
        <f>'Matebeleland South'!I1066</f>
        <v>Chikanga Everisto Washington
Rebuild Zimbabwe</v>
      </c>
      <c r="E2" s="1" t="str">
        <f>'Matebeleland South'!J1066</f>
        <v>Dzapasi Melbah
#1980 Freedom Movement Zimbabwe</v>
      </c>
      <c r="F2" s="1" t="str">
        <f>'Matebeleland South'!K1066</f>
        <v>Gava Mapfumo Peter
United Democratic Front</v>
      </c>
      <c r="G2" s="1" t="str">
        <f>'Matebeleland South'!L1066</f>
        <v>Hlabangana Kwanele
Republican Party of Zimbabwe</v>
      </c>
      <c r="H2" s="1" t="str">
        <f>'Matebeleland South'!M1066</f>
        <v>Kasiyamhuru Blessing
Zimbabwe Partnership for Prosperity</v>
      </c>
      <c r="I2" s="1" t="str">
        <f>'Matebeleland South'!N1066</f>
        <v>Khupe Thokozani
Movement for Democratic Change -T</v>
      </c>
      <c r="J2" s="1" t="str">
        <f>'Matebeleland South'!O1066</f>
        <v>Madhuku Lovemore
National Constitutional Assembly</v>
      </c>
      <c r="K2" s="1" t="str">
        <f>'Matebeleland South'!P1066</f>
        <v>Mangoma Elton Steers
Coalition of Democrats</v>
      </c>
      <c r="L2" s="1" t="str">
        <f>'Matebeleland South'!Q1066</f>
        <v>Manyika Noah Ngoni
Build Zimbabwe Alliance</v>
      </c>
      <c r="M2" s="1" t="str">
        <f>'Matebeleland South'!R1066</f>
        <v>Mapfumo-Chiguvare Tonderai Johannes Timothy
People's Progressive party Zimbabwe</v>
      </c>
      <c r="N2" s="1" t="str">
        <f>'Matebeleland South'!S1066</f>
        <v>Mariyacha Violet
United Democracy Movement</v>
      </c>
      <c r="O2" s="1" t="str">
        <f>'Matebeleland South'!T1066</f>
        <v>Mhambi-Hove Divine
National Alliance of Patriotic and Democratic Republicans</v>
      </c>
      <c r="P2" s="1" t="str">
        <f>'Matebeleland South'!U1066</f>
        <v>Mnangagwa Emmerson Dambudzo
Zimbabwe African National Union Patriotic Front</v>
      </c>
      <c r="Q2" s="1" t="str">
        <f>'Matebeleland South'!V1066</f>
        <v>Moyo Nkosana Donald
Alliance for the People's Agenda</v>
      </c>
      <c r="R2" s="1" t="str">
        <f>'Matebeleland South'!W1066</f>
        <v>Mteki Bryn Taurai
Independent</v>
      </c>
      <c r="S2" s="1" t="str">
        <f>'Matebeleland South'!X1066</f>
        <v>Mugadza Willard Tawonezvi
Bethel Christian Party</v>
      </c>
      <c r="T2" s="1" t="str">
        <f>'Matebeleland South'!Y1066</f>
        <v>Mujuru Joice Teurai Ropa
People's Rainbow Coalition</v>
      </c>
      <c r="U2" s="1" t="str">
        <f>'Matebeleland South'!Z1066</f>
        <v>Munyanduri Tendai Peter
New Patriotic Front</v>
      </c>
      <c r="V2" s="1" t="str">
        <f>'Matebeleland South'!AA1066</f>
        <v>Mutinhiri Ambrose
National Patriotic Front</v>
      </c>
      <c r="W2" s="1" t="str">
        <f>'Matebeleland South'!AB1066</f>
        <v>Shumba Kuzozvirava Daniel
United Democratic Alliance</v>
      </c>
      <c r="X2" s="1" t="str">
        <f>'Matebeleland South'!AC1066</f>
        <v>Wilson Harry Peter
Democratic Opposition Party</v>
      </c>
      <c r="Y2" s="1" t="str">
        <f>'Matebeleland South'!AD1066</f>
        <v xml:space="preserve">Total Votes Rejected </v>
      </c>
      <c r="Z2" s="1" t="str">
        <f>'Matebeleland South'!AE1066</f>
        <v>Ballot Paper Unaccounted for</v>
      </c>
      <c r="AA2" s="1" t="str">
        <f>'Matebeleland South'!AF1066</f>
        <v>Total Votes Cast</v>
      </c>
      <c r="AB2" s="1" t="str">
        <f>'Matebeleland South'!AG1066</f>
        <v>Total Valid Votes Cast</v>
      </c>
    </row>
    <row r="3" spans="1:31" ht="18.75" x14ac:dyDescent="0.3">
      <c r="A3" s="3" t="s">
        <v>1353</v>
      </c>
      <c r="B3" s="20">
        <f>'Matebeleland South'!G1082</f>
        <v>1216</v>
      </c>
      <c r="C3" s="20">
        <f>'Matebeleland South'!H1082</f>
        <v>90292</v>
      </c>
      <c r="D3" s="20">
        <f>'Matebeleland South'!I1082</f>
        <v>1335</v>
      </c>
      <c r="E3" s="20">
        <f>'Matebeleland South'!J1082</f>
        <v>170</v>
      </c>
      <c r="F3" s="20">
        <f>'Matebeleland South'!K1082</f>
        <v>304</v>
      </c>
      <c r="G3" s="20">
        <f>'Matebeleland South'!L1082</f>
        <v>1085</v>
      </c>
      <c r="H3" s="20">
        <f>'Matebeleland South'!M1082</f>
        <v>480</v>
      </c>
      <c r="I3" s="20">
        <f>'Matebeleland South'!N1082</f>
        <v>4698</v>
      </c>
      <c r="J3" s="20">
        <f>'Matebeleland South'!O1082</f>
        <v>249</v>
      </c>
      <c r="K3" s="20">
        <f>'Matebeleland South'!P1082</f>
        <v>215</v>
      </c>
      <c r="L3" s="20">
        <f>'Matebeleland South'!Q1082</f>
        <v>222</v>
      </c>
      <c r="M3" s="20">
        <f>'Matebeleland South'!R1082</f>
        <v>158</v>
      </c>
      <c r="N3" s="20">
        <f>'Matebeleland South'!S1082</f>
        <v>209</v>
      </c>
      <c r="O3" s="20">
        <f>'Matebeleland South'!T1082</f>
        <v>404</v>
      </c>
      <c r="P3" s="20">
        <f>'Matebeleland South'!U1082</f>
        <v>107008</v>
      </c>
      <c r="Q3" s="20">
        <f>'Matebeleland South'!V1082</f>
        <v>1060</v>
      </c>
      <c r="R3" s="20">
        <f>'Matebeleland South'!W1082</f>
        <v>255</v>
      </c>
      <c r="S3" s="20">
        <f>'Matebeleland South'!X1082</f>
        <v>590</v>
      </c>
      <c r="T3" s="20">
        <f>'Matebeleland South'!Y1082</f>
        <v>808</v>
      </c>
      <c r="U3" s="20">
        <f>'Matebeleland South'!Z1082</f>
        <v>429</v>
      </c>
      <c r="V3" s="20">
        <f>'Matebeleland South'!AA1082</f>
        <v>456</v>
      </c>
      <c r="W3" s="20">
        <f>'Matebeleland South'!AB1082</f>
        <v>411</v>
      </c>
      <c r="X3" s="20">
        <f>'Matebeleland South'!AC1082</f>
        <v>461</v>
      </c>
      <c r="Y3" s="20">
        <f>'Matebeleland South'!AD1082</f>
        <v>4080</v>
      </c>
      <c r="Z3" s="20">
        <f>'Matebeleland South'!AE1082</f>
        <v>1</v>
      </c>
      <c r="AA3" s="20">
        <f>'Matebeleland South'!AF1082</f>
        <v>216595</v>
      </c>
      <c r="AB3" s="20">
        <f>'Matebeleland South'!AG1082</f>
        <v>212515</v>
      </c>
    </row>
  </sheetData>
  <mergeCells count="1">
    <mergeCell ref="A1:AE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Matebeleland South</vt:lpstr>
      <vt:lpstr>Matabeleland South Graphs</vt:lpstr>
      <vt:lpstr>'Matebeleland South'!Print_Area</vt:lpstr>
      <vt:lpstr>'Matebeleland South'!Print_Titles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2018-08-03T07:47:27Z</cp:lastPrinted>
  <dcterms:created xsi:type="dcterms:W3CDTF">2018-07-05T05:49:24Z</dcterms:created>
  <dcterms:modified xsi:type="dcterms:W3CDTF">2018-08-03T12:57:48Z</dcterms:modified>
</cp:coreProperties>
</file>