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42F80DBB-2C1E-4EB7-AEE6-5D0941939A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4" l="1"/>
  <c r="M72" i="4"/>
  <c r="M73" i="4"/>
  <c r="O73" i="4"/>
  <c r="U73" i="4"/>
  <c r="M74" i="4"/>
  <c r="O74" i="4"/>
  <c r="P74" i="4" s="1"/>
  <c r="R74" i="4" s="1"/>
  <c r="S74" i="4" s="1"/>
  <c r="U74" i="4"/>
  <c r="M75" i="4"/>
  <c r="O75" i="4"/>
  <c r="U75" i="4"/>
  <c r="M76" i="4"/>
  <c r="O76" i="4"/>
  <c r="U76" i="4"/>
  <c r="M71" i="4"/>
  <c r="O71" i="4"/>
  <c r="U71" i="4"/>
  <c r="P72" i="4"/>
  <c r="R72" i="4" s="1"/>
  <c r="S72" i="4" s="1"/>
  <c r="O72" i="4"/>
  <c r="U72" i="4"/>
  <c r="M68" i="4"/>
  <c r="O68" i="4"/>
  <c r="U68" i="4"/>
  <c r="M69" i="4"/>
  <c r="O69" i="4"/>
  <c r="P69" i="4" s="1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6" i="4" l="1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<sst xmlns="http://schemas.openxmlformats.org/spreadsheetml/2006/main" count="438" uniqueCount="99">
  <si>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</si>
  <si>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</si>
  <si>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</si>
  <si>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</si>
  <si>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</si>
  <si>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</si>
  <si>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</si>
  <si>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</si>
  <si>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</si>
  <si>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</si>
  <si>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</si>
  <si>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</si>
  <si>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</si>
  <si>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</si>
  <si>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</si>
  <si>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</si>
  <si>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</si>
  <si>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</si>
  <si>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</si>
  <si>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</si>
  <si>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</si>
  <si>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</si>
  <si>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</si>
  <si>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</si>
  <si>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</si>
  <si>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</si>
  <si>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</si>
  <si>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</si>
  <si>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</si>
  <si>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</si>
  <si>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</si>
  <si>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</si>
  <si>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</si>
  <si>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</si>
  <si>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</si>
  <si>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</si>
  <si>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</si>
  <si>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</si>
  <si>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</si>
  <si>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</si>
  <si>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</si>
  <si>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</si>
  <si>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</si>
  <si>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</si>
  <si>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</si>
  <si>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</si>
  <si>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</si>
  <si>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</si>
  <si>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</si>
  <si>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</si>
  <si>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</si>
  <si>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</si>
  <si>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</si>
  <si>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</si>
  <si>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</si>
  <si>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</si>
  <si>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</si>
  <si>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</si>
  <si>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</si>
  <si>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</si>
  <si>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</si>
  <si>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</si>
  <si>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</si>
  <si>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</si>
  <si>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</si>
  <si>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</si>
  <si>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</si>
  <si>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</si>
  <si>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</si>
  <si>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</si>
  <si>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</si>
  <si>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</si>
  <si>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</si>
  <si>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</si>
  <si>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</si>
  <si>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</si>
  <si>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</si>
  <si>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</si>
  <si>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</si>
  <si>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</si>
  <si>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</si>
  <si>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</si>
  <si>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</si>
  <si>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</si>
  <si>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</si>
  <si>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</si>
  <si>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</si>
  <si>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</si>
  <si>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</si>
  <si>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</si>
  <si>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</si>
  <si>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</si>
  <si>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</si>
  <si>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</si>
  <si>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</si>
  <si>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新ｴﾙﾅｴｺﾉﾐｰ</t>
    <rPh sb="0" eb="1">
      <t>シン</t>
    </rPh>
    <phoneticPr fontId="2"/>
  </si>
  <si>
    <t>紙ﾀｵﾙ NEWｽﾃｯﾌﾟ(300枚) HS</t>
    <phoneticPr fontId="2"/>
  </si>
  <si>
    <t>NEWｽﾃｯﾌﾟ</t>
    <phoneticPr fontId="2"/>
  </si>
  <si>
    <t>230×175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</si>
</sst>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  <xf numFmtId="0" fontId="0" fillId="0" borderId="2" xfId="0" applyBorder="1" applyAlignment="1">
      <alignment horizontal="right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6"/>
  <sheetViews>
    <sheetView tabSelected="1" zoomScale="85" zoomScaleNormal="85" workbookViewId="0">
      <pane xSplit="4" ySplit="1" topLeftCell="J59" activePane="bottomRight" state="frozen"/>
      <selection pane="topRight" activeCell="E1" sqref="E1"/>
      <selection pane="bottomLeft" activeCell="A2" sqref="A2"/>
      <selection pane="bottomRight" activeCell="Q68" sqref="Q68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9" t="s">
        <v>91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9" t="s">
        <v>91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9" t="s">
        <v>91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9" t="s">
        <v>91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9" t="s">
        <v>91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92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92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92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92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92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93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93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93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93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 t="s">
        <v>94</v>
      </c>
      <c r="E66" s="1" t="s">
        <v>23</v>
      </c>
      <c r="F66" s="1" t="s">
        <v>95</v>
      </c>
      <c r="G66" s="1" t="s">
        <v>34</v>
      </c>
      <c r="H66" s="1">
        <v>200</v>
      </c>
      <c r="I66" s="1"/>
      <c r="J66" s="1" t="s">
        <v>83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 t="s">
        <v>94</v>
      </c>
      <c r="E67" s="1" t="s">
        <v>23</v>
      </c>
      <c r="F67" s="1" t="s">
        <v>95</v>
      </c>
      <c r="G67" s="1" t="s">
        <v>34</v>
      </c>
      <c r="H67" s="1">
        <v>200</v>
      </c>
      <c r="I67" s="1"/>
      <c r="J67" s="1" t="s">
        <v>83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 t="s">
        <v>94</v>
      </c>
      <c r="E68" s="1" t="s">
        <v>23</v>
      </c>
      <c r="F68" s="1" t="s">
        <v>95</v>
      </c>
      <c r="G68" s="1" t="s">
        <v>34</v>
      </c>
      <c r="H68" s="1">
        <v>200</v>
      </c>
      <c r="I68" s="1"/>
      <c r="J68" s="1" t="s">
        <v>83</v>
      </c>
      <c r="K68" s="1">
        <v>15</v>
      </c>
      <c r="L68" s="1">
        <v>303</v>
      </c>
      <c r="M68" s="4">
        <f t="shared" ref="M68:M70" si="51">L68/(H68+2)</f>
        <v>1.5</v>
      </c>
      <c r="N68" s="1">
        <v>92</v>
      </c>
      <c r="O68" s="5">
        <f t="shared" ref="O68:O70" si="52">L68-N68</f>
        <v>211</v>
      </c>
      <c r="P68" s="4">
        <f t="shared" ref="P68:P70" si="53">IFERROR(O68/M68,"")</f>
        <v>140.66666666666666</v>
      </c>
      <c r="Q68" s="1">
        <v>361</v>
      </c>
      <c r="R68" s="4">
        <f t="shared" ref="R68:R70" si="54">IFERROR(Q68/P68,"")</f>
        <v>2.566350710900474</v>
      </c>
      <c r="S68" s="4">
        <f t="shared" ref="S68:S70" si="55">IFERROR(R68-M68,"")</f>
        <v>1.066350710900474</v>
      </c>
      <c r="T68" s="1">
        <v>17.149999999999999</v>
      </c>
      <c r="U68" s="5">
        <f t="shared" ref="U68:U70" si="56">32*18*T68</f>
        <v>9878.4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 t="s">
        <v>94</v>
      </c>
      <c r="E69" s="1" t="s">
        <v>23</v>
      </c>
      <c r="F69" s="1" t="s">
        <v>95</v>
      </c>
      <c r="G69" s="1" t="s">
        <v>34</v>
      </c>
      <c r="H69" s="1">
        <v>200</v>
      </c>
      <c r="I69" s="1"/>
      <c r="J69" s="1" t="s">
        <v>83</v>
      </c>
      <c r="K69" s="1"/>
      <c r="L69" s="1">
        <v>303</v>
      </c>
      <c r="M69" s="4">
        <f t="shared" si="51"/>
        <v>1.5</v>
      </c>
      <c r="N69" s="1"/>
      <c r="O69" s="5">
        <f t="shared" si="52"/>
        <v>303</v>
      </c>
      <c r="P69" s="4">
        <f t="shared" si="53"/>
        <v>202</v>
      </c>
      <c r="Q69" s="1"/>
      <c r="R69" s="4">
        <f t="shared" si="54"/>
        <v>0</v>
      </c>
      <c r="S69" s="4">
        <f t="shared" si="55"/>
        <v>-1.5</v>
      </c>
      <c r="T69" s="1"/>
      <c r="U69" s="5">
        <f t="shared" si="56"/>
        <v>0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96</v>
      </c>
      <c r="E70" s="1" t="s">
        <v>23</v>
      </c>
      <c r="F70" s="1" t="s">
        <v>97</v>
      </c>
      <c r="G70" s="1" t="s">
        <v>34</v>
      </c>
      <c r="H70" s="1">
        <v>300</v>
      </c>
      <c r="I70" s="1">
        <v>36</v>
      </c>
      <c r="J70" s="1" t="s">
        <v>98</v>
      </c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96</v>
      </c>
      <c r="E71" s="1" t="s">
        <v>23</v>
      </c>
      <c r="F71" s="1" t="s">
        <v>97</v>
      </c>
      <c r="G71" s="1" t="s">
        <v>34</v>
      </c>
      <c r="H71" s="1">
        <v>300</v>
      </c>
      <c r="I71" s="1">
        <v>36</v>
      </c>
      <c r="J71" s="1" t="s">
        <v>98</v>
      </c>
      <c r="K71" s="1"/>
      <c r="L71" s="1"/>
      <c r="M71" s="4">
        <f t="shared" ref="M71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96</v>
      </c>
      <c r="E72" s="1" t="s">
        <v>23</v>
      </c>
      <c r="F72" s="1" t="s">
        <v>97</v>
      </c>
      <c r="G72" s="1" t="s">
        <v>34</v>
      </c>
      <c r="H72" s="1">
        <v>300</v>
      </c>
      <c r="I72" s="1">
        <v>36</v>
      </c>
      <c r="J72" s="1" t="s">
        <v>98</v>
      </c>
      <c r="K72" s="1"/>
      <c r="L72" s="1"/>
      <c r="M72" s="4">
        <f>L72/(H72+2)</f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96</v>
      </c>
      <c r="E73" s="1" t="s">
        <v>23</v>
      </c>
      <c r="F73" s="1" t="s">
        <v>97</v>
      </c>
      <c r="G73" s="1" t="s">
        <v>34</v>
      </c>
      <c r="H73" s="1">
        <v>300</v>
      </c>
      <c r="I73" s="1">
        <v>36</v>
      </c>
      <c r="J73" s="1" t="s">
        <v>98</v>
      </c>
      <c r="K73" s="1"/>
      <c r="L73" s="1"/>
      <c r="M73" s="4">
        <f>L73/(H73+2)</f>
        <v>0</v>
      </c>
      <c r="N73" s="1"/>
      <c r="O73" s="5">
        <f t="shared" ref="O73:O76" si="63">L73-N73</f>
        <v>0</v>
      </c>
      <c r="P73" s="4" t="str">
        <f t="shared" ref="P73:P76" si="64">IFERROR(O73/M73,"")</f>
        <v/>
      </c>
      <c r="Q73" s="1"/>
      <c r="R73" s="4" t="str">
        <f t="shared" ref="R73:R76" si="65">IFERROR(Q73/P73,"")</f>
        <v/>
      </c>
      <c r="S73" s="4" t="str">
        <f t="shared" ref="S73:S76" si="66">IFERROR(R73-M73,"")</f>
        <v/>
      </c>
      <c r="T73" s="1"/>
      <c r="U73" s="5">
        <f t="shared" ref="U73:U76" si="67">32*18*T73</f>
        <v>0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45889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>
        <f t="shared" ref="M74:M76" si="68">L74/(H74+2)</f>
        <v>0</v>
      </c>
      <c r="N74" s="1"/>
      <c r="O74" s="5">
        <f t="shared" si="63"/>
        <v>0</v>
      </c>
      <c r="P74" s="4" t="str">
        <f t="shared" si="64"/>
        <v/>
      </c>
      <c r="Q74" s="1"/>
      <c r="R74" s="4" t="str">
        <f t="shared" si="65"/>
        <v/>
      </c>
      <c r="S74" s="4" t="str">
        <f t="shared" si="66"/>
        <v/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45890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>
        <f t="shared" si="68"/>
        <v>0</v>
      </c>
      <c r="N75" s="1"/>
      <c r="O75" s="5">
        <f t="shared" si="63"/>
        <v>0</v>
      </c>
      <c r="P75" s="4" t="str">
        <f t="shared" si="64"/>
        <v/>
      </c>
      <c r="Q75" s="1"/>
      <c r="R75" s="4" t="str">
        <f t="shared" si="65"/>
        <v/>
      </c>
      <c r="S75" s="4" t="str">
        <f t="shared" si="66"/>
        <v/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45891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2025-08-04T07:55:37Z</dcterms:modified>
</cp:coreProperties>
</file>