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ark-my.sharepoint.com/personal/zbuie_uark_edu/Documents/"/>
    </mc:Choice>
  </mc:AlternateContent>
  <xr:revisionPtr revIDLastSave="196" documentId="8_{B61951BA-731D-40C8-8229-1AA4CA53F464}" xr6:coauthVersionLast="47" xr6:coauthVersionMax="47" xr10:uidLastSave="{31E00B16-9702-47D0-9287-390042047970}"/>
  <bookViews>
    <workbookView minimized="1" xWindow="5364" yWindow="8652" windowWidth="23040" windowHeight="12204" xr2:uid="{2EFC6652-10AE-4791-A216-0F646E9C37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22" i="1"/>
  <c r="I21" i="1"/>
  <c r="I20" i="1"/>
  <c r="H19" i="1"/>
  <c r="I19" i="1"/>
  <c r="G19" i="1"/>
  <c r="I18" i="1"/>
  <c r="H18" i="1"/>
  <c r="G18" i="1"/>
  <c r="H17" i="1"/>
  <c r="I17" i="1" s="1"/>
  <c r="I16" i="1"/>
  <c r="I15" i="1"/>
  <c r="I14" i="1"/>
  <c r="I13" i="1"/>
  <c r="I12" i="1"/>
  <c r="I8" i="1"/>
  <c r="I9" i="1"/>
  <c r="I10" i="1"/>
  <c r="I11" i="1"/>
  <c r="I7" i="1"/>
  <c r="K7" i="1" l="1"/>
</calcChain>
</file>

<file path=xl/sharedStrings.xml><?xml version="1.0" encoding="utf-8"?>
<sst xmlns="http://schemas.openxmlformats.org/spreadsheetml/2006/main" count="75" uniqueCount="61">
  <si>
    <t xml:space="preserve">Part name </t>
  </si>
  <si>
    <t>important specs</t>
  </si>
  <si>
    <t xml:space="preserve">notes </t>
  </si>
  <si>
    <t>McMaster Carr</t>
  </si>
  <si>
    <t>units</t>
  </si>
  <si>
    <t>Pin and Block Universal Joint</t>
  </si>
  <si>
    <t>for transmitting power through misaligned driveshafts</t>
  </si>
  <si>
    <t>1/4" shaft diameter, 2" overall length, Zinc</t>
  </si>
  <si>
    <t>Sealed Ball Bearing</t>
  </si>
  <si>
    <t>1/4" shaft diameter, 5/8" outer diamter, stainless steel</t>
  </si>
  <si>
    <t>Wheel bearings</t>
  </si>
  <si>
    <t xml:space="preserve">Bought From </t>
  </si>
  <si>
    <t xml:space="preserve">Purchased Parts List </t>
  </si>
  <si>
    <t>Amazon</t>
  </si>
  <si>
    <t>4.8mm Ball diameter, 3mm nominal thread diameter, 13mm overall length</t>
  </si>
  <si>
    <t>for attatching A-Arms/ tie rod to wheel knuckle</t>
  </si>
  <si>
    <t>Aluminum Joint Balls</t>
  </si>
  <si>
    <t>Ball joint rod ends</t>
  </si>
  <si>
    <t>29mm length, assembled joint + ball, M3 bolt</t>
  </si>
  <si>
    <t>RC Driveshafts</t>
  </si>
  <si>
    <t>Custom length (68-229mm), about 6mm shaft diameter, D shape shaft
One end splined, U-joints included</t>
  </si>
  <si>
    <t>4 purchased, comes in 2 pack, need at least three 
(two for each wheel and one for motor to diff</t>
  </si>
  <si>
    <t xml:space="preserve">Creality Buildplate </t>
  </si>
  <si>
    <t>Replacement buildplate</t>
  </si>
  <si>
    <t>DO NOT scratch or use soldering iron on</t>
  </si>
  <si>
    <t>Heat Set inserts</t>
  </si>
  <si>
    <t>M2-M6 inserts, multiple lengths, 420pcs</t>
  </si>
  <si>
    <t xml:space="preserve">brass threaded inserts for screws </t>
  </si>
  <si>
    <t>Springs/Shocks</t>
  </si>
  <si>
    <t>Spring Rate given doesn't make sense (10.5N-12N too stiff)</t>
  </si>
  <si>
    <t>Probably will buy springs separately that list proper rates</t>
  </si>
  <si>
    <t>Metal wheel bolts</t>
  </si>
  <si>
    <t>JConcepts</t>
  </si>
  <si>
    <t xml:space="preserve">17mm hex bolt front axel, Aluminum </t>
  </si>
  <si>
    <t>Please for the love of god fit with my bearings</t>
  </si>
  <si>
    <t>Creality Filament</t>
  </si>
  <si>
    <t>1 kg PLA Black</t>
  </si>
  <si>
    <t>price per unit</t>
  </si>
  <si>
    <t xml:space="preserve"> price</t>
  </si>
  <si>
    <t>Total Spent</t>
  </si>
  <si>
    <t>total purchased: 2 kg</t>
  </si>
  <si>
    <t>Hex Bolts</t>
  </si>
  <si>
    <t>Home Depot</t>
  </si>
  <si>
    <t xml:space="preserve">M5x25mm </t>
  </si>
  <si>
    <t>Zinc Plated</t>
  </si>
  <si>
    <t>Pan Head Screws</t>
  </si>
  <si>
    <t>M5x12mm</t>
  </si>
  <si>
    <t>Black Oxide</t>
  </si>
  <si>
    <t>Hex Nuts</t>
  </si>
  <si>
    <t>M4</t>
  </si>
  <si>
    <t>Steel Rod</t>
  </si>
  <si>
    <t>1/4in x 4ft length</t>
  </si>
  <si>
    <t xml:space="preserve">basic low carbon steel </t>
  </si>
  <si>
    <t>Rocker Bearings</t>
  </si>
  <si>
    <t>5mm shaft diameter, 8mm OD, 2.5mm wide</t>
  </si>
  <si>
    <t>Stainless steel, Shielded</t>
  </si>
  <si>
    <t>Shoulder bolts</t>
  </si>
  <si>
    <t>5mm shoulder diameter, 4mm shoulder length, M4 x 0.7 thread</t>
  </si>
  <si>
    <t>Alloy Steel (Grade 8)</t>
  </si>
  <si>
    <t>^Shipping and Tax</t>
  </si>
  <si>
    <t>Shipping and tax for previous two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</si>
</sst>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/>
    </xf>
    <xf numFmtId="44" fontId="0" fillId="0" borderId="0" xfId="1" applyFont="1" applyAlignment="1">
      <alignment horizontal="center" vertical="center"/>
    </xf>
    <xf numFmtId="44" fontId="0" fillId="2" borderId="0" xfId="1" applyFont="1" applyFill="1" applyAlignment="1">
      <alignment horizontal="center"/>
    </xf>
    <xf numFmtId="44" fontId="0" fillId="0" borderId="0" xfId="1" applyFont="1"/>
    <xf numFmtId="0" fontId="2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7E592-1134-41D8-AC39-7E2B877141F5}">
  <dimension ref="C2:K68"/>
  <sheetViews>
    <sheetView tabSelected="1" workbookViewId="0">
      <selection activeCell="I23" sqref="I23"/>
    </sheetView>
  </sheetViews>
  <sheetFormatPr defaultRowHeight="14.4" x14ac:dyDescent="0.3"/>
  <cols>
    <col min="3" max="3" width="23.77734375" bestFit="1" customWidth="1"/>
    <col min="4" max="4" width="12.88671875" bestFit="1" customWidth="1"/>
    <col min="5" max="5" width="60.77734375" bestFit="1" customWidth="1"/>
    <col min="6" max="6" width="46.109375" bestFit="1" customWidth="1"/>
    <col min="7" max="7" width="4.88671875" bestFit="1" customWidth="1"/>
    <col min="8" max="8" width="16" bestFit="1" customWidth="1"/>
    <col min="9" max="9" width="11.21875" bestFit="1" customWidth="1"/>
    <col min="11" max="11" width="13.5546875" bestFit="1" customWidth="1"/>
  </cols>
  <sheetData>
    <row r="2" spans="3:11" x14ac:dyDescent="0.3">
      <c r="C2" s="9" t="s">
        <v>12</v>
      </c>
    </row>
    <row r="6" spans="3:11" ht="15.6" x14ac:dyDescent="0.3">
      <c r="C6" s="2" t="s">
        <v>0</v>
      </c>
      <c r="D6" s="2" t="s">
        <v>11</v>
      </c>
      <c r="E6" s="2" t="s">
        <v>1</v>
      </c>
      <c r="F6" s="2" t="s">
        <v>2</v>
      </c>
      <c r="G6" s="2" t="s">
        <v>4</v>
      </c>
      <c r="H6" s="2" t="s">
        <v>37</v>
      </c>
      <c r="I6" s="2" t="s">
        <v>38</v>
      </c>
      <c r="K6" s="2" t="s">
        <v>39</v>
      </c>
    </row>
    <row r="7" spans="3:11" x14ac:dyDescent="0.3">
      <c r="C7" s="1" t="s">
        <v>5</v>
      </c>
      <c r="D7" s="1" t="s">
        <v>3</v>
      </c>
      <c r="E7" s="1" t="s">
        <v>7</v>
      </c>
      <c r="F7" s="1" t="s">
        <v>6</v>
      </c>
      <c r="G7" s="1">
        <v>4</v>
      </c>
      <c r="H7" s="5">
        <v>18.12</v>
      </c>
      <c r="I7" s="5">
        <f>G7*H7</f>
        <v>72.48</v>
      </c>
      <c r="K7" s="7">
        <f>SUM(I7:I50)</f>
        <v>491.65999999999997</v>
      </c>
    </row>
    <row r="8" spans="3:11" x14ac:dyDescent="0.3">
      <c r="C8" s="1" t="s">
        <v>8</v>
      </c>
      <c r="D8" s="1" t="s">
        <v>3</v>
      </c>
      <c r="E8" s="1" t="s">
        <v>9</v>
      </c>
      <c r="F8" s="1" t="s">
        <v>10</v>
      </c>
      <c r="G8" s="1">
        <v>4</v>
      </c>
      <c r="H8" s="5">
        <v>8.85</v>
      </c>
      <c r="I8" s="5">
        <f t="shared" ref="I8:I23" si="0">G8*H8</f>
        <v>35.4</v>
      </c>
    </row>
    <row r="9" spans="3:11" x14ac:dyDescent="0.3">
      <c r="C9" s="1" t="s">
        <v>16</v>
      </c>
      <c r="D9" s="1" t="s">
        <v>13</v>
      </c>
      <c r="E9" s="1" t="s">
        <v>14</v>
      </c>
      <c r="F9" s="1" t="s">
        <v>15</v>
      </c>
      <c r="G9" s="1">
        <v>10</v>
      </c>
      <c r="H9" s="5">
        <v>0.89200000000000002</v>
      </c>
      <c r="I9" s="5">
        <f t="shared" si="0"/>
        <v>8.92</v>
      </c>
    </row>
    <row r="10" spans="3:11" x14ac:dyDescent="0.3">
      <c r="C10" s="1" t="s">
        <v>17</v>
      </c>
      <c r="D10" s="1" t="s">
        <v>13</v>
      </c>
      <c r="E10" s="1" t="s">
        <v>18</v>
      </c>
      <c r="G10" s="1">
        <v>40</v>
      </c>
      <c r="H10" s="5">
        <v>1.379</v>
      </c>
      <c r="I10" s="5">
        <f t="shared" si="0"/>
        <v>55.16</v>
      </c>
    </row>
    <row r="11" spans="3:11" ht="28.8" x14ac:dyDescent="0.3">
      <c r="C11" s="3" t="s">
        <v>19</v>
      </c>
      <c r="D11" s="3" t="s">
        <v>13</v>
      </c>
      <c r="E11" s="4" t="s">
        <v>20</v>
      </c>
      <c r="F11" s="4" t="s">
        <v>21</v>
      </c>
      <c r="G11" s="3">
        <v>4</v>
      </c>
      <c r="H11" s="6">
        <v>10.28</v>
      </c>
      <c r="I11" s="6">
        <f t="shared" si="0"/>
        <v>41.12</v>
      </c>
    </row>
    <row r="12" spans="3:11" x14ac:dyDescent="0.3">
      <c r="C12" s="1" t="s">
        <v>22</v>
      </c>
      <c r="D12" s="1" t="s">
        <v>13</v>
      </c>
      <c r="E12" s="1" t="s">
        <v>23</v>
      </c>
      <c r="F12" s="1" t="s">
        <v>24</v>
      </c>
      <c r="G12" s="1">
        <v>1</v>
      </c>
      <c r="H12" s="5">
        <v>10</v>
      </c>
      <c r="I12" s="5">
        <f t="shared" si="0"/>
        <v>10</v>
      </c>
    </row>
    <row r="13" spans="3:11" x14ac:dyDescent="0.3">
      <c r="C13" s="1" t="s">
        <v>25</v>
      </c>
      <c r="D13" s="1" t="s">
        <v>13</v>
      </c>
      <c r="E13" s="1" t="s">
        <v>26</v>
      </c>
      <c r="F13" s="1" t="s">
        <v>27</v>
      </c>
      <c r="G13" s="1">
        <v>1</v>
      </c>
      <c r="H13" s="5">
        <v>16.23</v>
      </c>
      <c r="I13" s="5">
        <f t="shared" si="0"/>
        <v>16.23</v>
      </c>
    </row>
    <row r="14" spans="3:11" x14ac:dyDescent="0.3">
      <c r="C14" s="1" t="s">
        <v>28</v>
      </c>
      <c r="D14" s="1" t="s">
        <v>13</v>
      </c>
      <c r="E14" s="1" t="s">
        <v>29</v>
      </c>
      <c r="F14" s="1" t="s">
        <v>30</v>
      </c>
      <c r="G14" s="1">
        <v>4</v>
      </c>
      <c r="H14" s="5">
        <v>7.0324999999999998</v>
      </c>
      <c r="I14" s="5">
        <f t="shared" si="0"/>
        <v>28.13</v>
      </c>
    </row>
    <row r="15" spans="3:11" x14ac:dyDescent="0.3">
      <c r="C15" s="1" t="s">
        <v>31</v>
      </c>
      <c r="D15" s="1" t="s">
        <v>32</v>
      </c>
      <c r="E15" s="1" t="s">
        <v>33</v>
      </c>
      <c r="F15" s="1" t="s">
        <v>34</v>
      </c>
      <c r="G15" s="1">
        <v>4</v>
      </c>
      <c r="H15" s="5">
        <v>9.99</v>
      </c>
      <c r="I15" s="5">
        <f t="shared" si="0"/>
        <v>39.96</v>
      </c>
    </row>
    <row r="16" spans="3:11" x14ac:dyDescent="0.3">
      <c r="C16" s="1" t="s">
        <v>35</v>
      </c>
      <c r="D16" s="1" t="s">
        <v>13</v>
      </c>
      <c r="E16" s="1" t="s">
        <v>36</v>
      </c>
      <c r="F16" s="1" t="s">
        <v>40</v>
      </c>
      <c r="G16" s="1">
        <v>2</v>
      </c>
      <c r="H16" s="5">
        <v>21.15</v>
      </c>
      <c r="I16" s="5">
        <f t="shared" si="0"/>
        <v>42.3</v>
      </c>
    </row>
    <row r="17" spans="3:9" x14ac:dyDescent="0.3">
      <c r="C17" s="1" t="s">
        <v>41</v>
      </c>
      <c r="D17" s="1" t="s">
        <v>42</v>
      </c>
      <c r="E17" s="1" t="s">
        <v>43</v>
      </c>
      <c r="F17" s="1" t="s">
        <v>44</v>
      </c>
      <c r="G17" s="1">
        <v>2</v>
      </c>
      <c r="H17" s="5">
        <f>2.25/2</f>
        <v>1.125</v>
      </c>
      <c r="I17" s="5">
        <f t="shared" si="0"/>
        <v>2.25</v>
      </c>
    </row>
    <row r="18" spans="3:9" x14ac:dyDescent="0.3">
      <c r="C18" s="1" t="s">
        <v>45</v>
      </c>
      <c r="D18" s="1" t="s">
        <v>42</v>
      </c>
      <c r="E18" s="1" t="s">
        <v>46</v>
      </c>
      <c r="F18" s="1" t="s">
        <v>47</v>
      </c>
      <c r="G18" s="1">
        <f>4*5</f>
        <v>20</v>
      </c>
      <c r="H18" s="5">
        <f>11.25/4</f>
        <v>2.8125</v>
      </c>
      <c r="I18" s="5">
        <f t="shared" si="0"/>
        <v>56.25</v>
      </c>
    </row>
    <row r="19" spans="3:9" x14ac:dyDescent="0.3">
      <c r="C19" s="1" t="s">
        <v>48</v>
      </c>
      <c r="D19" s="1" t="s">
        <v>42</v>
      </c>
      <c r="E19" s="1" t="s">
        <v>49</v>
      </c>
      <c r="F19" s="1" t="s">
        <v>44</v>
      </c>
      <c r="G19" s="1">
        <f>2*9</f>
        <v>18</v>
      </c>
      <c r="H19" s="8">
        <f>2.25/2</f>
        <v>1.125</v>
      </c>
      <c r="I19" s="5">
        <f t="shared" si="0"/>
        <v>20.25</v>
      </c>
    </row>
    <row r="20" spans="3:9" x14ac:dyDescent="0.3">
      <c r="C20" s="1" t="s">
        <v>50</v>
      </c>
      <c r="D20" s="1" t="s">
        <v>42</v>
      </c>
      <c r="E20" s="1" t="s">
        <v>51</v>
      </c>
      <c r="F20" s="1" t="s">
        <v>52</v>
      </c>
      <c r="G20" s="1">
        <v>1</v>
      </c>
      <c r="H20" s="8">
        <v>6.65</v>
      </c>
      <c r="I20" s="5">
        <f t="shared" si="0"/>
        <v>6.65</v>
      </c>
    </row>
    <row r="21" spans="3:9" x14ac:dyDescent="0.3">
      <c r="C21" s="1" t="s">
        <v>53</v>
      </c>
      <c r="D21" s="1" t="s">
        <v>3</v>
      </c>
      <c r="E21" s="1" t="s">
        <v>54</v>
      </c>
      <c r="F21" s="1" t="s">
        <v>55</v>
      </c>
      <c r="G21" s="1">
        <v>4</v>
      </c>
      <c r="H21" s="8">
        <v>7.17</v>
      </c>
      <c r="I21" s="5">
        <f t="shared" si="0"/>
        <v>28.68</v>
      </c>
    </row>
    <row r="22" spans="3:9" x14ac:dyDescent="0.3">
      <c r="C22" s="1" t="s">
        <v>56</v>
      </c>
      <c r="D22" s="1" t="s">
        <v>3</v>
      </c>
      <c r="E22" s="1" t="s">
        <v>57</v>
      </c>
      <c r="F22" s="1" t="s">
        <v>58</v>
      </c>
      <c r="G22" s="1">
        <v>4</v>
      </c>
      <c r="H22" s="8">
        <v>3.15</v>
      </c>
      <c r="I22" s="5">
        <f t="shared" si="0"/>
        <v>12.6</v>
      </c>
    </row>
    <row r="23" spans="3:9" x14ac:dyDescent="0.3">
      <c r="C23" s="1" t="s">
        <v>59</v>
      </c>
      <c r="D23" s="1" t="s">
        <v>3</v>
      </c>
      <c r="F23" s="1" t="s">
        <v>60</v>
      </c>
      <c r="G23" s="1">
        <v>1</v>
      </c>
      <c r="H23" s="8">
        <v>15.28</v>
      </c>
      <c r="I23" s="5">
        <f t="shared" si="0"/>
        <v>15.28</v>
      </c>
    </row>
    <row r="24" spans="3:9" x14ac:dyDescent="0.3">
      <c r="H24" s="8"/>
      <c r="I24" s="5"/>
    </row>
    <row r="25" spans="3:9" x14ac:dyDescent="0.3">
      <c r="H25" s="8"/>
      <c r="I25" s="5"/>
    </row>
    <row r="26" spans="3:9" x14ac:dyDescent="0.3">
      <c r="H26" s="8"/>
      <c r="I26" s="5"/>
    </row>
    <row r="27" spans="3:9" x14ac:dyDescent="0.3">
      <c r="H27" s="8"/>
      <c r="I27" s="5"/>
    </row>
    <row r="28" spans="3:9" x14ac:dyDescent="0.3">
      <c r="H28" s="8"/>
      <c r="I28" s="5"/>
    </row>
    <row r="29" spans="3:9" x14ac:dyDescent="0.3">
      <c r="H29" s="8"/>
      <c r="I29" s="5"/>
    </row>
    <row r="30" spans="3:9" x14ac:dyDescent="0.3">
      <c r="H30" s="8"/>
      <c r="I30" s="5"/>
    </row>
    <row r="31" spans="3:9" x14ac:dyDescent="0.3">
      <c r="H31" s="8"/>
      <c r="I31" s="5"/>
    </row>
    <row r="32" spans="3:9" x14ac:dyDescent="0.3">
      <c r="H32" s="8"/>
      <c r="I32" s="5"/>
    </row>
    <row r="33" spans="8:9" x14ac:dyDescent="0.3">
      <c r="H33" s="8"/>
      <c r="I33" s="5"/>
    </row>
    <row r="34" spans="8:9" x14ac:dyDescent="0.3">
      <c r="H34" s="8"/>
      <c r="I34" s="5"/>
    </row>
    <row r="35" spans="8:9" x14ac:dyDescent="0.3">
      <c r="H35" s="8"/>
    </row>
    <row r="36" spans="8:9" x14ac:dyDescent="0.3">
      <c r="H36" s="8"/>
    </row>
    <row r="37" spans="8:9" x14ac:dyDescent="0.3">
      <c r="H37" s="8"/>
    </row>
    <row r="38" spans="8:9" x14ac:dyDescent="0.3">
      <c r="H38" s="8"/>
    </row>
    <row r="39" spans="8:9" x14ac:dyDescent="0.3">
      <c r="H39" s="8"/>
    </row>
    <row r="40" spans="8:9" x14ac:dyDescent="0.3">
      <c r="H40" s="8"/>
    </row>
    <row r="41" spans="8:9" x14ac:dyDescent="0.3">
      <c r="H41" s="8"/>
    </row>
    <row r="42" spans="8:9" x14ac:dyDescent="0.3">
      <c r="H42" s="8"/>
    </row>
    <row r="43" spans="8:9" x14ac:dyDescent="0.3">
      <c r="H43" s="8"/>
    </row>
    <row r="44" spans="8:9" x14ac:dyDescent="0.3">
      <c r="H44" s="8"/>
    </row>
    <row r="45" spans="8:9" x14ac:dyDescent="0.3">
      <c r="H45" s="8"/>
    </row>
    <row r="46" spans="8:9" x14ac:dyDescent="0.3">
      <c r="H46" s="8"/>
    </row>
    <row r="47" spans="8:9" x14ac:dyDescent="0.3">
      <c r="H47" s="8"/>
    </row>
    <row r="48" spans="8:9" x14ac:dyDescent="0.3">
      <c r="H48" s="8"/>
    </row>
    <row r="49" spans="8:8" x14ac:dyDescent="0.3">
      <c r="H49" s="8"/>
    </row>
    <row r="50" spans="8:8" x14ac:dyDescent="0.3">
      <c r="H50" s="8"/>
    </row>
    <row r="51" spans="8:8" x14ac:dyDescent="0.3">
      <c r="H51" s="8"/>
    </row>
    <row r="52" spans="8:8" x14ac:dyDescent="0.3">
      <c r="H52" s="8"/>
    </row>
    <row r="53" spans="8:8" x14ac:dyDescent="0.3">
      <c r="H53" s="8"/>
    </row>
    <row r="54" spans="8:8" x14ac:dyDescent="0.3">
      <c r="H54" s="8"/>
    </row>
    <row r="55" spans="8:8" x14ac:dyDescent="0.3">
      <c r="H55" s="8"/>
    </row>
    <row r="56" spans="8:8" x14ac:dyDescent="0.3">
      <c r="H56" s="8"/>
    </row>
    <row r="57" spans="8:8" x14ac:dyDescent="0.3">
      <c r="H57" s="8"/>
    </row>
    <row r="58" spans="8:8" x14ac:dyDescent="0.3">
      <c r="H58" s="8"/>
    </row>
    <row r="59" spans="8:8" x14ac:dyDescent="0.3">
      <c r="H59" s="8"/>
    </row>
    <row r="60" spans="8:8" x14ac:dyDescent="0.3">
      <c r="H60" s="8"/>
    </row>
    <row r="61" spans="8:8" x14ac:dyDescent="0.3">
      <c r="H61" s="8"/>
    </row>
    <row r="62" spans="8:8" x14ac:dyDescent="0.3">
      <c r="H62" s="8"/>
    </row>
    <row r="63" spans="8:8" x14ac:dyDescent="0.3">
      <c r="H63" s="8"/>
    </row>
    <row r="64" spans="8:8" x14ac:dyDescent="0.3">
      <c r="H64" s="8"/>
    </row>
    <row r="65" spans="8:8" x14ac:dyDescent="0.3">
      <c r="H65" s="8"/>
    </row>
    <row r="66" spans="8:8" x14ac:dyDescent="0.3">
      <c r="H66" s="8"/>
    </row>
    <row r="67" spans="8:8" x14ac:dyDescent="0.3">
      <c r="H67" s="8"/>
    </row>
    <row r="68" spans="8:8" x14ac:dyDescent="0.3">
      <c r="H68" s="8"/>
    </row>
  </sheetData>
  <pageMargins left="0.7" right="0.7" top="0.75" bottom="0.75" header="0.3" footer="0.3"/>
  <ignoredErrors>
    <ignoredError sqref="H18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19C90667457844A05D5DC014860B4F" ma:contentTypeVersion="13" ma:contentTypeDescription="Create a new document." ma:contentTypeScope="" ma:versionID="b22b6c2be291011bf9c3dbdf9c198a44">
  <xsd:schema xmlns:xsd="http://www.w3.org/2001/XMLSchema" xmlns:xs="http://www.w3.org/2001/XMLSchema" xmlns:p="http://schemas.microsoft.com/office/2006/metadata/properties" xmlns:ns3="a8a86703-ced9-40cd-bd95-cdcb0a753b17" xmlns:ns4="4e809403-8234-4eb1-97ce-1a8298cf1756" targetNamespace="http://schemas.microsoft.com/office/2006/metadata/properties" ma:root="true" ma:fieldsID="c0782e497bf424ca6522194f179cd398" ns3:_="" ns4:_="">
    <xsd:import namespace="a8a86703-ced9-40cd-bd95-cdcb0a753b17"/>
    <xsd:import namespace="4e809403-8234-4eb1-97ce-1a8298cf17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a86703-ced9-40cd-bd95-cdcb0a753b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809403-8234-4eb1-97ce-1a8298cf175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8a86703-ced9-40cd-bd95-cdcb0a753b17" xsi:nil="true"/>
  </documentManagement>
</p:properties>
</file>

<file path=customXml/itemProps1.xml><?xml version="1.0" encoding="utf-8"?>
<ds:datastoreItem xmlns:ds="http://schemas.openxmlformats.org/officeDocument/2006/customXml" ds:itemID="{CDA08B8F-C44A-4F8F-B023-70D7142970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9D6DB6-5B3B-4AB8-AF58-183EE0E164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a86703-ced9-40cd-bd95-cdcb0a753b17"/>
    <ds:schemaRef ds:uri="4e809403-8234-4eb1-97ce-1a8298cf17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D74870-A9F0-4B33-9A07-1669E467C6A2}">
  <ds:schemaRefs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4e809403-8234-4eb1-97ce-1a8298cf1756"/>
    <ds:schemaRef ds:uri="http://purl.org/dc/dcmitype/"/>
    <ds:schemaRef ds:uri="http://schemas.microsoft.com/office/infopath/2007/PartnerControls"/>
    <ds:schemaRef ds:uri="a8a86703-ced9-40cd-bd95-cdcb0a753b17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9c742c4-e61c-4fa5-be89-a3cb566a80d1}" enabled="0" method="" siteId="{79c742c4-e61c-4fa5-be89-a3cb566a80d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Buie</dc:creator>
  <cp:lastModifiedBy>Zach Buie</cp:lastModifiedBy>
  <dcterms:created xsi:type="dcterms:W3CDTF">2025-05-27T03:33:03Z</dcterms:created>
  <dcterms:modified xsi:type="dcterms:W3CDTF">2025-07-19T17:31:39Z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0x0101002419C90667457844A05D5DC014860B4F</vt:lpwstr>
  </property>
</Properties>
</file>