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ARTRON(git)\Machine_Performance_Management\data\"/>
    </mc:Choice>
  </mc:AlternateContent>
  <bookViews>
    <workbookView xWindow="0" yWindow="0" windowWidth="28800" windowHeight="132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7" i="1" l="1"/>
  <c r="I7" i="1"/>
  <c r="I5" i="1"/>
  <c r="DG10" i="1"/>
  <c r="DI10" i="1" s="1"/>
  <c r="DC10" i="1"/>
  <c r="DA10" i="1"/>
  <c r="CU10" i="1"/>
  <c r="CW10" i="1" s="1"/>
  <c r="CO10" i="1"/>
  <c r="CQ10" i="1" s="1"/>
  <c r="CI10" i="1"/>
  <c r="CK10" i="1" s="1"/>
  <c r="CC10" i="1"/>
  <c r="CE10" i="1" s="1"/>
  <c r="BW10" i="1"/>
  <c r="BY10" i="1" s="1"/>
  <c r="BS10" i="1"/>
  <c r="BQ10" i="1"/>
  <c r="BK10" i="1"/>
  <c r="BM10" i="1" s="1"/>
  <c r="DG9" i="1"/>
  <c r="DI9" i="1" s="1"/>
  <c r="DA9" i="1"/>
  <c r="DC9" i="1" s="1"/>
  <c r="CU9" i="1"/>
  <c r="CW9" i="1" s="1"/>
  <c r="CO9" i="1"/>
  <c r="CQ9" i="1" s="1"/>
  <c r="CK9" i="1"/>
  <c r="CI9" i="1"/>
  <c r="CC9" i="1"/>
  <c r="CE9" i="1" s="1"/>
  <c r="BW9" i="1"/>
  <c r="BY9" i="1" s="1"/>
  <c r="BQ9" i="1"/>
  <c r="BS9" i="1" s="1"/>
  <c r="BK9" i="1"/>
  <c r="BM9" i="1" s="1"/>
  <c r="DG8" i="1"/>
  <c r="DI8" i="1" s="1"/>
  <c r="DC8" i="1"/>
  <c r="DA8" i="1"/>
  <c r="CU8" i="1"/>
  <c r="CW8" i="1" s="1"/>
  <c r="CO8" i="1"/>
  <c r="CQ8" i="1" s="1"/>
  <c r="CI8" i="1"/>
  <c r="CK8" i="1" s="1"/>
  <c r="CC8" i="1"/>
  <c r="CE8" i="1" s="1"/>
  <c r="BW8" i="1"/>
  <c r="BY8" i="1" s="1"/>
  <c r="BS8" i="1"/>
  <c r="BQ8" i="1"/>
  <c r="BK8" i="1"/>
  <c r="BM8" i="1" s="1"/>
  <c r="DG7" i="1"/>
  <c r="DI7" i="1" s="1"/>
  <c r="DA7" i="1"/>
  <c r="DC7" i="1" s="1"/>
  <c r="CU7" i="1"/>
  <c r="CW7" i="1" s="1"/>
  <c r="CO7" i="1"/>
  <c r="CQ7" i="1" s="1"/>
  <c r="CK7" i="1"/>
  <c r="CI7" i="1"/>
  <c r="CC7" i="1"/>
  <c r="CE7" i="1" s="1"/>
  <c r="BW7" i="1"/>
  <c r="BY7" i="1" s="1"/>
  <c r="BQ7" i="1"/>
  <c r="BS7" i="1" s="1"/>
  <c r="BK7" i="1"/>
  <c r="BM7" i="1" s="1"/>
  <c r="DG6" i="1"/>
  <c r="DI6" i="1" s="1"/>
  <c r="DC6" i="1"/>
  <c r="DA6" i="1"/>
  <c r="CU6" i="1"/>
  <c r="CW6" i="1" s="1"/>
  <c r="CO6" i="1"/>
  <c r="CQ6" i="1" s="1"/>
  <c r="CI6" i="1"/>
  <c r="CK6" i="1" s="1"/>
  <c r="CC6" i="1"/>
  <c r="CE6" i="1" s="1"/>
  <c r="BW6" i="1"/>
  <c r="BY6" i="1" s="1"/>
  <c r="BS6" i="1"/>
  <c r="BQ6" i="1"/>
  <c r="BK6" i="1"/>
  <c r="BM6" i="1" s="1"/>
  <c r="DG5" i="1"/>
  <c r="DI5" i="1" s="1"/>
  <c r="DA5" i="1"/>
  <c r="DC5" i="1" s="1"/>
  <c r="CU5" i="1"/>
  <c r="CW5" i="1" s="1"/>
  <c r="CO5" i="1"/>
  <c r="CQ5" i="1" s="1"/>
  <c r="CK5" i="1"/>
  <c r="CI5" i="1"/>
  <c r="CC5" i="1"/>
  <c r="CE5" i="1" s="1"/>
  <c r="BW5" i="1"/>
  <c r="BY5" i="1" s="1"/>
  <c r="BQ5" i="1"/>
  <c r="BS5" i="1" s="1"/>
  <c r="BK5" i="1"/>
  <c r="BM5" i="1" s="1"/>
  <c r="BE10" i="1"/>
  <c r="BG10" i="1" s="1"/>
  <c r="AY10" i="1"/>
  <c r="BA10" i="1" s="1"/>
  <c r="AS10" i="1"/>
  <c r="AU10" i="1" s="1"/>
  <c r="AO10" i="1"/>
  <c r="AM10" i="1"/>
  <c r="BE9" i="1"/>
  <c r="BG9" i="1" s="1"/>
  <c r="AY9" i="1"/>
  <c r="BA9" i="1" s="1"/>
  <c r="AS9" i="1"/>
  <c r="AU9" i="1" s="1"/>
  <c r="AM9" i="1"/>
  <c r="AO9" i="1" s="1"/>
  <c r="BE8" i="1"/>
  <c r="BG8" i="1" s="1"/>
  <c r="BA8" i="1"/>
  <c r="AY8" i="1"/>
  <c r="AU8" i="1"/>
  <c r="AS8" i="1"/>
  <c r="AM8" i="1"/>
  <c r="AO8" i="1" s="1"/>
  <c r="BE7" i="1"/>
  <c r="BG7" i="1" s="1"/>
  <c r="AY7" i="1"/>
  <c r="BA7" i="1" s="1"/>
  <c r="AS7" i="1"/>
  <c r="AU7" i="1" s="1"/>
  <c r="AO7" i="1"/>
  <c r="AM7" i="1"/>
  <c r="BG6" i="1"/>
  <c r="BE6" i="1"/>
  <c r="AY6" i="1"/>
  <c r="BA6" i="1" s="1"/>
  <c r="AS6" i="1"/>
  <c r="AU6" i="1" s="1"/>
  <c r="AM6" i="1"/>
  <c r="AO6" i="1" s="1"/>
  <c r="BE5" i="1"/>
  <c r="BG5" i="1" s="1"/>
  <c r="BA5" i="1"/>
  <c r="AY5" i="1"/>
  <c r="AU5" i="1"/>
  <c r="AS5" i="1"/>
  <c r="AM5" i="1"/>
  <c r="AO5" i="1" s="1"/>
  <c r="AI10" i="1"/>
  <c r="AG10" i="1"/>
  <c r="AG9" i="1"/>
  <c r="AI9" i="1" s="1"/>
  <c r="AI8" i="1"/>
  <c r="AG8" i="1"/>
  <c r="AG7" i="1"/>
  <c r="AI7" i="1" s="1"/>
  <c r="AI6" i="1"/>
  <c r="AG6" i="1"/>
  <c r="AG5" i="1"/>
  <c r="AI5" i="1" s="1"/>
  <c r="AA10" i="1"/>
  <c r="AC10" i="1" s="1"/>
  <c r="AA9" i="1"/>
  <c r="AC9" i="1" s="1"/>
  <c r="AA8" i="1"/>
  <c r="AC8" i="1" s="1"/>
  <c r="AA7" i="1"/>
  <c r="AC7" i="1" s="1"/>
  <c r="AC6" i="1"/>
  <c r="AA6" i="1"/>
  <c r="AC5" i="1"/>
  <c r="AA5" i="1"/>
  <c r="U6" i="1" l="1"/>
  <c r="U8" i="1"/>
  <c r="W8" i="1" s="1"/>
  <c r="U9" i="1"/>
  <c r="U10" i="1"/>
  <c r="U5" i="1"/>
  <c r="O6" i="1"/>
  <c r="Q6" i="1" s="1"/>
  <c r="O7" i="1"/>
  <c r="Q7" i="1" s="1"/>
  <c r="O8" i="1"/>
  <c r="O9" i="1"/>
  <c r="O10" i="1"/>
  <c r="Q10" i="1" s="1"/>
  <c r="O5" i="1"/>
  <c r="I6" i="1"/>
  <c r="K6" i="1" s="1"/>
  <c r="I8" i="1"/>
  <c r="K8" i="1" s="1"/>
  <c r="I9" i="1"/>
  <c r="I10" i="1"/>
  <c r="K5" i="1"/>
  <c r="W10" i="1"/>
  <c r="K10" i="1"/>
  <c r="W9" i="1"/>
  <c r="Q9" i="1"/>
  <c r="K9" i="1"/>
  <c r="Q8" i="1"/>
  <c r="W7" i="1"/>
  <c r="K7" i="1"/>
  <c r="W6" i="1"/>
  <c r="W5" i="1"/>
  <c r="Q5" i="1"/>
</calcChain>
</file>

<file path=xl/sharedStrings.xml><?xml version="1.0" encoding="utf-8"?>
<sst xmlns="http://schemas.openxmlformats.org/spreadsheetml/2006/main" count="365" uniqueCount="90">
  <si>
    <t>※ 젯팅 장비 가동율 관리 예시</t>
    <phoneticPr fontId="0" type="noConversion"/>
  </si>
  <si>
    <t>수율</t>
    <phoneticPr fontId="0" type="noConversion"/>
  </si>
  <si>
    <t>가동시간</t>
    <phoneticPr fontId="0" type="noConversion"/>
  </si>
  <si>
    <t>설비명</t>
    <phoneticPr fontId="0" type="noConversion"/>
  </si>
  <si>
    <t>용도</t>
    <phoneticPr fontId="0" type="noConversion"/>
  </si>
  <si>
    <t>젯팅 구분</t>
    <phoneticPr fontId="0" type="noConversion"/>
  </si>
  <si>
    <t>설비
모델명</t>
    <phoneticPr fontId="0" type="noConversion"/>
  </si>
  <si>
    <t>SERIAL NUMBER</t>
    <phoneticPr fontId="0" type="noConversion"/>
  </si>
  <si>
    <t>06.08</t>
  </si>
  <si>
    <t>07.08</t>
    <phoneticPr fontId="0" type="noConversion"/>
  </si>
  <si>
    <t>08.08</t>
  </si>
  <si>
    <t>Model</t>
  </si>
  <si>
    <t>S/T</t>
  </si>
  <si>
    <t>capa/일</t>
    <phoneticPr fontId="0" type="noConversion"/>
  </si>
  <si>
    <t>생산량</t>
    <phoneticPr fontId="0" type="noConversion"/>
  </si>
  <si>
    <t>가동율
(85%)</t>
  </si>
  <si>
    <t>비고</t>
    <phoneticPr fontId="0" type="noConversion"/>
  </si>
  <si>
    <t>가동율
(85%)</t>
    <phoneticPr fontId="0" type="noConversion"/>
  </si>
  <si>
    <t>V4_JET_001</t>
  </si>
  <si>
    <t>OMT</t>
    <phoneticPr fontId="0" type="noConversion"/>
  </si>
  <si>
    <t>브라켓 에폭시</t>
    <phoneticPr fontId="0" type="noConversion"/>
  </si>
  <si>
    <t>Mingsil</t>
    <phoneticPr fontId="0" type="noConversion"/>
  </si>
  <si>
    <t>기입</t>
    <phoneticPr fontId="0" type="noConversion"/>
  </si>
  <si>
    <t>A26 - 50M</t>
  </si>
  <si>
    <t>원자재 대기</t>
    <phoneticPr fontId="0" type="noConversion"/>
  </si>
  <si>
    <t>V4_JET_002</t>
  </si>
  <si>
    <t xml:space="preserve">렌즈 체결기 </t>
    <phoneticPr fontId="0" type="noConversion"/>
  </si>
  <si>
    <t>가동인력 부족</t>
    <phoneticPr fontId="0" type="noConversion"/>
  </si>
  <si>
    <t>V4_JET_003</t>
  </si>
  <si>
    <t>카멜롯</t>
    <phoneticPr fontId="0" type="noConversion"/>
  </si>
  <si>
    <t>포스 센서 언더필</t>
    <phoneticPr fontId="0" type="noConversion"/>
  </si>
  <si>
    <t>나노샷</t>
    <phoneticPr fontId="0" type="noConversion"/>
  </si>
  <si>
    <t>A26 - 50M,
PA3-TELE</t>
    <phoneticPr fontId="0" type="noConversion"/>
  </si>
  <si>
    <t>모델변경 2시간 ,PA3 모델 ST 4s</t>
    <phoneticPr fontId="0" type="noConversion"/>
  </si>
  <si>
    <t>V4_JET_004</t>
  </si>
  <si>
    <t>베리어 에폭시</t>
    <phoneticPr fontId="0" type="noConversion"/>
  </si>
  <si>
    <t>AXSON</t>
    <phoneticPr fontId="0" type="noConversion"/>
  </si>
  <si>
    <t>A36 - 50M</t>
  </si>
  <si>
    <t>야간만 가동</t>
    <phoneticPr fontId="0" type="noConversion"/>
  </si>
  <si>
    <t>V4_JET_005</t>
  </si>
  <si>
    <t>PA3 50M</t>
  </si>
  <si>
    <t>V4_JET_006</t>
  </si>
  <si>
    <t>계획 정지</t>
    <phoneticPr fontId="0" type="noConversion"/>
  </si>
  <si>
    <t>설비
호기</t>
  </si>
  <si>
    <t>09.08</t>
  </si>
  <si>
    <t>10.08</t>
  </si>
  <si>
    <t>12.08</t>
  </si>
  <si>
    <t>13.08</t>
  </si>
  <si>
    <t>14.08</t>
  </si>
  <si>
    <t>15.08</t>
  </si>
  <si>
    <t>16.08</t>
  </si>
  <si>
    <t>17.08</t>
  </si>
  <si>
    <t>18.08</t>
  </si>
  <si>
    <t>19.08</t>
  </si>
  <si>
    <t>20.08</t>
  </si>
  <si>
    <t>21.08</t>
  </si>
  <si>
    <t>22.08</t>
  </si>
  <si>
    <t>23.08</t>
  </si>
  <si>
    <t>11.08</t>
  </si>
  <si>
    <t>V4_JET_007</t>
  </si>
  <si>
    <t>V4_JET_008</t>
  </si>
  <si>
    <t>V4_JET_009</t>
  </si>
  <si>
    <t>V4_JET_010</t>
  </si>
  <si>
    <t>V4_JET_011</t>
  </si>
  <si>
    <t>V4_JET_012</t>
  </si>
  <si>
    <t>V4_JET_013</t>
  </si>
  <si>
    <t>V4_JET_014</t>
  </si>
  <si>
    <t>V4_JET_015</t>
  </si>
  <si>
    <t>V4_JET_016</t>
  </si>
  <si>
    <t>V4_JET_017</t>
  </si>
  <si>
    <t>V4_JET_018</t>
  </si>
  <si>
    <t>V4_JET_019</t>
  </si>
  <si>
    <t>V4_JET_020</t>
  </si>
  <si>
    <t>V4_JET_021</t>
  </si>
  <si>
    <t>V4_JET_024</t>
  </si>
  <si>
    <t>V4_JET_025</t>
  </si>
  <si>
    <t>V4_JET_026</t>
  </si>
  <si>
    <t>V4_JET_027</t>
  </si>
  <si>
    <t>V4_JET_028</t>
  </si>
  <si>
    <t>V4_JET_029</t>
  </si>
  <si>
    <t>V4_JET_030</t>
  </si>
  <si>
    <t>V4_JET_031</t>
  </si>
  <si>
    <t>V4_JET_032</t>
  </si>
  <si>
    <t>V4_JET_033</t>
  </si>
  <si>
    <t>V4_JET_034</t>
  </si>
  <si>
    <t>V4_JET_035</t>
  </si>
  <si>
    <t>V4_JET_036</t>
  </si>
  <si>
    <t>V2_JET_022</t>
  </si>
  <si>
    <t>V1_JET_023</t>
  </si>
  <si>
    <t>capa/일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</si>
</sst>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m/d;@"/>
    <numFmt numFmtId="165" formatCode="0.0_ "/>
    <numFmt numFmtId="166" formatCode="_-* #,##0_-;\-* #,##0_-;_-* &quot;-&quot;_-;_-@_-"/>
    <numFmt numFmtId="167" formatCode="_(* #,##0_);_(* \(#,##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 Light"/>
      <family val="3"/>
      <charset val="129"/>
      <scheme val="major"/>
    </font>
    <font>
      <sz val="12"/>
      <name val="Calibri Light"/>
      <family val="3"/>
      <charset val="129"/>
      <scheme val="maj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37">
    <xf numFmtId="0" fontId="0" fillId="0" borderId="0" xfId="0"/>
    <xf numFmtId="0" fontId="2" fillId="0" borderId="0" xfId="3" applyFont="1" applyBorder="1" applyAlignment="1">
      <alignment vertical="center"/>
    </xf>
    <xf numFmtId="0" fontId="2" fillId="0" borderId="1" xfId="3" applyFont="1" applyBorder="1" applyAlignment="1">
      <alignment horizontal="center" vertical="center"/>
    </xf>
    <xf numFmtId="9" fontId="2" fillId="0" borderId="1" xfId="3" applyNumberFormat="1" applyFont="1" applyBorder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3" applyFont="1" applyBorder="1" applyAlignment="1">
      <alignment vertical="center"/>
    </xf>
    <xf numFmtId="0" fontId="2" fillId="4" borderId="1" xfId="3" applyFont="1" applyFill="1" applyBorder="1" applyAlignment="1">
      <alignment horizontal="center" vertical="center"/>
    </xf>
    <xf numFmtId="0" fontId="2" fillId="4" borderId="3" xfId="3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3" applyFont="1" applyFill="1" applyBorder="1" applyAlignment="1">
      <alignment horizontal="center" vertical="center"/>
    </xf>
    <xf numFmtId="0" fontId="2" fillId="6" borderId="1" xfId="3" applyFont="1" applyFill="1" applyBorder="1" applyAlignment="1">
      <alignment horizontal="center" vertical="center"/>
    </xf>
    <xf numFmtId="0" fontId="3" fillId="6" borderId="1" xfId="3" applyFont="1" applyFill="1" applyBorder="1" applyAlignment="1">
      <alignment horizontal="center" vertical="center"/>
    </xf>
    <xf numFmtId="165" fontId="3" fillId="6" borderId="1" xfId="3" applyNumberFormat="1" applyFont="1" applyFill="1" applyBorder="1" applyAlignment="1">
      <alignment horizontal="center" vertical="center"/>
    </xf>
    <xf numFmtId="166" fontId="3" fillId="6" borderId="1" xfId="3" applyNumberFormat="1" applyFont="1" applyFill="1" applyBorder="1" applyAlignment="1">
      <alignment horizontal="center" vertical="center"/>
    </xf>
    <xf numFmtId="167" fontId="2" fillId="0" borderId="1" xfId="1" applyNumberFormat="1" applyFont="1" applyFill="1" applyBorder="1" applyAlignment="1">
      <alignment horizontal="center" vertical="center"/>
    </xf>
    <xf numFmtId="9" fontId="2" fillId="5" borderId="1" xfId="2" applyFont="1" applyFill="1" applyBorder="1" applyAlignment="1">
      <alignment horizontal="center" vertical="center"/>
    </xf>
    <xf numFmtId="9" fontId="2" fillId="0" borderId="1" xfId="2" applyFont="1" applyFill="1" applyBorder="1" applyAlignment="1">
      <alignment horizontal="center" vertical="center"/>
    </xf>
    <xf numFmtId="9" fontId="2" fillId="7" borderId="1" xfId="2" applyFont="1" applyFill="1" applyBorder="1" applyAlignment="1">
      <alignment horizontal="center" vertical="center"/>
    </xf>
    <xf numFmtId="0" fontId="2" fillId="0" borderId="1" xfId="3" applyFont="1" applyBorder="1" applyAlignment="1">
      <alignment horizontal="center" vertical="center" wrapText="1"/>
    </xf>
    <xf numFmtId="0" fontId="2" fillId="6" borderId="1" xfId="3" applyFont="1" applyFill="1" applyBorder="1" applyAlignment="1">
      <alignment horizontal="center" vertical="center" wrapText="1"/>
    </xf>
    <xf numFmtId="0" fontId="3" fillId="6" borderId="3" xfId="3" applyFont="1" applyFill="1" applyBorder="1" applyAlignment="1">
      <alignment horizontal="center" vertical="center"/>
    </xf>
    <xf numFmtId="0" fontId="3" fillId="6" borderId="8" xfId="3" applyFont="1" applyFill="1" applyBorder="1" applyAlignment="1">
      <alignment horizontal="center" vertical="center"/>
    </xf>
    <xf numFmtId="0" fontId="2" fillId="0" borderId="7" xfId="3" applyFont="1" applyBorder="1" applyAlignment="1">
      <alignment horizontal="center" vertical="center"/>
    </xf>
    <xf numFmtId="164" fontId="2" fillId="4" borderId="4" xfId="0" quotePrefix="1" applyNumberFormat="1" applyFont="1" applyFill="1" applyBorder="1" applyAlignment="1">
      <alignment horizontal="center" vertical="center"/>
    </xf>
    <xf numFmtId="164" fontId="2" fillId="4" borderId="5" xfId="0" quotePrefix="1" applyNumberFormat="1" applyFont="1" applyFill="1" applyBorder="1" applyAlignment="1">
      <alignment horizontal="center" vertical="center"/>
    </xf>
    <xf numFmtId="164" fontId="2" fillId="4" borderId="6" xfId="0" quotePrefix="1" applyNumberFormat="1" applyFont="1" applyFill="1" applyBorder="1" applyAlignment="1">
      <alignment horizontal="center" vertical="center"/>
    </xf>
    <xf numFmtId="0" fontId="2" fillId="0" borderId="0" xfId="3" applyFont="1" applyBorder="1" applyAlignment="1">
      <alignment horizontal="center" vertical="center"/>
    </xf>
    <xf numFmtId="0" fontId="2" fillId="2" borderId="1" xfId="3" applyFont="1" applyFill="1" applyBorder="1" applyAlignment="1">
      <alignment horizontal="center" vertical="center" wrapText="1"/>
    </xf>
    <xf numFmtId="0" fontId="2" fillId="2" borderId="1" xfId="3" applyFont="1" applyFill="1" applyBorder="1" applyAlignment="1">
      <alignment horizontal="center" vertical="center"/>
    </xf>
    <xf numFmtId="0" fontId="2" fillId="3" borderId="3" xfId="3" applyFont="1" applyFill="1" applyBorder="1" applyAlignment="1">
      <alignment horizontal="center" vertical="center"/>
    </xf>
    <xf numFmtId="0" fontId="2" fillId="3" borderId="7" xfId="3" applyFont="1" applyFill="1" applyBorder="1" applyAlignment="1">
      <alignment horizontal="center" vertical="center"/>
    </xf>
    <xf numFmtId="0" fontId="2" fillId="3" borderId="8" xfId="3" applyFont="1" applyFill="1" applyBorder="1" applyAlignment="1">
      <alignment horizontal="center" vertical="center"/>
    </xf>
    <xf numFmtId="0" fontId="2" fillId="2" borderId="3" xfId="3" applyFont="1" applyFill="1" applyBorder="1" applyAlignment="1">
      <alignment horizontal="center" vertical="center" wrapText="1"/>
    </xf>
    <xf numFmtId="0" fontId="2" fillId="2" borderId="8" xfId="3" applyFont="1" applyFill="1" applyBorder="1" applyAlignment="1">
      <alignment horizontal="center" vertical="center" wrapText="1"/>
    </xf>
    <xf numFmtId="0" fontId="2" fillId="2" borderId="7" xfId="3" applyFont="1" applyFill="1" applyBorder="1" applyAlignment="1">
      <alignment horizontal="center" vertical="center" wrapText="1"/>
    </xf>
  </cellXfs>
  <cellStyles count="4">
    <cellStyle name="Comma" xfId="1" builtinId="3"/>
    <cellStyle name="Normal" xfId="0" builtinId="0"/>
    <cellStyle name="Percent" xfId="2" builtinId="5"/>
    <cellStyle name="표준 2 5 2 2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40"/>
  <sheetViews>
    <sheetView tabSelected="1" zoomScale="85" zoomScaleNormal="85" workbookViewId="0">
      <selection activeCell="K4" sqref="K4"/>
    </sheetView>
  </sheetViews>
  <sheetFormatPr defaultRowHeight="15"/>
  <cols>
    <col min="1" max="1" width="20.140625" customWidth="1"/>
    <col min="12" max="12" width="32.28515625" bestFit="1" customWidth="1"/>
    <col min="18" max="18" width="32.28515625" bestFit="1" customWidth="1"/>
    <col min="24" max="24" width="32.28515625" bestFit="1" customWidth="1"/>
    <col min="30" max="30" width="32.85546875" bestFit="1" customWidth="1"/>
    <col min="36" max="36" width="32.85546875" bestFit="1" customWidth="1"/>
  </cols>
  <sheetData>
    <row r="1" spans="1:114" ht="15.75">
      <c r="A1" s="28" t="s">
        <v>0</v>
      </c>
      <c r="B1" s="28"/>
      <c r="C1" s="1"/>
      <c r="D1" s="2" t="s">
        <v>1</v>
      </c>
      <c r="E1" s="3">
        <v>1</v>
      </c>
      <c r="F1" s="3">
        <v>0.99</v>
      </c>
      <c r="G1" s="4"/>
      <c r="H1" s="4"/>
      <c r="I1" s="4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114" ht="15.75">
      <c r="A2" s="6"/>
      <c r="B2" s="1"/>
      <c r="C2" s="1"/>
      <c r="D2" s="2" t="s">
        <v>2</v>
      </c>
      <c r="E2" s="2">
        <v>20</v>
      </c>
      <c r="F2" s="2">
        <v>16</v>
      </c>
      <c r="G2" s="4"/>
      <c r="H2" s="4"/>
      <c r="I2" s="4"/>
      <c r="J2" s="4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114" ht="15.75">
      <c r="A3" s="29" t="s">
        <v>43</v>
      </c>
      <c r="B3" s="31" t="s">
        <v>3</v>
      </c>
      <c r="C3" s="31" t="s">
        <v>4</v>
      </c>
      <c r="D3" s="31" t="s">
        <v>5</v>
      </c>
      <c r="E3" s="34" t="s">
        <v>6</v>
      </c>
      <c r="F3" s="34" t="s">
        <v>7</v>
      </c>
      <c r="G3" s="25" t="s">
        <v>8</v>
      </c>
      <c r="H3" s="26"/>
      <c r="I3" s="26"/>
      <c r="J3" s="26"/>
      <c r="K3" s="26"/>
      <c r="L3" s="27"/>
      <c r="M3" s="25" t="s">
        <v>9</v>
      </c>
      <c r="N3" s="26"/>
      <c r="O3" s="26"/>
      <c r="P3" s="26"/>
      <c r="Q3" s="26"/>
      <c r="R3" s="27"/>
      <c r="S3" s="25" t="s">
        <v>10</v>
      </c>
      <c r="T3" s="26"/>
      <c r="U3" s="26"/>
      <c r="V3" s="26"/>
      <c r="W3" s="26"/>
      <c r="X3" s="27"/>
      <c r="Y3" s="25" t="s">
        <v>44</v>
      </c>
      <c r="Z3" s="26"/>
      <c r="AA3" s="26"/>
      <c r="AB3" s="26"/>
      <c r="AC3" s="26"/>
      <c r="AD3" s="27"/>
      <c r="AE3" s="25" t="s">
        <v>45</v>
      </c>
      <c r="AF3" s="26"/>
      <c r="AG3" s="26"/>
      <c r="AH3" s="26"/>
      <c r="AI3" s="26"/>
      <c r="AJ3" s="27"/>
      <c r="AK3" s="25" t="s">
        <v>58</v>
      </c>
      <c r="AL3" s="26"/>
      <c r="AM3" s="26"/>
      <c r="AN3" s="26"/>
      <c r="AO3" s="26"/>
      <c r="AP3" s="27"/>
      <c r="AQ3" s="25" t="s">
        <v>46</v>
      </c>
      <c r="AR3" s="26"/>
      <c r="AS3" s="26"/>
      <c r="AT3" s="26"/>
      <c r="AU3" s="26"/>
      <c r="AV3" s="27"/>
      <c r="AW3" s="25" t="s">
        <v>47</v>
      </c>
      <c r="AX3" s="26"/>
      <c r="AY3" s="26"/>
      <c r="AZ3" s="26"/>
      <c r="BA3" s="26"/>
      <c r="BB3" s="27"/>
      <c r="BC3" s="25" t="s">
        <v>48</v>
      </c>
      <c r="BD3" s="26"/>
      <c r="BE3" s="26"/>
      <c r="BF3" s="26"/>
      <c r="BG3" s="26"/>
      <c r="BH3" s="27"/>
      <c r="BI3" s="25" t="s">
        <v>49</v>
      </c>
      <c r="BJ3" s="26"/>
      <c r="BK3" s="26"/>
      <c r="BL3" s="26"/>
      <c r="BM3" s="26"/>
      <c r="BN3" s="27"/>
      <c r="BO3" s="25" t="s">
        <v>50</v>
      </c>
      <c r="BP3" s="26"/>
      <c r="BQ3" s="26"/>
      <c r="BR3" s="26"/>
      <c r="BS3" s="26"/>
      <c r="BT3" s="27"/>
      <c r="BU3" s="25" t="s">
        <v>51</v>
      </c>
      <c r="BV3" s="26"/>
      <c r="BW3" s="26"/>
      <c r="BX3" s="26"/>
      <c r="BY3" s="26"/>
      <c r="BZ3" s="27"/>
      <c r="CA3" s="25" t="s">
        <v>52</v>
      </c>
      <c r="CB3" s="26"/>
      <c r="CC3" s="26"/>
      <c r="CD3" s="26"/>
      <c r="CE3" s="26"/>
      <c r="CF3" s="27"/>
      <c r="CG3" s="25" t="s">
        <v>53</v>
      </c>
      <c r="CH3" s="26"/>
      <c r="CI3" s="26"/>
      <c r="CJ3" s="26"/>
      <c r="CK3" s="26"/>
      <c r="CL3" s="27"/>
      <c r="CM3" s="25" t="s">
        <v>54</v>
      </c>
      <c r="CN3" s="26"/>
      <c r="CO3" s="26"/>
      <c r="CP3" s="26"/>
      <c r="CQ3" s="26"/>
      <c r="CR3" s="27"/>
      <c r="CS3" s="25" t="s">
        <v>55</v>
      </c>
      <c r="CT3" s="26"/>
      <c r="CU3" s="26"/>
      <c r="CV3" s="26"/>
      <c r="CW3" s="26"/>
      <c r="CX3" s="27"/>
      <c r="CY3" s="25" t="s">
        <v>56</v>
      </c>
      <c r="CZ3" s="26"/>
      <c r="DA3" s="26"/>
      <c r="DB3" s="26"/>
      <c r="DC3" s="26"/>
      <c r="DD3" s="27"/>
      <c r="DE3" s="25" t="s">
        <v>57</v>
      </c>
      <c r="DF3" s="26"/>
      <c r="DG3" s="26"/>
      <c r="DH3" s="26"/>
      <c r="DI3" s="26"/>
      <c r="DJ3" s="27"/>
    </row>
    <row r="4" spans="1:114" ht="31.5">
      <c r="A4" s="30"/>
      <c r="B4" s="32"/>
      <c r="C4" s="32"/>
      <c r="D4" s="33"/>
      <c r="E4" s="35"/>
      <c r="F4" s="36"/>
      <c r="G4" s="7" t="s">
        <v>11</v>
      </c>
      <c r="H4" s="8" t="s">
        <v>12</v>
      </c>
      <c r="I4" s="8" t="s">
        <v>89</v>
      </c>
      <c r="J4" s="9" t="s">
        <v>14</v>
      </c>
      <c r="K4" s="10" t="s">
        <v>15</v>
      </c>
      <c r="L4" s="10" t="s">
        <v>16</v>
      </c>
      <c r="M4" s="7" t="s">
        <v>11</v>
      </c>
      <c r="N4" s="8" t="s">
        <v>12</v>
      </c>
      <c r="O4" s="8" t="s">
        <v>13</v>
      </c>
      <c r="P4" s="9" t="s">
        <v>14</v>
      </c>
      <c r="Q4" s="10" t="s">
        <v>17</v>
      </c>
      <c r="R4" s="10" t="s">
        <v>16</v>
      </c>
      <c r="S4" s="7" t="s">
        <v>11</v>
      </c>
      <c r="T4" s="8" t="s">
        <v>12</v>
      </c>
      <c r="U4" s="8" t="s">
        <v>13</v>
      </c>
      <c r="V4" s="9" t="s">
        <v>14</v>
      </c>
      <c r="W4" s="10" t="s">
        <v>17</v>
      </c>
      <c r="X4" s="10" t="s">
        <v>16</v>
      </c>
      <c r="Y4" s="7" t="s">
        <v>11</v>
      </c>
      <c r="Z4" s="8" t="s">
        <v>12</v>
      </c>
      <c r="AA4" s="8" t="s">
        <v>13</v>
      </c>
      <c r="AB4" s="9" t="s">
        <v>14</v>
      </c>
      <c r="AC4" s="10" t="s">
        <v>17</v>
      </c>
      <c r="AD4" s="10" t="s">
        <v>16</v>
      </c>
      <c r="AE4" s="7" t="s">
        <v>11</v>
      </c>
      <c r="AF4" s="8" t="s">
        <v>12</v>
      </c>
      <c r="AG4" s="8" t="s">
        <v>13</v>
      </c>
      <c r="AH4" s="9" t="s">
        <v>14</v>
      </c>
      <c r="AI4" s="10" t="s">
        <v>17</v>
      </c>
      <c r="AJ4" s="10" t="s">
        <v>16</v>
      </c>
      <c r="AK4" s="7" t="s">
        <v>11</v>
      </c>
      <c r="AL4" s="8" t="s">
        <v>12</v>
      </c>
      <c r="AM4" s="8" t="s">
        <v>13</v>
      </c>
      <c r="AN4" s="9" t="s">
        <v>14</v>
      </c>
      <c r="AO4" s="10" t="s">
        <v>17</v>
      </c>
      <c r="AP4" s="10" t="s">
        <v>16</v>
      </c>
      <c r="AQ4" s="7" t="s">
        <v>11</v>
      </c>
      <c r="AR4" s="8" t="s">
        <v>12</v>
      </c>
      <c r="AS4" s="8" t="s">
        <v>13</v>
      </c>
      <c r="AT4" s="9" t="s">
        <v>14</v>
      </c>
      <c r="AU4" s="10" t="s">
        <v>17</v>
      </c>
      <c r="AV4" s="10" t="s">
        <v>16</v>
      </c>
      <c r="AW4" s="7" t="s">
        <v>11</v>
      </c>
      <c r="AX4" s="8" t="s">
        <v>12</v>
      </c>
      <c r="AY4" s="8" t="s">
        <v>13</v>
      </c>
      <c r="AZ4" s="9" t="s">
        <v>14</v>
      </c>
      <c r="BA4" s="10" t="s">
        <v>17</v>
      </c>
      <c r="BB4" s="10" t="s">
        <v>16</v>
      </c>
      <c r="BC4" s="7" t="s">
        <v>11</v>
      </c>
      <c r="BD4" s="8" t="s">
        <v>12</v>
      </c>
      <c r="BE4" s="8" t="s">
        <v>13</v>
      </c>
      <c r="BF4" s="9" t="s">
        <v>14</v>
      </c>
      <c r="BG4" s="10" t="s">
        <v>17</v>
      </c>
      <c r="BH4" s="10" t="s">
        <v>16</v>
      </c>
      <c r="BI4" s="7" t="s">
        <v>11</v>
      </c>
      <c r="BJ4" s="8" t="s">
        <v>12</v>
      </c>
      <c r="BK4" s="8" t="s">
        <v>13</v>
      </c>
      <c r="BL4" s="9" t="s">
        <v>14</v>
      </c>
      <c r="BM4" s="10" t="s">
        <v>15</v>
      </c>
      <c r="BN4" s="10" t="s">
        <v>16</v>
      </c>
      <c r="BO4" s="7" t="s">
        <v>11</v>
      </c>
      <c r="BP4" s="8" t="s">
        <v>12</v>
      </c>
      <c r="BQ4" s="8" t="s">
        <v>13</v>
      </c>
      <c r="BR4" s="9" t="s">
        <v>14</v>
      </c>
      <c r="BS4" s="10" t="s">
        <v>17</v>
      </c>
      <c r="BT4" s="10" t="s">
        <v>16</v>
      </c>
      <c r="BU4" s="7" t="s">
        <v>11</v>
      </c>
      <c r="BV4" s="8" t="s">
        <v>12</v>
      </c>
      <c r="BW4" s="8" t="s">
        <v>13</v>
      </c>
      <c r="BX4" s="9" t="s">
        <v>14</v>
      </c>
      <c r="BY4" s="10" t="s">
        <v>17</v>
      </c>
      <c r="BZ4" s="10" t="s">
        <v>16</v>
      </c>
      <c r="CA4" s="7" t="s">
        <v>11</v>
      </c>
      <c r="CB4" s="8" t="s">
        <v>12</v>
      </c>
      <c r="CC4" s="8" t="s">
        <v>13</v>
      </c>
      <c r="CD4" s="9" t="s">
        <v>14</v>
      </c>
      <c r="CE4" s="10" t="s">
        <v>17</v>
      </c>
      <c r="CF4" s="10" t="s">
        <v>16</v>
      </c>
      <c r="CG4" s="7" t="s">
        <v>11</v>
      </c>
      <c r="CH4" s="8" t="s">
        <v>12</v>
      </c>
      <c r="CI4" s="8" t="s">
        <v>13</v>
      </c>
      <c r="CJ4" s="9" t="s">
        <v>14</v>
      </c>
      <c r="CK4" s="10" t="s">
        <v>17</v>
      </c>
      <c r="CL4" s="10" t="s">
        <v>16</v>
      </c>
      <c r="CM4" s="7" t="s">
        <v>11</v>
      </c>
      <c r="CN4" s="8" t="s">
        <v>12</v>
      </c>
      <c r="CO4" s="8" t="s">
        <v>13</v>
      </c>
      <c r="CP4" s="9" t="s">
        <v>14</v>
      </c>
      <c r="CQ4" s="10" t="s">
        <v>17</v>
      </c>
      <c r="CR4" s="10" t="s">
        <v>16</v>
      </c>
      <c r="CS4" s="7" t="s">
        <v>11</v>
      </c>
      <c r="CT4" s="8" t="s">
        <v>12</v>
      </c>
      <c r="CU4" s="8" t="s">
        <v>13</v>
      </c>
      <c r="CV4" s="9" t="s">
        <v>14</v>
      </c>
      <c r="CW4" s="10" t="s">
        <v>17</v>
      </c>
      <c r="CX4" s="10" t="s">
        <v>16</v>
      </c>
      <c r="CY4" s="7" t="s">
        <v>11</v>
      </c>
      <c r="CZ4" s="8" t="s">
        <v>12</v>
      </c>
      <c r="DA4" s="8" t="s">
        <v>13</v>
      </c>
      <c r="DB4" s="9" t="s">
        <v>14</v>
      </c>
      <c r="DC4" s="10" t="s">
        <v>17</v>
      </c>
      <c r="DD4" s="10" t="s">
        <v>16</v>
      </c>
      <c r="DE4" s="7" t="s">
        <v>11</v>
      </c>
      <c r="DF4" s="8" t="s">
        <v>12</v>
      </c>
      <c r="DG4" s="8" t="s">
        <v>13</v>
      </c>
      <c r="DH4" s="9" t="s">
        <v>14</v>
      </c>
      <c r="DI4" s="10" t="s">
        <v>17</v>
      </c>
      <c r="DJ4" s="10" t="s">
        <v>16</v>
      </c>
    </row>
    <row r="5" spans="1:114" ht="15.75">
      <c r="A5" s="11" t="s">
        <v>18</v>
      </c>
      <c r="B5" s="12" t="s">
        <v>19</v>
      </c>
      <c r="C5" s="12" t="s">
        <v>20</v>
      </c>
      <c r="D5" s="12" t="s">
        <v>21</v>
      </c>
      <c r="E5" s="13" t="s">
        <v>22</v>
      </c>
      <c r="F5" s="13" t="s">
        <v>22</v>
      </c>
      <c r="G5" s="2" t="s">
        <v>23</v>
      </c>
      <c r="H5" s="14">
        <v>3.4</v>
      </c>
      <c r="I5" s="15">
        <f>3600/H5*$E$2*$F$1</f>
        <v>20964.705882352941</v>
      </c>
      <c r="J5" s="16">
        <v>14567</v>
      </c>
      <c r="K5" s="17">
        <f>(J5/I5)*0.85</f>
        <v>0.59060928731762063</v>
      </c>
      <c r="L5" s="17" t="s">
        <v>24</v>
      </c>
      <c r="M5" s="2" t="s">
        <v>23</v>
      </c>
      <c r="N5" s="14">
        <v>3.4</v>
      </c>
      <c r="O5" s="15">
        <f>3600/N5*$E$2*$F$1</f>
        <v>20964.705882352941</v>
      </c>
      <c r="P5" s="16">
        <v>14567</v>
      </c>
      <c r="Q5" s="18">
        <f t="shared" ref="Q5:Q10" si="0">(P5/O5)*0.85</f>
        <v>0.59060928731762063</v>
      </c>
      <c r="R5" s="19" t="s">
        <v>24</v>
      </c>
      <c r="S5" s="2" t="s">
        <v>23</v>
      </c>
      <c r="T5" s="14">
        <v>3.4</v>
      </c>
      <c r="U5" s="15">
        <f>3600/T5*$E$2*$F$1</f>
        <v>20964.705882352941</v>
      </c>
      <c r="V5" s="16">
        <v>14567</v>
      </c>
      <c r="W5" s="18">
        <f t="shared" ref="W5:W10" si="1">(V5/U5)*0.85</f>
        <v>0.59060928731762063</v>
      </c>
      <c r="X5" s="19" t="s">
        <v>24</v>
      </c>
      <c r="Y5" s="2" t="s">
        <v>23</v>
      </c>
      <c r="Z5" s="14">
        <v>3.4</v>
      </c>
      <c r="AA5" s="15">
        <f>3600/Z5*$E$2*$F$1</f>
        <v>20964.705882352941</v>
      </c>
      <c r="AB5" s="16">
        <v>14567</v>
      </c>
      <c r="AC5" s="18">
        <f t="shared" ref="AC5:AC10" si="2">(AB5/AA5)*0.85</f>
        <v>0.59060928731762063</v>
      </c>
      <c r="AD5" s="19" t="s">
        <v>24</v>
      </c>
      <c r="AE5" s="2" t="s">
        <v>23</v>
      </c>
      <c r="AF5" s="14">
        <v>3.4</v>
      </c>
      <c r="AG5" s="15">
        <f>3600/AF5*$E$2*$F$1</f>
        <v>20964.705882352941</v>
      </c>
      <c r="AH5" s="16">
        <v>14567</v>
      </c>
      <c r="AI5" s="18">
        <f t="shared" ref="AI5:AI10" si="3">(AH5/AG5)*0.85</f>
        <v>0.59060928731762063</v>
      </c>
      <c r="AJ5" s="19" t="s">
        <v>24</v>
      </c>
      <c r="AK5" s="2" t="s">
        <v>23</v>
      </c>
      <c r="AL5" s="14">
        <v>3.4</v>
      </c>
      <c r="AM5" s="15">
        <f>3600/AL5*$E$2*$F$1</f>
        <v>20964.705882352941</v>
      </c>
      <c r="AN5" s="16">
        <v>14567</v>
      </c>
      <c r="AO5" s="18">
        <f t="shared" ref="AO5:AO10" si="4">(AN5/AM5)*0.85</f>
        <v>0.59060928731762063</v>
      </c>
      <c r="AP5" s="19" t="s">
        <v>24</v>
      </c>
      <c r="AQ5" s="2" t="s">
        <v>23</v>
      </c>
      <c r="AR5" s="14">
        <v>3.4</v>
      </c>
      <c r="AS5" s="15">
        <f>3600/AR5*$E$2*$F$1</f>
        <v>20964.705882352941</v>
      </c>
      <c r="AT5" s="16">
        <v>14567</v>
      </c>
      <c r="AU5" s="18">
        <f t="shared" ref="AU5:AU10" si="5">(AT5/AS5)*0.85</f>
        <v>0.59060928731762063</v>
      </c>
      <c r="AV5" s="19" t="s">
        <v>24</v>
      </c>
      <c r="AW5" s="2" t="s">
        <v>23</v>
      </c>
      <c r="AX5" s="14">
        <v>3.4</v>
      </c>
      <c r="AY5" s="15">
        <f>3600/AX5*$E$2*$F$1</f>
        <v>20964.705882352941</v>
      </c>
      <c r="AZ5" s="16">
        <v>14567</v>
      </c>
      <c r="BA5" s="18">
        <f t="shared" ref="BA5:BA10" si="6">(AZ5/AY5)*0.85</f>
        <v>0.59060928731762063</v>
      </c>
      <c r="BB5" s="19" t="s">
        <v>24</v>
      </c>
      <c r="BC5" s="2" t="s">
        <v>23</v>
      </c>
      <c r="BD5" s="14">
        <v>3.4</v>
      </c>
      <c r="BE5" s="15">
        <f>3600/BD5*$E$2*$F$1</f>
        <v>20964.705882352941</v>
      </c>
      <c r="BF5" s="16">
        <v>14567</v>
      </c>
      <c r="BG5" s="18">
        <f t="shared" ref="BG5:BG10" si="7">(BF5/BE5)*0.85</f>
        <v>0.59060928731762063</v>
      </c>
      <c r="BH5" s="19" t="s">
        <v>24</v>
      </c>
      <c r="BI5" s="2" t="s">
        <v>23</v>
      </c>
      <c r="BJ5" s="14">
        <v>3.4</v>
      </c>
      <c r="BK5" s="15">
        <f>3600/BJ5*$E$2*$F$1</f>
        <v>20964.705882352941</v>
      </c>
      <c r="BL5" s="16">
        <v>14567</v>
      </c>
      <c r="BM5" s="17">
        <f>(BL5/BK5)*0.85</f>
        <v>0.59060928731762063</v>
      </c>
      <c r="BN5" s="17" t="s">
        <v>24</v>
      </c>
      <c r="BO5" s="2" t="s">
        <v>23</v>
      </c>
      <c r="BP5" s="14">
        <v>3.4</v>
      </c>
      <c r="BQ5" s="15">
        <f>3600/BP5*$E$2*$F$1</f>
        <v>20964.705882352941</v>
      </c>
      <c r="BR5" s="16">
        <v>14567</v>
      </c>
      <c r="BS5" s="18">
        <f t="shared" ref="BS5:BS10" si="8">(BR5/BQ5)*0.85</f>
        <v>0.59060928731762063</v>
      </c>
      <c r="BT5" s="19" t="s">
        <v>24</v>
      </c>
      <c r="BU5" s="2" t="s">
        <v>23</v>
      </c>
      <c r="BV5" s="14">
        <v>3.4</v>
      </c>
      <c r="BW5" s="15">
        <f>3600/BV5*$E$2*$F$1</f>
        <v>20964.705882352941</v>
      </c>
      <c r="BX5" s="16">
        <v>14567</v>
      </c>
      <c r="BY5" s="18">
        <f t="shared" ref="BY5:BY10" si="9">(BX5/BW5)*0.85</f>
        <v>0.59060928731762063</v>
      </c>
      <c r="BZ5" s="19" t="s">
        <v>24</v>
      </c>
      <c r="CA5" s="2" t="s">
        <v>23</v>
      </c>
      <c r="CB5" s="14">
        <v>3.4</v>
      </c>
      <c r="CC5" s="15">
        <f>3600/CB5*$E$2*$F$1</f>
        <v>20964.705882352941</v>
      </c>
      <c r="CD5" s="16">
        <v>14567</v>
      </c>
      <c r="CE5" s="18">
        <f t="shared" ref="CE5:CE10" si="10">(CD5/CC5)*0.85</f>
        <v>0.59060928731762063</v>
      </c>
      <c r="CF5" s="19" t="s">
        <v>24</v>
      </c>
      <c r="CG5" s="2" t="s">
        <v>23</v>
      </c>
      <c r="CH5" s="14">
        <v>3.4</v>
      </c>
      <c r="CI5" s="15">
        <f>3600/CH5*$E$2*$F$1</f>
        <v>20964.705882352941</v>
      </c>
      <c r="CJ5" s="16">
        <v>14567</v>
      </c>
      <c r="CK5" s="18">
        <f t="shared" ref="CK5:CK10" si="11">(CJ5/CI5)*0.85</f>
        <v>0.59060928731762063</v>
      </c>
      <c r="CL5" s="19" t="s">
        <v>24</v>
      </c>
      <c r="CM5" s="2" t="s">
        <v>23</v>
      </c>
      <c r="CN5" s="14">
        <v>3.4</v>
      </c>
      <c r="CO5" s="15">
        <f>3600/CN5*$E$2*$F$1</f>
        <v>20964.705882352941</v>
      </c>
      <c r="CP5" s="16">
        <v>14567</v>
      </c>
      <c r="CQ5" s="18">
        <f t="shared" ref="CQ5:CQ10" si="12">(CP5/CO5)*0.85</f>
        <v>0.59060928731762063</v>
      </c>
      <c r="CR5" s="19" t="s">
        <v>24</v>
      </c>
      <c r="CS5" s="2" t="s">
        <v>23</v>
      </c>
      <c r="CT5" s="14">
        <v>3.4</v>
      </c>
      <c r="CU5" s="15">
        <f>3600/CT5*$E$2*$F$1</f>
        <v>20964.705882352941</v>
      </c>
      <c r="CV5" s="16">
        <v>14567</v>
      </c>
      <c r="CW5" s="18">
        <f t="shared" ref="CW5:CW10" si="13">(CV5/CU5)*0.85</f>
        <v>0.59060928731762063</v>
      </c>
      <c r="CX5" s="19" t="s">
        <v>24</v>
      </c>
      <c r="CY5" s="2" t="s">
        <v>23</v>
      </c>
      <c r="CZ5" s="14">
        <v>3.4</v>
      </c>
      <c r="DA5" s="15">
        <f>3600/CZ5*$E$2*$F$1</f>
        <v>20964.705882352941</v>
      </c>
      <c r="DB5" s="16">
        <v>14567</v>
      </c>
      <c r="DC5" s="18">
        <f t="shared" ref="DC5:DC10" si="14">(DB5/DA5)*0.85</f>
        <v>0.59060928731762063</v>
      </c>
      <c r="DD5" s="19" t="s">
        <v>24</v>
      </c>
      <c r="DE5" s="2" t="s">
        <v>23</v>
      </c>
      <c r="DF5" s="14">
        <v>3.4</v>
      </c>
      <c r="DG5" s="15">
        <f>3600/DF5*$E$2*$F$1</f>
        <v>20964.705882352941</v>
      </c>
      <c r="DH5" s="16">
        <v>14567</v>
      </c>
      <c r="DI5" s="18">
        <f t="shared" ref="DI5:DI10" si="15">(DH5/DG5)*0.85</f>
        <v>0.59060928731762063</v>
      </c>
      <c r="DJ5" s="19" t="s">
        <v>24</v>
      </c>
    </row>
    <row r="6" spans="1:114" ht="15.75">
      <c r="A6" s="11" t="s">
        <v>25</v>
      </c>
      <c r="B6" s="12" t="s">
        <v>19</v>
      </c>
      <c r="C6" s="12" t="s">
        <v>26</v>
      </c>
      <c r="D6" s="12" t="s">
        <v>21</v>
      </c>
      <c r="E6" s="13"/>
      <c r="F6" s="13"/>
      <c r="G6" s="2" t="s">
        <v>23</v>
      </c>
      <c r="H6" s="14">
        <v>3.4</v>
      </c>
      <c r="I6" s="15">
        <f t="shared" ref="I6:I10" si="16">3600/H6*$E$2*$F$1</f>
        <v>20964.705882352941</v>
      </c>
      <c r="J6" s="16">
        <v>14567</v>
      </c>
      <c r="K6" s="17">
        <f t="shared" ref="K6:K10" si="17">(J6/I6)*0.85</f>
        <v>0.59060928731762063</v>
      </c>
      <c r="L6" s="17" t="s">
        <v>27</v>
      </c>
      <c r="M6" s="2" t="s">
        <v>23</v>
      </c>
      <c r="N6" s="14">
        <v>3.4</v>
      </c>
      <c r="O6" s="15">
        <f t="shared" ref="O6:O10" si="18">3600/N6*$E$2*$F$1</f>
        <v>20964.705882352941</v>
      </c>
      <c r="P6" s="16">
        <v>14567</v>
      </c>
      <c r="Q6" s="18">
        <f t="shared" si="0"/>
        <v>0.59060928731762063</v>
      </c>
      <c r="R6" s="19" t="s">
        <v>27</v>
      </c>
      <c r="S6" s="2" t="s">
        <v>23</v>
      </c>
      <c r="T6" s="14">
        <v>3.4</v>
      </c>
      <c r="U6" s="15">
        <f t="shared" ref="U6:U10" si="19">3600/T6*$E$2*$F$1</f>
        <v>20964.705882352941</v>
      </c>
      <c r="V6" s="16">
        <v>14000</v>
      </c>
      <c r="W6" s="18">
        <f t="shared" si="1"/>
        <v>0.56762065095398428</v>
      </c>
      <c r="X6" s="19" t="s">
        <v>27</v>
      </c>
      <c r="Y6" s="2" t="s">
        <v>23</v>
      </c>
      <c r="Z6" s="14">
        <v>3.4</v>
      </c>
      <c r="AA6" s="15">
        <f t="shared" ref="AA6:AA10" si="20">3600/Z6*$E$2*$F$1</f>
        <v>20964.705882352941</v>
      </c>
      <c r="AB6" s="16">
        <v>14567</v>
      </c>
      <c r="AC6" s="18">
        <f t="shared" si="2"/>
        <v>0.59060928731762063</v>
      </c>
      <c r="AD6" s="19" t="s">
        <v>27</v>
      </c>
      <c r="AE6" s="2" t="s">
        <v>23</v>
      </c>
      <c r="AF6" s="14">
        <v>3.4</v>
      </c>
      <c r="AG6" s="15">
        <f t="shared" ref="AG6:AG10" si="21">3600/AF6*$E$2*$F$1</f>
        <v>20964.705882352941</v>
      </c>
      <c r="AH6" s="16">
        <v>14567</v>
      </c>
      <c r="AI6" s="18">
        <f t="shared" si="3"/>
        <v>0.59060928731762063</v>
      </c>
      <c r="AJ6" s="19" t="s">
        <v>27</v>
      </c>
      <c r="AK6" s="2" t="s">
        <v>23</v>
      </c>
      <c r="AL6" s="14">
        <v>3.4</v>
      </c>
      <c r="AM6" s="15">
        <f t="shared" ref="AM6:AM10" si="22">3600/AL6*$E$2*$F$1</f>
        <v>20964.705882352941</v>
      </c>
      <c r="AN6" s="16">
        <v>14567</v>
      </c>
      <c r="AO6" s="18">
        <f t="shared" si="4"/>
        <v>0.59060928731762063</v>
      </c>
      <c r="AP6" s="19" t="s">
        <v>27</v>
      </c>
      <c r="AQ6" s="2" t="s">
        <v>23</v>
      </c>
      <c r="AR6" s="14">
        <v>3.4</v>
      </c>
      <c r="AS6" s="15">
        <f t="shared" ref="AS6:AS10" si="23">3600/AR6*$E$2*$F$1</f>
        <v>20964.705882352941</v>
      </c>
      <c r="AT6" s="16">
        <v>14567</v>
      </c>
      <c r="AU6" s="18">
        <f t="shared" si="5"/>
        <v>0.59060928731762063</v>
      </c>
      <c r="AV6" s="19" t="s">
        <v>27</v>
      </c>
      <c r="AW6" s="2" t="s">
        <v>23</v>
      </c>
      <c r="AX6" s="14">
        <v>3.4</v>
      </c>
      <c r="AY6" s="15">
        <f t="shared" ref="AY6:AY10" si="24">3600/AX6*$E$2*$F$1</f>
        <v>20964.705882352941</v>
      </c>
      <c r="AZ6" s="16">
        <v>14567</v>
      </c>
      <c r="BA6" s="18">
        <f t="shared" si="6"/>
        <v>0.59060928731762063</v>
      </c>
      <c r="BB6" s="19" t="s">
        <v>27</v>
      </c>
      <c r="BC6" s="2" t="s">
        <v>23</v>
      </c>
      <c r="BD6" s="14">
        <v>3.4</v>
      </c>
      <c r="BE6" s="15">
        <f t="shared" ref="BE6:BE10" si="25">3600/BD6*$E$2*$F$1</f>
        <v>20964.705882352941</v>
      </c>
      <c r="BF6" s="16">
        <v>14567</v>
      </c>
      <c r="BG6" s="18">
        <f t="shared" si="7"/>
        <v>0.59060928731762063</v>
      </c>
      <c r="BH6" s="19" t="s">
        <v>27</v>
      </c>
      <c r="BI6" s="2" t="s">
        <v>23</v>
      </c>
      <c r="BJ6" s="14">
        <v>3.4</v>
      </c>
      <c r="BK6" s="15">
        <f t="shared" ref="BK6:BK10" si="26">3600/BJ6*$E$2*$F$1</f>
        <v>20964.705882352941</v>
      </c>
      <c r="BL6" s="16">
        <v>14567</v>
      </c>
      <c r="BM6" s="17">
        <f t="shared" ref="BM6:BM10" si="27">(BL6/BK6)*0.85</f>
        <v>0.59060928731762063</v>
      </c>
      <c r="BN6" s="17" t="s">
        <v>27</v>
      </c>
      <c r="BO6" s="2" t="s">
        <v>23</v>
      </c>
      <c r="BP6" s="14">
        <v>3.4</v>
      </c>
      <c r="BQ6" s="15">
        <f t="shared" ref="BQ6:BQ10" si="28">3600/BP6*$E$2*$F$1</f>
        <v>20964.705882352941</v>
      </c>
      <c r="BR6" s="16">
        <v>14567</v>
      </c>
      <c r="BS6" s="18">
        <f t="shared" si="8"/>
        <v>0.59060928731762063</v>
      </c>
      <c r="BT6" s="19" t="s">
        <v>27</v>
      </c>
      <c r="BU6" s="2" t="s">
        <v>23</v>
      </c>
      <c r="BV6" s="14">
        <v>3.4</v>
      </c>
      <c r="BW6" s="15">
        <f t="shared" ref="BW6:BW10" si="29">3600/BV6*$E$2*$F$1</f>
        <v>20964.705882352941</v>
      </c>
      <c r="BX6" s="16">
        <v>14567</v>
      </c>
      <c r="BY6" s="18">
        <f t="shared" si="9"/>
        <v>0.59060928731762063</v>
      </c>
      <c r="BZ6" s="19" t="s">
        <v>27</v>
      </c>
      <c r="CA6" s="2" t="s">
        <v>23</v>
      </c>
      <c r="CB6" s="14">
        <v>3.4</v>
      </c>
      <c r="CC6" s="15">
        <f t="shared" ref="CC6:CC10" si="30">3600/CB6*$E$2*$F$1</f>
        <v>20964.705882352941</v>
      </c>
      <c r="CD6" s="16">
        <v>14567</v>
      </c>
      <c r="CE6" s="18">
        <f t="shared" si="10"/>
        <v>0.59060928731762063</v>
      </c>
      <c r="CF6" s="19" t="s">
        <v>27</v>
      </c>
      <c r="CG6" s="2" t="s">
        <v>23</v>
      </c>
      <c r="CH6" s="14">
        <v>3.4</v>
      </c>
      <c r="CI6" s="15">
        <f t="shared" ref="CI6:CI10" si="31">3600/CH6*$E$2*$F$1</f>
        <v>20964.705882352941</v>
      </c>
      <c r="CJ6" s="16">
        <v>14567</v>
      </c>
      <c r="CK6" s="18">
        <f t="shared" si="11"/>
        <v>0.59060928731762063</v>
      </c>
      <c r="CL6" s="19" t="s">
        <v>27</v>
      </c>
      <c r="CM6" s="2" t="s">
        <v>23</v>
      </c>
      <c r="CN6" s="14">
        <v>3.4</v>
      </c>
      <c r="CO6" s="15">
        <f t="shared" ref="CO6:CO10" si="32">3600/CN6*$E$2*$F$1</f>
        <v>20964.705882352941</v>
      </c>
      <c r="CP6" s="16">
        <v>14567</v>
      </c>
      <c r="CQ6" s="18">
        <f t="shared" si="12"/>
        <v>0.59060928731762063</v>
      </c>
      <c r="CR6" s="19" t="s">
        <v>27</v>
      </c>
      <c r="CS6" s="2" t="s">
        <v>23</v>
      </c>
      <c r="CT6" s="14">
        <v>3.4</v>
      </c>
      <c r="CU6" s="15">
        <f t="shared" ref="CU6:CU10" si="33">3600/CT6*$E$2*$F$1</f>
        <v>20964.705882352941</v>
      </c>
      <c r="CV6" s="16">
        <v>14567</v>
      </c>
      <c r="CW6" s="18">
        <f t="shared" si="13"/>
        <v>0.59060928731762063</v>
      </c>
      <c r="CX6" s="19" t="s">
        <v>27</v>
      </c>
      <c r="CY6" s="2" t="s">
        <v>23</v>
      </c>
      <c r="CZ6" s="14">
        <v>3.4</v>
      </c>
      <c r="DA6" s="15">
        <f t="shared" ref="DA6:DA10" si="34">3600/CZ6*$E$2*$F$1</f>
        <v>20964.705882352941</v>
      </c>
      <c r="DB6" s="16">
        <v>14567</v>
      </c>
      <c r="DC6" s="18">
        <f t="shared" si="14"/>
        <v>0.59060928731762063</v>
      </c>
      <c r="DD6" s="19" t="s">
        <v>27</v>
      </c>
      <c r="DE6" s="2" t="s">
        <v>23</v>
      </c>
      <c r="DF6" s="14">
        <v>3.4</v>
      </c>
      <c r="DG6" s="15">
        <f t="shared" ref="DG6:DG10" si="35">3600/DF6*$E$2*$F$1</f>
        <v>20964.705882352941</v>
      </c>
      <c r="DH6" s="16">
        <v>14567</v>
      </c>
      <c r="DI6" s="18">
        <f t="shared" si="15"/>
        <v>0.59060928731762063</v>
      </c>
      <c r="DJ6" s="19" t="s">
        <v>27</v>
      </c>
    </row>
    <row r="7" spans="1:114" ht="63">
      <c r="A7" s="11" t="s">
        <v>28</v>
      </c>
      <c r="B7" s="12" t="s">
        <v>29</v>
      </c>
      <c r="C7" s="12" t="s">
        <v>30</v>
      </c>
      <c r="D7" s="12" t="s">
        <v>31</v>
      </c>
      <c r="E7" s="13"/>
      <c r="F7" s="13"/>
      <c r="G7" s="20" t="s">
        <v>32</v>
      </c>
      <c r="H7" s="14">
        <v>5</v>
      </c>
      <c r="I7" s="15">
        <f>3600/H7*$E$2*$F$1</f>
        <v>14256</v>
      </c>
      <c r="J7" s="16">
        <v>10000</v>
      </c>
      <c r="K7" s="17">
        <f t="shared" si="17"/>
        <v>0.59624017957351294</v>
      </c>
      <c r="L7" s="17" t="s">
        <v>33</v>
      </c>
      <c r="M7" s="20" t="s">
        <v>32</v>
      </c>
      <c r="N7" s="14">
        <v>1.4</v>
      </c>
      <c r="O7" s="15">
        <f t="shared" si="18"/>
        <v>50914.285714285717</v>
      </c>
      <c r="P7" s="16">
        <v>14567</v>
      </c>
      <c r="Q7" s="18">
        <f t="shared" si="0"/>
        <v>0.24319205948372613</v>
      </c>
      <c r="R7" s="19" t="s">
        <v>33</v>
      </c>
      <c r="S7" s="20" t="s">
        <v>32</v>
      </c>
      <c r="T7" s="14">
        <v>4.4000000000000004</v>
      </c>
      <c r="U7" s="15">
        <f>3600/T7*$E$2*$F$1</f>
        <v>16199.999999999998</v>
      </c>
      <c r="V7" s="16">
        <v>14000</v>
      </c>
      <c r="W7" s="18">
        <f t="shared" si="1"/>
        <v>0.73456790123456794</v>
      </c>
      <c r="X7" s="19" t="s">
        <v>33</v>
      </c>
      <c r="Y7" s="20" t="s">
        <v>32</v>
      </c>
      <c r="Z7" s="14">
        <v>3.4</v>
      </c>
      <c r="AA7" s="15">
        <f t="shared" si="20"/>
        <v>20964.705882352941</v>
      </c>
      <c r="AB7" s="16">
        <v>14567</v>
      </c>
      <c r="AC7" s="18">
        <f t="shared" si="2"/>
        <v>0.59060928731762063</v>
      </c>
      <c r="AD7" s="19" t="s">
        <v>33</v>
      </c>
      <c r="AE7" s="20" t="s">
        <v>32</v>
      </c>
      <c r="AF7" s="14">
        <v>3.4</v>
      </c>
      <c r="AG7" s="15">
        <f t="shared" si="21"/>
        <v>20964.705882352941</v>
      </c>
      <c r="AH7" s="16">
        <v>14567</v>
      </c>
      <c r="AI7" s="18">
        <f t="shared" si="3"/>
        <v>0.59060928731762063</v>
      </c>
      <c r="AJ7" s="19" t="s">
        <v>33</v>
      </c>
      <c r="AK7" s="20" t="s">
        <v>32</v>
      </c>
      <c r="AL7" s="14">
        <v>3.4</v>
      </c>
      <c r="AM7" s="15">
        <f t="shared" si="22"/>
        <v>20964.705882352941</v>
      </c>
      <c r="AN7" s="16">
        <v>14567</v>
      </c>
      <c r="AO7" s="18">
        <f t="shared" si="4"/>
        <v>0.59060928731762063</v>
      </c>
      <c r="AP7" s="19" t="s">
        <v>33</v>
      </c>
      <c r="AQ7" s="20" t="s">
        <v>32</v>
      </c>
      <c r="AR7" s="14">
        <v>3.4</v>
      </c>
      <c r="AS7" s="15">
        <f t="shared" si="23"/>
        <v>20964.705882352941</v>
      </c>
      <c r="AT7" s="16">
        <v>14567</v>
      </c>
      <c r="AU7" s="18">
        <f t="shared" si="5"/>
        <v>0.59060928731762063</v>
      </c>
      <c r="AV7" s="19" t="s">
        <v>33</v>
      </c>
      <c r="AW7" s="20" t="s">
        <v>32</v>
      </c>
      <c r="AX7" s="14">
        <v>3.4</v>
      </c>
      <c r="AY7" s="15">
        <f t="shared" si="24"/>
        <v>20964.705882352941</v>
      </c>
      <c r="AZ7" s="16">
        <v>14567</v>
      </c>
      <c r="BA7" s="18">
        <f t="shared" si="6"/>
        <v>0.59060928731762063</v>
      </c>
      <c r="BB7" s="19" t="s">
        <v>33</v>
      </c>
      <c r="BC7" s="20" t="s">
        <v>32</v>
      </c>
      <c r="BD7" s="14">
        <v>3.4</v>
      </c>
      <c r="BE7" s="15">
        <f t="shared" si="25"/>
        <v>20964.705882352941</v>
      </c>
      <c r="BF7" s="16">
        <v>14567</v>
      </c>
      <c r="BG7" s="18">
        <f t="shared" si="7"/>
        <v>0.59060928731762063</v>
      </c>
      <c r="BH7" s="19" t="s">
        <v>33</v>
      </c>
      <c r="BI7" s="20" t="s">
        <v>32</v>
      </c>
      <c r="BJ7" s="14">
        <v>3.4</v>
      </c>
      <c r="BK7" s="15">
        <f t="shared" si="26"/>
        <v>20964.705882352941</v>
      </c>
      <c r="BL7" s="16">
        <v>14567</v>
      </c>
      <c r="BM7" s="17">
        <f t="shared" si="27"/>
        <v>0.59060928731762063</v>
      </c>
      <c r="BN7" s="17" t="s">
        <v>33</v>
      </c>
      <c r="BO7" s="20" t="s">
        <v>32</v>
      </c>
      <c r="BP7" s="14">
        <v>3.4</v>
      </c>
      <c r="BQ7" s="15">
        <f t="shared" si="28"/>
        <v>20964.705882352941</v>
      </c>
      <c r="BR7" s="16">
        <v>14567</v>
      </c>
      <c r="BS7" s="18">
        <f t="shared" si="8"/>
        <v>0.59060928731762063</v>
      </c>
      <c r="BT7" s="19" t="s">
        <v>33</v>
      </c>
      <c r="BU7" s="20" t="s">
        <v>32</v>
      </c>
      <c r="BV7" s="14">
        <v>3.4</v>
      </c>
      <c r="BW7" s="15">
        <f t="shared" si="29"/>
        <v>20964.705882352941</v>
      </c>
      <c r="BX7" s="16">
        <v>14567</v>
      </c>
      <c r="BY7" s="18">
        <f t="shared" si="9"/>
        <v>0.59060928731762063</v>
      </c>
      <c r="BZ7" s="19" t="s">
        <v>33</v>
      </c>
      <c r="CA7" s="20" t="s">
        <v>32</v>
      </c>
      <c r="CB7" s="14">
        <v>3.4</v>
      </c>
      <c r="CC7" s="15">
        <f t="shared" si="30"/>
        <v>20964.705882352941</v>
      </c>
      <c r="CD7" s="16">
        <v>14567</v>
      </c>
      <c r="CE7" s="18">
        <f t="shared" si="10"/>
        <v>0.59060928731762063</v>
      </c>
      <c r="CF7" s="19" t="s">
        <v>33</v>
      </c>
      <c r="CG7" s="20" t="s">
        <v>32</v>
      </c>
      <c r="CH7" s="14">
        <v>3.4</v>
      </c>
      <c r="CI7" s="15">
        <f t="shared" si="31"/>
        <v>20964.705882352941</v>
      </c>
      <c r="CJ7" s="16">
        <v>14567</v>
      </c>
      <c r="CK7" s="18">
        <f t="shared" si="11"/>
        <v>0.59060928731762063</v>
      </c>
      <c r="CL7" s="19" t="s">
        <v>33</v>
      </c>
      <c r="CM7" s="20" t="s">
        <v>32</v>
      </c>
      <c r="CN7" s="14">
        <v>3.4</v>
      </c>
      <c r="CO7" s="15">
        <f t="shared" si="32"/>
        <v>20964.705882352941</v>
      </c>
      <c r="CP7" s="16">
        <v>14567</v>
      </c>
      <c r="CQ7" s="18">
        <f t="shared" si="12"/>
        <v>0.59060928731762063</v>
      </c>
      <c r="CR7" s="19" t="s">
        <v>33</v>
      </c>
      <c r="CS7" s="20" t="s">
        <v>32</v>
      </c>
      <c r="CT7" s="14">
        <v>3.4</v>
      </c>
      <c r="CU7" s="15">
        <f t="shared" si="33"/>
        <v>20964.705882352941</v>
      </c>
      <c r="CV7" s="16">
        <v>14567</v>
      </c>
      <c r="CW7" s="18">
        <f t="shared" si="13"/>
        <v>0.59060928731762063</v>
      </c>
      <c r="CX7" s="19" t="s">
        <v>33</v>
      </c>
      <c r="CY7" s="20" t="s">
        <v>32</v>
      </c>
      <c r="CZ7" s="14">
        <v>3.4</v>
      </c>
      <c r="DA7" s="15">
        <f t="shared" si="34"/>
        <v>20964.705882352941</v>
      </c>
      <c r="DB7" s="16">
        <v>14567</v>
      </c>
      <c r="DC7" s="18">
        <f t="shared" si="14"/>
        <v>0.59060928731762063</v>
      </c>
      <c r="DD7" s="19" t="s">
        <v>33</v>
      </c>
      <c r="DE7" s="20" t="s">
        <v>32</v>
      </c>
      <c r="DF7" s="14">
        <v>3.4</v>
      </c>
      <c r="DG7" s="15">
        <f t="shared" si="35"/>
        <v>20964.705882352941</v>
      </c>
      <c r="DH7" s="16">
        <v>14567</v>
      </c>
      <c r="DI7" s="18">
        <f t="shared" si="15"/>
        <v>0.59060928731762063</v>
      </c>
      <c r="DJ7" s="19" t="s">
        <v>33</v>
      </c>
    </row>
    <row r="8" spans="1:114" ht="31.5">
      <c r="A8" s="11" t="s">
        <v>34</v>
      </c>
      <c r="B8" s="12" t="s">
        <v>19</v>
      </c>
      <c r="C8" s="21" t="s">
        <v>35</v>
      </c>
      <c r="D8" s="12" t="s">
        <v>36</v>
      </c>
      <c r="E8" s="22"/>
      <c r="F8" s="23"/>
      <c r="G8" s="24" t="s">
        <v>37</v>
      </c>
      <c r="H8" s="14">
        <v>3.4</v>
      </c>
      <c r="I8" s="15">
        <f t="shared" si="16"/>
        <v>20964.705882352941</v>
      </c>
      <c r="J8" s="16">
        <v>10000</v>
      </c>
      <c r="K8" s="17">
        <f t="shared" si="17"/>
        <v>0.40544332210998874</v>
      </c>
      <c r="L8" s="17" t="s">
        <v>38</v>
      </c>
      <c r="M8" s="24" t="s">
        <v>37</v>
      </c>
      <c r="N8" s="14">
        <v>3.4</v>
      </c>
      <c r="O8" s="15">
        <f t="shared" si="18"/>
        <v>20964.705882352941</v>
      </c>
      <c r="P8" s="16">
        <v>14567</v>
      </c>
      <c r="Q8" s="18">
        <f t="shared" si="0"/>
        <v>0.59060928731762063</v>
      </c>
      <c r="R8" s="19" t="s">
        <v>38</v>
      </c>
      <c r="S8" s="24" t="s">
        <v>37</v>
      </c>
      <c r="T8" s="14">
        <v>3.4</v>
      </c>
      <c r="U8" s="15">
        <f t="shared" si="19"/>
        <v>20964.705882352941</v>
      </c>
      <c r="V8" s="16">
        <v>14567</v>
      </c>
      <c r="W8" s="18">
        <f t="shared" si="1"/>
        <v>0.59060928731762063</v>
      </c>
      <c r="X8" s="19" t="s">
        <v>38</v>
      </c>
      <c r="Y8" s="24" t="s">
        <v>37</v>
      </c>
      <c r="Z8" s="14">
        <v>3.4</v>
      </c>
      <c r="AA8" s="15">
        <f t="shared" si="20"/>
        <v>20964.705882352941</v>
      </c>
      <c r="AB8" s="16">
        <v>14567</v>
      </c>
      <c r="AC8" s="18">
        <f t="shared" si="2"/>
        <v>0.59060928731762063</v>
      </c>
      <c r="AD8" s="19" t="s">
        <v>38</v>
      </c>
      <c r="AE8" s="24" t="s">
        <v>37</v>
      </c>
      <c r="AF8" s="14">
        <v>3.4</v>
      </c>
      <c r="AG8" s="15">
        <f t="shared" si="21"/>
        <v>20964.705882352941</v>
      </c>
      <c r="AH8" s="16">
        <v>14567</v>
      </c>
      <c r="AI8" s="18">
        <f t="shared" si="3"/>
        <v>0.59060928731762063</v>
      </c>
      <c r="AJ8" s="19" t="s">
        <v>38</v>
      </c>
      <c r="AK8" s="24" t="s">
        <v>37</v>
      </c>
      <c r="AL8" s="14">
        <v>3.4</v>
      </c>
      <c r="AM8" s="15">
        <f t="shared" si="22"/>
        <v>20964.705882352941</v>
      </c>
      <c r="AN8" s="16">
        <v>14567</v>
      </c>
      <c r="AO8" s="18">
        <f t="shared" si="4"/>
        <v>0.59060928731762063</v>
      </c>
      <c r="AP8" s="19" t="s">
        <v>38</v>
      </c>
      <c r="AQ8" s="24" t="s">
        <v>37</v>
      </c>
      <c r="AR8" s="14">
        <v>3.4</v>
      </c>
      <c r="AS8" s="15">
        <f t="shared" si="23"/>
        <v>20964.705882352941</v>
      </c>
      <c r="AT8" s="16">
        <v>14567</v>
      </c>
      <c r="AU8" s="18">
        <f t="shared" si="5"/>
        <v>0.59060928731762063</v>
      </c>
      <c r="AV8" s="19" t="s">
        <v>38</v>
      </c>
      <c r="AW8" s="24" t="s">
        <v>37</v>
      </c>
      <c r="AX8" s="14">
        <v>3.4</v>
      </c>
      <c r="AY8" s="15">
        <f t="shared" si="24"/>
        <v>20964.705882352941</v>
      </c>
      <c r="AZ8" s="16">
        <v>14567</v>
      </c>
      <c r="BA8" s="18">
        <f t="shared" si="6"/>
        <v>0.59060928731762063</v>
      </c>
      <c r="BB8" s="19" t="s">
        <v>38</v>
      </c>
      <c r="BC8" s="24" t="s">
        <v>37</v>
      </c>
      <c r="BD8" s="14">
        <v>3.4</v>
      </c>
      <c r="BE8" s="15">
        <f t="shared" si="25"/>
        <v>20964.705882352941</v>
      </c>
      <c r="BF8" s="16">
        <v>14567</v>
      </c>
      <c r="BG8" s="18">
        <f t="shared" si="7"/>
        <v>0.59060928731762063</v>
      </c>
      <c r="BH8" s="19" t="s">
        <v>38</v>
      </c>
      <c r="BI8" s="24" t="s">
        <v>37</v>
      </c>
      <c r="BJ8" s="14">
        <v>3.4</v>
      </c>
      <c r="BK8" s="15">
        <f t="shared" si="26"/>
        <v>20964.705882352941</v>
      </c>
      <c r="BL8" s="16">
        <v>14567</v>
      </c>
      <c r="BM8" s="17">
        <f t="shared" si="27"/>
        <v>0.59060928731762063</v>
      </c>
      <c r="BN8" s="17" t="s">
        <v>38</v>
      </c>
      <c r="BO8" s="24" t="s">
        <v>37</v>
      </c>
      <c r="BP8" s="14">
        <v>3.4</v>
      </c>
      <c r="BQ8" s="15">
        <f t="shared" si="28"/>
        <v>20964.705882352941</v>
      </c>
      <c r="BR8" s="16">
        <v>14567</v>
      </c>
      <c r="BS8" s="18">
        <f t="shared" si="8"/>
        <v>0.59060928731762063</v>
      </c>
      <c r="BT8" s="19" t="s">
        <v>38</v>
      </c>
      <c r="BU8" s="24" t="s">
        <v>37</v>
      </c>
      <c r="BV8" s="14">
        <v>3.4</v>
      </c>
      <c r="BW8" s="15">
        <f t="shared" si="29"/>
        <v>20964.705882352941</v>
      </c>
      <c r="BX8" s="16">
        <v>14567</v>
      </c>
      <c r="BY8" s="18">
        <f t="shared" si="9"/>
        <v>0.59060928731762063</v>
      </c>
      <c r="BZ8" s="19" t="s">
        <v>38</v>
      </c>
      <c r="CA8" s="24" t="s">
        <v>37</v>
      </c>
      <c r="CB8" s="14">
        <v>3.4</v>
      </c>
      <c r="CC8" s="15">
        <f t="shared" si="30"/>
        <v>20964.705882352941</v>
      </c>
      <c r="CD8" s="16">
        <v>14567</v>
      </c>
      <c r="CE8" s="18">
        <f t="shared" si="10"/>
        <v>0.59060928731762063</v>
      </c>
      <c r="CF8" s="19" t="s">
        <v>38</v>
      </c>
      <c r="CG8" s="24" t="s">
        <v>37</v>
      </c>
      <c r="CH8" s="14">
        <v>3.4</v>
      </c>
      <c r="CI8" s="15">
        <f t="shared" si="31"/>
        <v>20964.705882352941</v>
      </c>
      <c r="CJ8" s="16">
        <v>14567</v>
      </c>
      <c r="CK8" s="18">
        <f t="shared" si="11"/>
        <v>0.59060928731762063</v>
      </c>
      <c r="CL8" s="19" t="s">
        <v>38</v>
      </c>
      <c r="CM8" s="24" t="s">
        <v>37</v>
      </c>
      <c r="CN8" s="14">
        <v>3.4</v>
      </c>
      <c r="CO8" s="15">
        <f t="shared" si="32"/>
        <v>20964.705882352941</v>
      </c>
      <c r="CP8" s="16">
        <v>14567</v>
      </c>
      <c r="CQ8" s="18">
        <f t="shared" si="12"/>
        <v>0.59060928731762063</v>
      </c>
      <c r="CR8" s="19" t="s">
        <v>38</v>
      </c>
      <c r="CS8" s="24" t="s">
        <v>37</v>
      </c>
      <c r="CT8" s="14">
        <v>3.4</v>
      </c>
      <c r="CU8" s="15">
        <f t="shared" si="33"/>
        <v>20964.705882352941</v>
      </c>
      <c r="CV8" s="16">
        <v>14567</v>
      </c>
      <c r="CW8" s="18">
        <f t="shared" si="13"/>
        <v>0.59060928731762063</v>
      </c>
      <c r="CX8" s="19" t="s">
        <v>38</v>
      </c>
      <c r="CY8" s="24" t="s">
        <v>37</v>
      </c>
      <c r="CZ8" s="14">
        <v>3.4</v>
      </c>
      <c r="DA8" s="15">
        <f t="shared" si="34"/>
        <v>20964.705882352941</v>
      </c>
      <c r="DB8" s="16">
        <v>14567</v>
      </c>
      <c r="DC8" s="18">
        <f t="shared" si="14"/>
        <v>0.59060928731762063</v>
      </c>
      <c r="DD8" s="19" t="s">
        <v>38</v>
      </c>
      <c r="DE8" s="24" t="s">
        <v>37</v>
      </c>
      <c r="DF8" s="14">
        <v>3.4</v>
      </c>
      <c r="DG8" s="15">
        <f t="shared" si="35"/>
        <v>20964.705882352941</v>
      </c>
      <c r="DH8" s="16">
        <v>14567</v>
      </c>
      <c r="DI8" s="18">
        <f t="shared" si="15"/>
        <v>0.59060928731762063</v>
      </c>
      <c r="DJ8" s="19" t="s">
        <v>38</v>
      </c>
    </row>
    <row r="9" spans="1:114" ht="15.75">
      <c r="A9" s="11" t="s">
        <v>39</v>
      </c>
      <c r="B9" s="12"/>
      <c r="C9" s="12"/>
      <c r="D9" s="12"/>
      <c r="E9" s="13"/>
      <c r="F9" s="13"/>
      <c r="G9" s="2" t="s">
        <v>40</v>
      </c>
      <c r="H9" s="14">
        <v>2.4</v>
      </c>
      <c r="I9" s="15">
        <f t="shared" si="16"/>
        <v>29700</v>
      </c>
      <c r="J9" s="16">
        <v>14567</v>
      </c>
      <c r="K9" s="17">
        <f t="shared" si="17"/>
        <v>0.41690067340067338</v>
      </c>
      <c r="L9" s="17"/>
      <c r="M9" s="2" t="s">
        <v>40</v>
      </c>
      <c r="N9" s="14">
        <v>3.4</v>
      </c>
      <c r="O9" s="15">
        <f t="shared" si="18"/>
        <v>20964.705882352941</v>
      </c>
      <c r="P9" s="16">
        <v>14567</v>
      </c>
      <c r="Q9" s="18">
        <f t="shared" si="0"/>
        <v>0.59060928731762063</v>
      </c>
      <c r="R9" s="19"/>
      <c r="S9" s="2" t="s">
        <v>40</v>
      </c>
      <c r="T9" s="14">
        <v>3.4</v>
      </c>
      <c r="U9" s="15">
        <f t="shared" si="19"/>
        <v>20964.705882352941</v>
      </c>
      <c r="V9" s="16">
        <v>14567</v>
      </c>
      <c r="W9" s="18">
        <f t="shared" si="1"/>
        <v>0.59060928731762063</v>
      </c>
      <c r="X9" s="19"/>
      <c r="Y9" s="2" t="s">
        <v>40</v>
      </c>
      <c r="Z9" s="14">
        <v>3.4</v>
      </c>
      <c r="AA9" s="15">
        <f t="shared" si="20"/>
        <v>20964.705882352941</v>
      </c>
      <c r="AB9" s="16">
        <v>14567</v>
      </c>
      <c r="AC9" s="18">
        <f t="shared" si="2"/>
        <v>0.59060928731762063</v>
      </c>
      <c r="AD9" s="19"/>
      <c r="AE9" s="2" t="s">
        <v>40</v>
      </c>
      <c r="AF9" s="14">
        <v>3.4</v>
      </c>
      <c r="AG9" s="15">
        <f t="shared" si="21"/>
        <v>20964.705882352941</v>
      </c>
      <c r="AH9" s="16">
        <v>14567</v>
      </c>
      <c r="AI9" s="18">
        <f t="shared" si="3"/>
        <v>0.59060928731762063</v>
      </c>
      <c r="AJ9" s="19"/>
      <c r="AK9" s="2" t="s">
        <v>40</v>
      </c>
      <c r="AL9" s="14">
        <v>3.4</v>
      </c>
      <c r="AM9" s="15">
        <f t="shared" si="22"/>
        <v>20964.705882352941</v>
      </c>
      <c r="AN9" s="16">
        <v>14567</v>
      </c>
      <c r="AO9" s="18">
        <f t="shared" si="4"/>
        <v>0.59060928731762063</v>
      </c>
      <c r="AP9" s="19"/>
      <c r="AQ9" s="2" t="s">
        <v>40</v>
      </c>
      <c r="AR9" s="14">
        <v>3.4</v>
      </c>
      <c r="AS9" s="15">
        <f t="shared" si="23"/>
        <v>20964.705882352941</v>
      </c>
      <c r="AT9" s="16">
        <v>14567</v>
      </c>
      <c r="AU9" s="18">
        <f t="shared" si="5"/>
        <v>0.59060928731762063</v>
      </c>
      <c r="AV9" s="19"/>
      <c r="AW9" s="2" t="s">
        <v>40</v>
      </c>
      <c r="AX9" s="14">
        <v>3.4</v>
      </c>
      <c r="AY9" s="15">
        <f t="shared" si="24"/>
        <v>20964.705882352941</v>
      </c>
      <c r="AZ9" s="16">
        <v>14567</v>
      </c>
      <c r="BA9" s="18">
        <f t="shared" si="6"/>
        <v>0.59060928731762063</v>
      </c>
      <c r="BB9" s="19"/>
      <c r="BC9" s="2" t="s">
        <v>40</v>
      </c>
      <c r="BD9" s="14">
        <v>3.4</v>
      </c>
      <c r="BE9" s="15">
        <f t="shared" si="25"/>
        <v>20964.705882352941</v>
      </c>
      <c r="BF9" s="16">
        <v>14567</v>
      </c>
      <c r="BG9" s="18">
        <f t="shared" si="7"/>
        <v>0.59060928731762063</v>
      </c>
      <c r="BH9" s="19"/>
      <c r="BI9" s="2" t="s">
        <v>40</v>
      </c>
      <c r="BJ9" s="14">
        <v>3.4</v>
      </c>
      <c r="BK9" s="15">
        <f t="shared" si="26"/>
        <v>20964.705882352941</v>
      </c>
      <c r="BL9" s="16">
        <v>14567</v>
      </c>
      <c r="BM9" s="17">
        <f t="shared" si="27"/>
        <v>0.59060928731762063</v>
      </c>
      <c r="BN9" s="17"/>
      <c r="BO9" s="2" t="s">
        <v>40</v>
      </c>
      <c r="BP9" s="14">
        <v>3.4</v>
      </c>
      <c r="BQ9" s="15">
        <f t="shared" si="28"/>
        <v>20964.705882352941</v>
      </c>
      <c r="BR9" s="16">
        <v>14567</v>
      </c>
      <c r="BS9" s="18">
        <f t="shared" si="8"/>
        <v>0.59060928731762063</v>
      </c>
      <c r="BT9" s="19"/>
      <c r="BU9" s="2" t="s">
        <v>40</v>
      </c>
      <c r="BV9" s="14">
        <v>3.4</v>
      </c>
      <c r="BW9" s="15">
        <f t="shared" si="29"/>
        <v>20964.705882352941</v>
      </c>
      <c r="BX9" s="16">
        <v>14567</v>
      </c>
      <c r="BY9" s="18">
        <f t="shared" si="9"/>
        <v>0.59060928731762063</v>
      </c>
      <c r="BZ9" s="19"/>
      <c r="CA9" s="2" t="s">
        <v>40</v>
      </c>
      <c r="CB9" s="14">
        <v>3.4</v>
      </c>
      <c r="CC9" s="15">
        <f t="shared" si="30"/>
        <v>20964.705882352941</v>
      </c>
      <c r="CD9" s="16">
        <v>14567</v>
      </c>
      <c r="CE9" s="18">
        <f t="shared" si="10"/>
        <v>0.59060928731762063</v>
      </c>
      <c r="CF9" s="19"/>
      <c r="CG9" s="2" t="s">
        <v>40</v>
      </c>
      <c r="CH9" s="14">
        <v>3.4</v>
      </c>
      <c r="CI9" s="15">
        <f t="shared" si="31"/>
        <v>20964.705882352941</v>
      </c>
      <c r="CJ9" s="16">
        <v>14567</v>
      </c>
      <c r="CK9" s="18">
        <f t="shared" si="11"/>
        <v>0.59060928731762063</v>
      </c>
      <c r="CL9" s="19"/>
      <c r="CM9" s="2" t="s">
        <v>40</v>
      </c>
      <c r="CN9" s="14">
        <v>3.4</v>
      </c>
      <c r="CO9" s="15">
        <f t="shared" si="32"/>
        <v>20964.705882352941</v>
      </c>
      <c r="CP9" s="16">
        <v>14567</v>
      </c>
      <c r="CQ9" s="18">
        <f t="shared" si="12"/>
        <v>0.59060928731762063</v>
      </c>
      <c r="CR9" s="19"/>
      <c r="CS9" s="2" t="s">
        <v>40</v>
      </c>
      <c r="CT9" s="14">
        <v>3.4</v>
      </c>
      <c r="CU9" s="15">
        <f t="shared" si="33"/>
        <v>20964.705882352941</v>
      </c>
      <c r="CV9" s="16">
        <v>14567</v>
      </c>
      <c r="CW9" s="18">
        <f t="shared" si="13"/>
        <v>0.59060928731762063</v>
      </c>
      <c r="CX9" s="19"/>
      <c r="CY9" s="2" t="s">
        <v>40</v>
      </c>
      <c r="CZ9" s="14">
        <v>3.4</v>
      </c>
      <c r="DA9" s="15">
        <f t="shared" si="34"/>
        <v>20964.705882352941</v>
      </c>
      <c r="DB9" s="16">
        <v>14567</v>
      </c>
      <c r="DC9" s="18">
        <f t="shared" si="14"/>
        <v>0.59060928731762063</v>
      </c>
      <c r="DD9" s="19"/>
      <c r="DE9" s="2" t="s">
        <v>40</v>
      </c>
      <c r="DF9" s="14">
        <v>3.4</v>
      </c>
      <c r="DG9" s="15">
        <f t="shared" si="35"/>
        <v>20964.705882352941</v>
      </c>
      <c r="DH9" s="16">
        <v>14567</v>
      </c>
      <c r="DI9" s="18">
        <f t="shared" si="15"/>
        <v>0.59060928731762063</v>
      </c>
      <c r="DJ9" s="19"/>
    </row>
    <row r="10" spans="1:114" ht="15.75">
      <c r="A10" s="11" t="s">
        <v>41</v>
      </c>
      <c r="B10" s="12"/>
      <c r="C10" s="12"/>
      <c r="D10" s="12"/>
      <c r="E10" s="13"/>
      <c r="F10" s="13"/>
      <c r="G10" s="2"/>
      <c r="H10" s="14">
        <v>3.4</v>
      </c>
      <c r="I10" s="15">
        <f t="shared" si="16"/>
        <v>20964.705882352941</v>
      </c>
      <c r="J10" s="16">
        <v>14567</v>
      </c>
      <c r="K10" s="17">
        <f t="shared" si="17"/>
        <v>0.59060928731762063</v>
      </c>
      <c r="L10" s="17" t="s">
        <v>42</v>
      </c>
      <c r="M10" s="2"/>
      <c r="N10" s="14">
        <v>3.4</v>
      </c>
      <c r="O10" s="15">
        <f t="shared" si="18"/>
        <v>20964.705882352941</v>
      </c>
      <c r="P10" s="16">
        <v>14567</v>
      </c>
      <c r="Q10" s="18">
        <f t="shared" si="0"/>
        <v>0.59060928731762063</v>
      </c>
      <c r="R10" s="19" t="s">
        <v>42</v>
      </c>
      <c r="S10" s="2"/>
      <c r="T10" s="14">
        <v>3.4</v>
      </c>
      <c r="U10" s="15">
        <f t="shared" si="19"/>
        <v>20964.705882352941</v>
      </c>
      <c r="V10" s="16">
        <v>14567</v>
      </c>
      <c r="W10" s="18">
        <f t="shared" si="1"/>
        <v>0.59060928731762063</v>
      </c>
      <c r="X10" s="19" t="s">
        <v>42</v>
      </c>
      <c r="Y10" s="2"/>
      <c r="Z10" s="14">
        <v>3.4</v>
      </c>
      <c r="AA10" s="15">
        <f t="shared" si="20"/>
        <v>20964.705882352941</v>
      </c>
      <c r="AB10" s="16">
        <v>14567</v>
      </c>
      <c r="AC10" s="18">
        <f t="shared" si="2"/>
        <v>0.59060928731762063</v>
      </c>
      <c r="AD10" s="19" t="s">
        <v>42</v>
      </c>
      <c r="AE10" s="2"/>
      <c r="AF10" s="14">
        <v>3.4</v>
      </c>
      <c r="AG10" s="15">
        <f t="shared" si="21"/>
        <v>20964.705882352941</v>
      </c>
      <c r="AH10" s="16">
        <v>14567</v>
      </c>
      <c r="AI10" s="18">
        <f t="shared" si="3"/>
        <v>0.59060928731762063</v>
      </c>
      <c r="AJ10" s="19" t="s">
        <v>42</v>
      </c>
      <c r="AK10" s="2"/>
      <c r="AL10" s="14">
        <v>3.4</v>
      </c>
      <c r="AM10" s="15">
        <f t="shared" si="22"/>
        <v>20964.705882352941</v>
      </c>
      <c r="AN10" s="16">
        <v>14567</v>
      </c>
      <c r="AO10" s="18">
        <f t="shared" si="4"/>
        <v>0.59060928731762063</v>
      </c>
      <c r="AP10" s="19" t="s">
        <v>42</v>
      </c>
      <c r="AQ10" s="2"/>
      <c r="AR10" s="14">
        <v>3.4</v>
      </c>
      <c r="AS10" s="15">
        <f t="shared" si="23"/>
        <v>20964.705882352941</v>
      </c>
      <c r="AT10" s="16">
        <v>14567</v>
      </c>
      <c r="AU10" s="18">
        <f t="shared" si="5"/>
        <v>0.59060928731762063</v>
      </c>
      <c r="AV10" s="19" t="s">
        <v>42</v>
      </c>
      <c r="AW10" s="2"/>
      <c r="AX10" s="14">
        <v>3.4</v>
      </c>
      <c r="AY10" s="15">
        <f t="shared" si="24"/>
        <v>20964.705882352941</v>
      </c>
      <c r="AZ10" s="16">
        <v>14567</v>
      </c>
      <c r="BA10" s="18">
        <f t="shared" si="6"/>
        <v>0.59060928731762063</v>
      </c>
      <c r="BB10" s="19" t="s">
        <v>42</v>
      </c>
      <c r="BC10" s="2"/>
      <c r="BD10" s="14">
        <v>3.4</v>
      </c>
      <c r="BE10" s="15">
        <f t="shared" si="25"/>
        <v>20964.705882352941</v>
      </c>
      <c r="BF10" s="16">
        <v>14567</v>
      </c>
      <c r="BG10" s="18">
        <f t="shared" si="7"/>
        <v>0.59060928731762063</v>
      </c>
      <c r="BH10" s="19" t="s">
        <v>42</v>
      </c>
      <c r="BI10" s="2"/>
      <c r="BJ10" s="14">
        <v>3.4</v>
      </c>
      <c r="BK10" s="15">
        <f t="shared" si="26"/>
        <v>20964.705882352941</v>
      </c>
      <c r="BL10" s="16">
        <v>14567</v>
      </c>
      <c r="BM10" s="17">
        <f t="shared" si="27"/>
        <v>0.59060928731762063</v>
      </c>
      <c r="BN10" s="17" t="s">
        <v>42</v>
      </c>
      <c r="BO10" s="2"/>
      <c r="BP10" s="14">
        <v>3.4</v>
      </c>
      <c r="BQ10" s="15">
        <f t="shared" si="28"/>
        <v>20964.705882352941</v>
      </c>
      <c r="BR10" s="16">
        <v>14567</v>
      </c>
      <c r="BS10" s="18">
        <f t="shared" si="8"/>
        <v>0.59060928731762063</v>
      </c>
      <c r="BT10" s="19" t="s">
        <v>42</v>
      </c>
      <c r="BU10" s="2"/>
      <c r="BV10" s="14">
        <v>3.4</v>
      </c>
      <c r="BW10" s="15">
        <f t="shared" si="29"/>
        <v>20964.705882352941</v>
      </c>
      <c r="BX10" s="16">
        <v>14567</v>
      </c>
      <c r="BY10" s="18">
        <f t="shared" si="9"/>
        <v>0.59060928731762063</v>
      </c>
      <c r="BZ10" s="19" t="s">
        <v>42</v>
      </c>
      <c r="CA10" s="2"/>
      <c r="CB10" s="14">
        <v>3.4</v>
      </c>
      <c r="CC10" s="15">
        <f t="shared" si="30"/>
        <v>20964.705882352941</v>
      </c>
      <c r="CD10" s="16">
        <v>14567</v>
      </c>
      <c r="CE10" s="18">
        <f t="shared" si="10"/>
        <v>0.59060928731762063</v>
      </c>
      <c r="CF10" s="19" t="s">
        <v>42</v>
      </c>
      <c r="CG10" s="2"/>
      <c r="CH10" s="14">
        <v>3.4</v>
      </c>
      <c r="CI10" s="15">
        <f t="shared" si="31"/>
        <v>20964.705882352941</v>
      </c>
      <c r="CJ10" s="16">
        <v>14567</v>
      </c>
      <c r="CK10" s="18">
        <f t="shared" si="11"/>
        <v>0.59060928731762063</v>
      </c>
      <c r="CL10" s="19" t="s">
        <v>42</v>
      </c>
      <c r="CM10" s="2"/>
      <c r="CN10" s="14">
        <v>3.4</v>
      </c>
      <c r="CO10" s="15">
        <f t="shared" si="32"/>
        <v>20964.705882352941</v>
      </c>
      <c r="CP10" s="16">
        <v>14567</v>
      </c>
      <c r="CQ10" s="18">
        <f t="shared" si="12"/>
        <v>0.59060928731762063</v>
      </c>
      <c r="CR10" s="19" t="s">
        <v>42</v>
      </c>
      <c r="CS10" s="2"/>
      <c r="CT10" s="14">
        <v>3.4</v>
      </c>
      <c r="CU10" s="15">
        <f t="shared" si="33"/>
        <v>20964.705882352941</v>
      </c>
      <c r="CV10" s="16">
        <v>14567</v>
      </c>
      <c r="CW10" s="18">
        <f t="shared" si="13"/>
        <v>0.59060928731762063</v>
      </c>
      <c r="CX10" s="19" t="s">
        <v>42</v>
      </c>
      <c r="CY10" s="2"/>
      <c r="CZ10" s="14">
        <v>3.4</v>
      </c>
      <c r="DA10" s="15">
        <f t="shared" si="34"/>
        <v>20964.705882352941</v>
      </c>
      <c r="DB10" s="16">
        <v>14567</v>
      </c>
      <c r="DC10" s="18">
        <f t="shared" si="14"/>
        <v>0.59060928731762063</v>
      </c>
      <c r="DD10" s="19" t="s">
        <v>42</v>
      </c>
      <c r="DE10" s="2"/>
      <c r="DF10" s="14">
        <v>3.4</v>
      </c>
      <c r="DG10" s="15">
        <f t="shared" si="35"/>
        <v>20964.705882352941</v>
      </c>
      <c r="DH10" s="16">
        <v>14567</v>
      </c>
      <c r="DI10" s="18">
        <f t="shared" si="15"/>
        <v>0.59060928731762063</v>
      </c>
      <c r="DJ10" s="19" t="s">
        <v>42</v>
      </c>
    </row>
    <row r="11" spans="1:114" ht="15.75">
      <c r="A11" s="11" t="s">
        <v>59</v>
      </c>
    </row>
    <row r="12" spans="1:114" ht="15.75">
      <c r="A12" s="11" t="s">
        <v>60</v>
      </c>
    </row>
    <row r="13" spans="1:114" ht="15.75">
      <c r="A13" s="11" t="s">
        <v>61</v>
      </c>
    </row>
    <row r="14" spans="1:114" ht="15.75">
      <c r="A14" s="11" t="s">
        <v>62</v>
      </c>
    </row>
    <row r="15" spans="1:114" ht="15.75">
      <c r="A15" s="11" t="s">
        <v>63</v>
      </c>
    </row>
    <row r="16" spans="1:114" ht="15.75">
      <c r="A16" s="11" t="s">
        <v>64</v>
      </c>
    </row>
    <row r="17" spans="1:1" ht="15.75">
      <c r="A17" s="11" t="s">
        <v>65</v>
      </c>
    </row>
    <row r="18" spans="1:1" ht="15.75">
      <c r="A18" s="11" t="s">
        <v>66</v>
      </c>
    </row>
    <row r="19" spans="1:1" ht="15.75">
      <c r="A19" s="11" t="s">
        <v>67</v>
      </c>
    </row>
    <row r="20" spans="1:1" ht="15.75">
      <c r="A20" s="11" t="s">
        <v>68</v>
      </c>
    </row>
    <row r="21" spans="1:1" ht="15.75">
      <c r="A21" s="11" t="s">
        <v>69</v>
      </c>
    </row>
    <row r="22" spans="1:1" ht="15.75">
      <c r="A22" s="11" t="s">
        <v>70</v>
      </c>
    </row>
    <row r="23" spans="1:1" ht="15.75">
      <c r="A23" s="11" t="s">
        <v>71</v>
      </c>
    </row>
    <row r="24" spans="1:1" ht="15.75">
      <c r="A24" s="11" t="s">
        <v>72</v>
      </c>
    </row>
    <row r="25" spans="1:1" ht="15.75">
      <c r="A25" s="11" t="s">
        <v>73</v>
      </c>
    </row>
    <row r="26" spans="1:1" ht="15.75">
      <c r="A26" s="11" t="s">
        <v>87</v>
      </c>
    </row>
    <row r="27" spans="1:1" ht="15.75">
      <c r="A27" s="11" t="s">
        <v>88</v>
      </c>
    </row>
    <row r="28" spans="1:1" ht="15.75">
      <c r="A28" s="11" t="s">
        <v>74</v>
      </c>
    </row>
    <row r="29" spans="1:1" ht="15.75">
      <c r="A29" s="11" t="s">
        <v>75</v>
      </c>
    </row>
    <row r="30" spans="1:1" ht="15.75">
      <c r="A30" s="11" t="s">
        <v>76</v>
      </c>
    </row>
    <row r="31" spans="1:1" ht="15.75">
      <c r="A31" s="11" t="s">
        <v>77</v>
      </c>
    </row>
    <row r="32" spans="1:1" ht="15.75">
      <c r="A32" s="11" t="s">
        <v>78</v>
      </c>
    </row>
    <row r="33" spans="1:1" ht="15.75">
      <c r="A33" s="11" t="s">
        <v>79</v>
      </c>
    </row>
    <row r="34" spans="1:1" ht="15.75">
      <c r="A34" s="11" t="s">
        <v>80</v>
      </c>
    </row>
    <row r="35" spans="1:1" ht="15.75">
      <c r="A35" s="11" t="s">
        <v>81</v>
      </c>
    </row>
    <row r="36" spans="1:1" ht="15.75">
      <c r="A36" s="11" t="s">
        <v>82</v>
      </c>
    </row>
    <row r="37" spans="1:1" ht="15.75">
      <c r="A37" s="11" t="s">
        <v>83</v>
      </c>
    </row>
    <row r="38" spans="1:1" ht="15.75">
      <c r="A38" s="11" t="s">
        <v>84</v>
      </c>
    </row>
    <row r="39" spans="1:1" ht="15.75">
      <c r="A39" s="11" t="s">
        <v>85</v>
      </c>
    </row>
    <row r="40" spans="1:1" ht="15.75">
      <c r="A40" s="11" t="s">
        <v>86</v>
      </c>
    </row>
  </sheetData>
  <mergeCells count="25">
    <mergeCell ref="CG3:CL3"/>
    <mergeCell ref="CM3:CR3"/>
    <mergeCell ref="CS3:CX3"/>
    <mergeCell ref="CY3:DD3"/>
    <mergeCell ref="DE3:DJ3"/>
    <mergeCell ref="BC3:BH3"/>
    <mergeCell ref="BI3:BN3"/>
    <mergeCell ref="BO3:BT3"/>
    <mergeCell ref="BU3:BZ3"/>
    <mergeCell ref="CA3:CF3"/>
    <mergeCell ref="Y3:AD3"/>
    <mergeCell ref="AE3:AJ3"/>
    <mergeCell ref="AK3:AP3"/>
    <mergeCell ref="AQ3:AV3"/>
    <mergeCell ref="AW3:BB3"/>
    <mergeCell ref="G3:L3"/>
    <mergeCell ref="M3:R3"/>
    <mergeCell ref="S3:X3"/>
    <mergeCell ref="A1:B1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Vuong</dc:creator>
  <cp:lastModifiedBy>Hoang Vuong</cp:lastModifiedBy>
  <dcterms:created xsi:type="dcterms:W3CDTF">2025-08-14T06:05:20Z</dcterms:created>
  <dcterms:modified xsi:type="dcterms:W3CDTF">2025-08-14T09:19:05Z</dcterms:modified>
</cp:coreProperties>
</file>