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externalReferences>
    <externalReference r:id="rId2"/>
  </externalReferences>
  <definedNames>
    <definedName name="_1K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<sst xmlns="http://schemas.openxmlformats.org/spreadsheetml/2006/main" count="59" uniqueCount="49">
  <si>
    <t>（様式５）</t>
  </si>
  <si>
    <t>令和</t>
  </si>
  <si>
    <t>年</t>
  </si>
  <si>
    <t>月</t>
  </si>
  <si>
    <t>放課後等デイサービス提供実績記録票</t>
  </si>
  <si>
    <t>受給者証
番　　　号</t>
  </si>
  <si>
    <t>給付決定保護者氏名
(障害児氏名)</t>
  </si>
  <si>
    <t>事業所番号</t>
  </si>
  <si>
    <t>契約支給量</t>
  </si>
  <si>
    <t>火</t>
  </si>
  <si>
    <t>水</t>
  </si>
  <si>
    <t>木</t>
  </si>
  <si>
    <t>金</t>
  </si>
  <si>
    <t>土</t>
  </si>
  <si>
    <t>事業者及び
その事業所</t>
  </si>
  <si>
    <t>ZIPPYKIDS ANNEX 荒川</t>
  </si>
  <si>
    <t>学校登校日</t>
  </si>
  <si>
    <t>学校休校日</t>
  </si>
  <si>
    <t>日付</t>
  </si>
  <si>
    <t>曜日</t>
  </si>
  <si>
    <t>サービス提供実績</t>
  </si>
  <si>
    <t>保護者等
確認欄</t>
  </si>
  <si>
    <t>備考</t>
  </si>
  <si>
    <t>サービス提供の
状況</t>
  </si>
  <si>
    <t>提供
形態</t>
  </si>
  <si>
    <t>開始
時間</t>
  </si>
  <si>
    <t>終了
時間</t>
  </si>
  <si>
    <t>算定
時間数</t>
  </si>
  <si>
    <t>送迎加算</t>
  </si>
  <si>
    <t>家族支援加算</t>
  </si>
  <si>
    <t>医療連携体制加算</t>
  </si>
  <si>
    <t>延長支援加算</t>
  </si>
  <si>
    <t>集中的
支援加算</t>
  </si>
  <si>
    <t>専門的支援加算
（支援実施時）</t>
  </si>
  <si>
    <t>通所自立支援加算</t>
  </si>
  <si>
    <t>入浴支援加算</t>
  </si>
  <si>
    <t>子育てサポート加算</t>
  </si>
  <si>
    <t>自立サポート加算</t>
  </si>
  <si>
    <t>往</t>
  </si>
  <si>
    <t>復</t>
  </si>
  <si>
    <t>合計</t>
  </si>
  <si>
    <t>回</t>
  </si>
  <si>
    <t>保育・教育等移行支援加算</t>
  </si>
  <si>
    <t>移行日</t>
  </si>
  <si>
    <t>移行後算定日</t>
  </si>
  <si>
    <t>集中的支援加算</t>
  </si>
  <si>
    <t>支援開始日</t>
  </si>
  <si>
    <t>枚中</t>
  </si>
  <si>
    <t>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</si>
</sst>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11]e&quot;年&quot;m&quot;月&quot;d&quot;日&quot;"/>
    <numFmt numFmtId="179" formatCode="0.0"/>
    <numFmt numFmtId="180" formatCode="0&quot;回&quot;"/>
  </numFmts>
  <fonts count="33">
    <font>
      <sz val="11"/>
      <color theme="1"/>
      <name val="Calibri"/>
      <charset val="134"/>
      <scheme val="minor"/>
    </font>
    <font>
      <sz val="9"/>
      <name val="MS UI Gothic"/>
      <charset val="128"/>
    </font>
    <font>
      <sz val="11"/>
      <color theme="1"/>
      <name val="Calibri"/>
      <charset val="128"/>
      <scheme val="minor"/>
    </font>
    <font>
      <sz val="8"/>
      <name val="MS UI Gothic"/>
      <charset val="128"/>
    </font>
    <font>
      <sz val="9"/>
      <name val="ＭＳ Ｐゴシック"/>
      <charset val="128"/>
    </font>
    <font>
      <sz val="14"/>
      <name val="MS UI Gothic"/>
      <charset val="128"/>
    </font>
    <font>
      <sz val="9"/>
      <color rgb="FFFF0000"/>
      <name val="MS UI Gothic"/>
      <charset val="128"/>
    </font>
    <font>
      <sz val="6"/>
      <name val="MS UI Gothic"/>
      <charset val="128"/>
    </font>
    <font>
      <sz val="11"/>
      <name val="MS UI Gothic"/>
      <charset val="128"/>
    </font>
    <font>
      <sz val="9"/>
      <color theme="1"/>
      <name val="MS UI Gothic"/>
      <charset val="128"/>
    </font>
    <font>
      <strike/>
      <sz val="9"/>
      <color rgb="FFFF0000"/>
      <name val="MS UI Gothic"/>
      <charset val="128"/>
    </font>
    <font>
      <strike/>
      <sz val="9"/>
      <name val="MS UI Gothic"/>
      <charset val="128"/>
    </font>
    <font>
      <strike/>
      <sz val="6"/>
      <name val="MS UI Gothic"/>
      <charset val="12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theme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 style="double">
        <color auto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/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 style="double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medium">
        <color theme="1"/>
      </right>
      <top style="medium">
        <color auto="1"/>
      </top>
      <bottom/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theme="1"/>
      </bottom>
      <diagonal/>
    </border>
    <border>
      <left/>
      <right style="medium">
        <color theme="1"/>
      </right>
      <top style="double">
        <color auto="1"/>
      </top>
      <bottom style="medium">
        <color theme="1"/>
      </bottom>
      <diagonal/>
    </border>
    <border diagonalUp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 diagonalUp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5" applyNumberFormat="0" applyFill="0" applyAlignment="0" applyProtection="0">
      <alignment vertical="center"/>
    </xf>
    <xf numFmtId="0" fontId="19" fillId="0" borderId="115" applyNumberFormat="0" applyFill="0" applyAlignment="0" applyProtection="0">
      <alignment vertical="center"/>
    </xf>
    <xf numFmtId="0" fontId="20" fillId="0" borderId="1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17" applyNumberFormat="0" applyAlignment="0" applyProtection="0">
      <alignment vertical="center"/>
    </xf>
    <xf numFmtId="0" fontId="22" fillId="6" borderId="118" applyNumberFormat="0" applyAlignment="0" applyProtection="0">
      <alignment vertical="center"/>
    </xf>
    <xf numFmtId="0" fontId="23" fillId="6" borderId="117" applyNumberFormat="0" applyAlignment="0" applyProtection="0">
      <alignment vertical="center"/>
    </xf>
    <xf numFmtId="0" fontId="24" fillId="7" borderId="119" applyNumberFormat="0" applyAlignment="0" applyProtection="0">
      <alignment vertical="center"/>
    </xf>
    <xf numFmtId="0" fontId="25" fillId="0" borderId="120" applyNumberFormat="0" applyFill="0" applyAlignment="0" applyProtection="0">
      <alignment vertical="center"/>
    </xf>
    <xf numFmtId="0" fontId="26" fillId="0" borderId="121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50">
    <xf numFmtId="0" fontId="0" fillId="0" borderId="0" xfId="0"/>
    <xf numFmtId="0" fontId="1" fillId="2" borderId="0" xfId="49" applyFont="1" applyFill="1">
      <alignment vertical="center"/>
    </xf>
    <xf numFmtId="0" fontId="1" fillId="2" borderId="0" xfId="49" applyFont="1" applyFill="1" applyAlignment="1">
      <alignment horizontal="center" vertical="center"/>
    </xf>
    <xf numFmtId="0" fontId="1" fillId="3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1" fillId="2" borderId="3" xfId="49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0" fontId="1" fillId="3" borderId="6" xfId="49" applyFont="1" applyFill="1" applyBorder="1" applyAlignment="1">
      <alignment horizontal="center" vertical="center"/>
    </xf>
    <xf numFmtId="0" fontId="1" fillId="3" borderId="7" xfId="49" applyFont="1" applyFill="1" applyBorder="1" applyAlignment="1">
      <alignment horizontal="center" vertical="center"/>
    </xf>
    <xf numFmtId="0" fontId="1" fillId="2" borderId="8" xfId="49" applyFont="1" applyFill="1" applyBorder="1" applyAlignment="1">
      <alignment horizontal="center" vertical="center" wrapText="1"/>
    </xf>
    <xf numFmtId="0" fontId="1" fillId="2" borderId="9" xfId="49" applyFont="1" applyFill="1" applyBorder="1" applyAlignment="1">
      <alignment horizontal="center" vertical="center"/>
    </xf>
    <xf numFmtId="0" fontId="1" fillId="3" borderId="0" xfId="49" applyFont="1" applyFill="1" applyAlignment="1">
      <alignment horizontal="center" vertical="center"/>
    </xf>
    <xf numFmtId="0" fontId="1" fillId="2" borderId="10" xfId="49" applyFont="1" applyFill="1" applyBorder="1" applyAlignment="1">
      <alignment horizontal="center" vertical="center"/>
    </xf>
    <xf numFmtId="0" fontId="1" fillId="3" borderId="11" xfId="49" applyFont="1" applyFill="1" applyBorder="1" applyAlignment="1">
      <alignment horizontal="center" vertical="center"/>
    </xf>
    <xf numFmtId="0" fontId="1" fillId="3" borderId="12" xfId="49" applyFont="1" applyFill="1" applyBorder="1" applyAlignment="1">
      <alignment horizontal="center" vertical="center"/>
    </xf>
    <xf numFmtId="0" fontId="1" fillId="2" borderId="13" xfId="49" applyFont="1" applyFill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textRotation="255"/>
    </xf>
    <xf numFmtId="0" fontId="1" fillId="3" borderId="2" xfId="49" applyFont="1" applyFill="1" applyBorder="1" applyAlignment="1">
      <alignment horizontal="center" vertical="center" textRotation="255"/>
    </xf>
    <xf numFmtId="0" fontId="1" fillId="3" borderId="15" xfId="49" applyFont="1" applyFill="1" applyBorder="1" applyAlignment="1">
      <alignment horizontal="center" vertical="center" textRotation="255"/>
    </xf>
    <xf numFmtId="0" fontId="1" fillId="3" borderId="16" xfId="49" applyFont="1" applyFill="1" applyBorder="1" applyAlignment="1">
      <alignment horizontal="center" vertical="center"/>
    </xf>
    <xf numFmtId="0" fontId="1" fillId="3" borderId="17" xfId="49" applyFont="1" applyFill="1" applyBorder="1" applyAlignment="1">
      <alignment horizontal="center" vertical="center" textRotation="255"/>
    </xf>
    <xf numFmtId="0" fontId="1" fillId="3" borderId="18" xfId="49" applyFont="1" applyFill="1" applyBorder="1" applyAlignment="1">
      <alignment horizontal="center" vertical="center" textRotation="255"/>
    </xf>
    <xf numFmtId="0" fontId="1" fillId="3" borderId="19" xfId="49" applyFont="1" applyFill="1" applyBorder="1" applyAlignment="1">
      <alignment horizontal="center" vertical="center" textRotation="255"/>
    </xf>
    <xf numFmtId="0" fontId="3" fillId="3" borderId="20" xfId="49" applyFont="1" applyFill="1" applyBorder="1" applyAlignment="1">
      <alignment horizontal="center" vertical="center" wrapText="1"/>
    </xf>
    <xf numFmtId="0" fontId="1" fillId="3" borderId="21" xfId="49" applyFont="1" applyFill="1" applyBorder="1" applyAlignment="1">
      <alignment horizontal="center" vertical="center" textRotation="255"/>
    </xf>
    <xf numFmtId="0" fontId="1" fillId="3" borderId="22" xfId="49" applyFont="1" applyFill="1" applyBorder="1" applyAlignment="1">
      <alignment horizontal="center" vertical="center" textRotation="255"/>
    </xf>
    <xf numFmtId="0" fontId="1" fillId="3" borderId="23" xfId="49" applyFont="1" applyFill="1" applyBorder="1" applyAlignment="1">
      <alignment horizontal="center" vertical="center" textRotation="255"/>
    </xf>
    <xf numFmtId="0" fontId="3" fillId="3" borderId="24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1" fillId="3" borderId="2" xfId="49" applyFont="1" applyFill="1" applyBorder="1" applyAlignment="1">
      <alignment horizontal="center" vertical="center"/>
    </xf>
    <xf numFmtId="0" fontId="1" fillId="3" borderId="15" xfId="49" applyFont="1" applyFill="1" applyBorder="1" applyAlignment="1">
      <alignment horizontal="center" vertical="center"/>
    </xf>
    <xf numFmtId="0" fontId="1" fillId="3" borderId="25" xfId="49" applyFont="1" applyFill="1" applyBorder="1" applyAlignment="1">
      <alignment horizontal="center" vertical="center"/>
    </xf>
    <xf numFmtId="0" fontId="1" fillId="3" borderId="3" xfId="49" applyFont="1" applyFill="1" applyBorder="1" applyAlignment="1">
      <alignment horizontal="center" vertical="center"/>
    </xf>
    <xf numFmtId="0" fontId="1" fillId="3" borderId="26" xfId="49" applyFont="1" applyFill="1" applyBorder="1" applyAlignment="1">
      <alignment horizontal="center" vertical="center"/>
    </xf>
    <xf numFmtId="0" fontId="1" fillId="3" borderId="27" xfId="49" applyFont="1" applyFill="1" applyBorder="1" applyAlignment="1">
      <alignment horizontal="center" vertical="center"/>
    </xf>
    <xf numFmtId="0" fontId="1" fillId="3" borderId="28" xfId="49" applyFont="1" applyFill="1" applyBorder="1" applyAlignment="1">
      <alignment horizontal="center" vertical="center"/>
    </xf>
    <xf numFmtId="0" fontId="1" fillId="3" borderId="29" xfId="49" applyFont="1" applyFill="1" applyBorder="1" applyAlignment="1">
      <alignment horizontal="center" vertical="center"/>
    </xf>
    <xf numFmtId="0" fontId="1" fillId="3" borderId="30" xfId="49" applyFont="1" applyFill="1" applyBorder="1" applyAlignment="1">
      <alignment horizontal="center" vertical="center"/>
    </xf>
    <xf numFmtId="0" fontId="1" fillId="3" borderId="31" xfId="49" applyFont="1" applyFill="1" applyBorder="1" applyAlignment="1">
      <alignment horizontal="center" vertical="center"/>
    </xf>
    <xf numFmtId="0" fontId="1" fillId="2" borderId="32" xfId="49" applyFont="1" applyFill="1" applyBorder="1">
      <alignment vertical="center"/>
    </xf>
    <xf numFmtId="0" fontId="1" fillId="3" borderId="33" xfId="49" applyFont="1" applyFill="1" applyBorder="1" applyAlignment="1">
      <alignment horizontal="center" vertical="center"/>
    </xf>
    <xf numFmtId="0" fontId="1" fillId="3" borderId="34" xfId="49" applyFont="1" applyFill="1" applyBorder="1" applyAlignment="1">
      <alignment horizontal="center" vertical="center"/>
    </xf>
    <xf numFmtId="0" fontId="1" fillId="3" borderId="0" xfId="49" applyFont="1" applyFill="1">
      <alignment vertical="center"/>
    </xf>
    <xf numFmtId="0" fontId="1" fillId="3" borderId="35" xfId="50" applyFont="1" applyFill="1" applyBorder="1" applyAlignment="1">
      <alignment horizontal="center" vertical="center" shrinkToFit="1"/>
    </xf>
    <xf numFmtId="0" fontId="1" fillId="3" borderId="36" xfId="50" applyFont="1" applyFill="1" applyBorder="1" applyAlignment="1">
      <alignment horizontal="center" vertical="center" shrinkToFit="1"/>
    </xf>
    <xf numFmtId="0" fontId="1" fillId="0" borderId="35" xfId="50" applyFont="1" applyBorder="1" applyAlignment="1">
      <alignment horizontal="center" vertical="center" shrinkToFit="1"/>
    </xf>
    <xf numFmtId="0" fontId="1" fillId="0" borderId="36" xfId="50" applyFont="1" applyBorder="1" applyAlignment="1">
      <alignment horizontal="center" vertical="center" shrinkToFit="1"/>
    </xf>
    <xf numFmtId="0" fontId="1" fillId="2" borderId="37" xfId="49" applyFont="1" applyFill="1" applyBorder="1" applyAlignment="1">
      <alignment horizontal="center" vertical="center" wrapText="1"/>
    </xf>
    <xf numFmtId="0" fontId="4" fillId="2" borderId="38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1" fillId="2" borderId="39" xfId="49" applyFont="1" applyFill="1" applyBorder="1" applyAlignment="1">
      <alignment horizontal="center" vertical="center" wrapText="1"/>
    </xf>
    <xf numFmtId="0" fontId="4" fillId="2" borderId="35" xfId="49" applyFont="1" applyFill="1" applyBorder="1" applyAlignment="1">
      <alignment horizontal="center" vertical="center"/>
    </xf>
    <xf numFmtId="0" fontId="1" fillId="2" borderId="36" xfId="49" applyFont="1" applyFill="1" applyBorder="1" applyAlignment="1">
      <alignment horizontal="center" vertical="center"/>
    </xf>
    <xf numFmtId="0" fontId="1" fillId="3" borderId="40" xfId="49" applyFont="1" applyFill="1" applyBorder="1" applyAlignment="1">
      <alignment horizontal="center" vertical="center"/>
    </xf>
    <xf numFmtId="0" fontId="3" fillId="3" borderId="41" xfId="49" applyFont="1" applyFill="1" applyBorder="1" applyAlignment="1">
      <alignment horizontal="center" vertical="center" wrapText="1"/>
    </xf>
    <xf numFmtId="0" fontId="1" fillId="3" borderId="22" xfId="49" applyFont="1" applyFill="1" applyBorder="1" applyAlignment="1">
      <alignment horizontal="center" vertical="center" wrapText="1"/>
    </xf>
    <xf numFmtId="0" fontId="3" fillId="3" borderId="42" xfId="49" applyFont="1" applyFill="1" applyBorder="1" applyAlignment="1">
      <alignment horizontal="center" vertical="center" wrapText="1"/>
    </xf>
    <xf numFmtId="0" fontId="1" fillId="3" borderId="43" xfId="49" applyFont="1" applyFill="1" applyBorder="1" applyAlignment="1">
      <alignment horizontal="center" vertical="center" wrapText="1"/>
    </xf>
    <xf numFmtId="0" fontId="1" fillId="3" borderId="44" xfId="50" applyFont="1" applyFill="1" applyBorder="1" applyAlignment="1">
      <alignment horizontal="center" vertical="center" shrinkToFit="1"/>
    </xf>
    <xf numFmtId="0" fontId="1" fillId="3" borderId="45" xfId="50" applyFont="1" applyFill="1" applyBorder="1" applyAlignment="1">
      <alignment horizontal="center" vertical="center"/>
    </xf>
    <xf numFmtId="0" fontId="1" fillId="3" borderId="43" xfId="50" applyFont="1" applyFill="1" applyBorder="1" applyAlignment="1">
      <alignment horizontal="center" vertical="center"/>
    </xf>
    <xf numFmtId="0" fontId="1" fillId="0" borderId="44" xfId="50" applyFont="1" applyBorder="1" applyAlignment="1">
      <alignment horizontal="center" vertical="center" shrinkToFit="1"/>
    </xf>
    <xf numFmtId="0" fontId="1" fillId="0" borderId="46" xfId="50" applyFont="1" applyBorder="1" applyAlignment="1">
      <alignment horizontal="center" vertical="center"/>
    </xf>
    <xf numFmtId="0" fontId="1" fillId="0" borderId="43" xfId="50" applyFont="1" applyBorder="1" applyAlignment="1">
      <alignment horizontal="center" vertical="center"/>
    </xf>
    <xf numFmtId="0" fontId="5" fillId="2" borderId="0" xfId="49" applyFont="1" applyFill="1">
      <alignment vertical="center"/>
    </xf>
    <xf numFmtId="0" fontId="3" fillId="2" borderId="47" xfId="49" applyFont="1" applyFill="1" applyBorder="1" applyAlignment="1">
      <alignment horizontal="center" vertical="center" wrapText="1"/>
    </xf>
    <xf numFmtId="0" fontId="3" fillId="2" borderId="40" xfId="49" applyFont="1" applyFill="1" applyBorder="1" applyAlignment="1">
      <alignment horizontal="center" vertical="center" wrapText="1"/>
    </xf>
    <xf numFmtId="0" fontId="3" fillId="2" borderId="48" xfId="49" applyFont="1" applyFill="1" applyBorder="1" applyAlignment="1">
      <alignment horizontal="center" vertical="center" wrapText="1"/>
    </xf>
    <xf numFmtId="0" fontId="3" fillId="2" borderId="49" xfId="49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/>
    </xf>
    <xf numFmtId="0" fontId="1" fillId="2" borderId="44" xfId="49" applyFont="1" applyFill="1" applyBorder="1" applyAlignment="1">
      <alignment horizontal="center" vertical="center"/>
    </xf>
    <xf numFmtId="0" fontId="4" fillId="2" borderId="45" xfId="49" applyFont="1" applyFill="1" applyBorder="1" applyAlignment="1">
      <alignment horizontal="center" vertical="center"/>
    </xf>
    <xf numFmtId="0" fontId="1" fillId="2" borderId="43" xfId="49" applyFont="1" applyFill="1" applyBorder="1" applyAlignment="1">
      <alignment horizontal="center" vertical="center"/>
    </xf>
    <xf numFmtId="0" fontId="1" fillId="2" borderId="40" xfId="49" applyFont="1" applyFill="1" applyBorder="1" applyAlignment="1">
      <alignment horizontal="center"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50" xfId="49" applyFont="1" applyFill="1" applyBorder="1" applyAlignment="1">
      <alignment horizontal="center" vertical="center"/>
    </xf>
    <xf numFmtId="0" fontId="1" fillId="3" borderId="51" xfId="49" applyFont="1" applyFill="1" applyBorder="1" applyAlignment="1">
      <alignment horizontal="center" vertical="center"/>
    </xf>
    <xf numFmtId="20" fontId="1" fillId="3" borderId="4" xfId="49" applyNumberFormat="1" applyFont="1" applyFill="1" applyBorder="1" applyAlignment="1">
      <alignment horizontal="center" vertical="center"/>
    </xf>
    <xf numFmtId="20" fontId="1" fillId="3" borderId="8" xfId="49" applyNumberFormat="1" applyFont="1" applyFill="1" applyBorder="1" applyAlignment="1">
      <alignment horizontal="center" vertical="center"/>
    </xf>
    <xf numFmtId="20" fontId="1" fillId="3" borderId="37" xfId="49" applyNumberFormat="1" applyFont="1" applyFill="1" applyBorder="1" applyAlignment="1">
      <alignment horizontal="center" vertical="center"/>
    </xf>
    <xf numFmtId="178" fontId="1" fillId="0" borderId="52" xfId="50" applyNumberFormat="1" applyFont="1" applyBorder="1" applyAlignment="1">
      <alignment horizontal="center" vertical="center" shrinkToFit="1"/>
    </xf>
    <xf numFmtId="178" fontId="1" fillId="0" borderId="36" xfId="50" applyNumberFormat="1" applyFont="1" applyBorder="1" applyAlignment="1">
      <alignment horizontal="center" vertical="center" shrinkToFit="1"/>
    </xf>
    <xf numFmtId="0" fontId="2" fillId="2" borderId="47" xfId="49" applyFont="1" applyFill="1" applyBorder="1" applyAlignment="1">
      <alignment horizontal="center" vertical="center" wrapText="1"/>
    </xf>
    <xf numFmtId="0" fontId="1" fillId="2" borderId="40" xfId="49" applyFont="1" applyFill="1" applyBorder="1" applyAlignment="1">
      <alignment horizontal="center" vertical="center" wrapText="1"/>
    </xf>
    <xf numFmtId="0" fontId="1" fillId="2" borderId="48" xfId="49" applyFont="1" applyFill="1" applyBorder="1" applyAlignment="1">
      <alignment horizontal="center" vertical="center" wrapText="1"/>
    </xf>
    <xf numFmtId="0" fontId="1" fillId="2" borderId="49" xfId="49" applyFont="1" applyFill="1" applyBorder="1" applyAlignment="1">
      <alignment horizontal="center" vertical="center" wrapText="1"/>
    </xf>
    <xf numFmtId="0" fontId="4" fillId="2" borderId="8" xfId="49" applyFont="1" applyFill="1" applyBorder="1" applyAlignment="1">
      <alignment horizontal="center" vertical="center"/>
    </xf>
    <xf numFmtId="0" fontId="1" fillId="2" borderId="53" xfId="49" applyFont="1" applyFill="1" applyBorder="1" applyAlignment="1">
      <alignment horizontal="center" vertical="center"/>
    </xf>
    <xf numFmtId="0" fontId="4" fillId="2" borderId="39" xfId="49" applyFont="1" applyFill="1" applyBorder="1" applyAlignment="1">
      <alignment horizontal="center" vertical="center"/>
    </xf>
    <xf numFmtId="0" fontId="1" fillId="0" borderId="22" xfId="49" applyFont="1" applyBorder="1" applyAlignment="1">
      <alignment horizontal="center" vertical="center" wrapText="1"/>
    </xf>
    <xf numFmtId="0" fontId="1" fillId="0" borderId="4" xfId="49" applyFont="1" applyBorder="1" applyAlignment="1">
      <alignment horizontal="center" vertical="center" shrinkToFit="1"/>
    </xf>
    <xf numFmtId="0" fontId="1" fillId="0" borderId="43" xfId="49" applyFont="1" applyBorder="1" applyAlignment="1">
      <alignment horizontal="center" vertical="center" wrapText="1"/>
    </xf>
    <xf numFmtId="0" fontId="1" fillId="0" borderId="54" xfId="49" applyFont="1" applyBorder="1" applyAlignment="1">
      <alignment horizontal="center" vertical="center" shrinkToFit="1"/>
    </xf>
    <xf numFmtId="0" fontId="1" fillId="0" borderId="55" xfId="49" applyFont="1" applyBorder="1" applyAlignment="1">
      <alignment horizontal="center" vertical="center" shrinkToFit="1"/>
    </xf>
    <xf numFmtId="179" fontId="1" fillId="0" borderId="50" xfId="49" applyNumberFormat="1" applyFont="1" applyBorder="1" applyAlignment="1">
      <alignment horizontal="center" vertical="center"/>
    </xf>
    <xf numFmtId="179" fontId="1" fillId="0" borderId="51" xfId="49" applyNumberFormat="1" applyFont="1" applyBorder="1" applyAlignment="1">
      <alignment horizontal="center" vertical="center"/>
    </xf>
    <xf numFmtId="179" fontId="1" fillId="0" borderId="25" xfId="49" applyNumberFormat="1" applyFont="1" applyBorder="1" applyAlignment="1">
      <alignment horizontal="center" vertical="center"/>
    </xf>
    <xf numFmtId="0" fontId="3" fillId="0" borderId="56" xfId="49" applyFont="1" applyBorder="1" applyAlignment="1">
      <alignment horizontal="center" vertical="center"/>
    </xf>
    <xf numFmtId="0" fontId="3" fillId="0" borderId="57" xfId="49" applyFont="1" applyBorder="1" applyAlignment="1">
      <alignment horizontal="center" vertical="center"/>
    </xf>
    <xf numFmtId="20" fontId="1" fillId="3" borderId="27" xfId="49" applyNumberFormat="1" applyFont="1" applyFill="1" applyBorder="1" applyAlignment="1">
      <alignment horizontal="center" vertical="center"/>
    </xf>
    <xf numFmtId="179" fontId="1" fillId="0" borderId="8" xfId="49" applyNumberFormat="1" applyFont="1" applyBorder="1" applyAlignment="1">
      <alignment horizontal="center" vertical="center"/>
    </xf>
    <xf numFmtId="179" fontId="1" fillId="0" borderId="37" xfId="49" applyNumberFormat="1" applyFont="1" applyBorder="1" applyAlignment="1">
      <alignment horizontal="center" vertical="center"/>
    </xf>
    <xf numFmtId="179" fontId="1" fillId="0" borderId="27" xfId="49" applyNumberFormat="1" applyFont="1" applyBorder="1" applyAlignment="1">
      <alignment horizontal="center" vertical="center"/>
    </xf>
    <xf numFmtId="0" fontId="1" fillId="0" borderId="58" xfId="49" applyFont="1" applyBorder="1" applyAlignment="1">
      <alignment horizontal="center" vertical="center"/>
    </xf>
    <xf numFmtId="0" fontId="1" fillId="0" borderId="59" xfId="49" applyFont="1" applyBorder="1" applyAlignment="1">
      <alignment horizontal="center" vertical="center"/>
    </xf>
    <xf numFmtId="0" fontId="1" fillId="0" borderId="8" xfId="49" applyFont="1" applyBorder="1" applyAlignment="1">
      <alignment horizontal="center" vertical="center"/>
    </xf>
    <xf numFmtId="0" fontId="1" fillId="0" borderId="37" xfId="49" applyFont="1" applyBorder="1" applyAlignment="1">
      <alignment horizontal="center" vertical="center"/>
    </xf>
    <xf numFmtId="0" fontId="1" fillId="0" borderId="27" xfId="49" applyFont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1" fillId="0" borderId="29" xfId="49" applyFont="1" applyBorder="1" applyAlignment="1">
      <alignment horizontal="center" vertical="center"/>
    </xf>
    <xf numFmtId="0" fontId="1" fillId="0" borderId="60" xfId="49" applyFont="1" applyBorder="1" applyAlignment="1">
      <alignment horizontal="center" vertical="center"/>
    </xf>
    <xf numFmtId="0" fontId="1" fillId="0" borderId="61" xfId="49" applyFont="1" applyBorder="1" applyAlignment="1">
      <alignment horizontal="center" vertical="center"/>
    </xf>
    <xf numFmtId="0" fontId="1" fillId="0" borderId="62" xfId="49" applyFont="1" applyBorder="1" applyAlignment="1">
      <alignment horizontal="center" vertical="center"/>
    </xf>
    <xf numFmtId="0" fontId="1" fillId="0" borderId="34" xfId="49" applyFont="1" applyBorder="1" applyAlignment="1">
      <alignment horizontal="center" vertical="center"/>
    </xf>
    <xf numFmtId="0" fontId="1" fillId="0" borderId="63" xfId="49" applyFont="1" applyBorder="1" applyAlignment="1">
      <alignment horizontal="center" vertical="center"/>
    </xf>
    <xf numFmtId="180" fontId="1" fillId="0" borderId="42" xfId="49" applyNumberFormat="1" applyFont="1" applyBorder="1" applyAlignment="1">
      <alignment horizontal="right" vertical="center"/>
    </xf>
    <xf numFmtId="0" fontId="1" fillId="3" borderId="53" xfId="50" applyFont="1" applyFill="1" applyBorder="1" applyAlignment="1">
      <alignment horizontal="center" vertical="center"/>
    </xf>
    <xf numFmtId="178" fontId="6" fillId="3" borderId="16" xfId="50" applyNumberFormat="1" applyFont="1" applyFill="1" applyBorder="1" applyAlignment="1">
      <alignment vertical="center" shrinkToFit="1"/>
    </xf>
    <xf numFmtId="0" fontId="5" fillId="2" borderId="0" xfId="49" applyFont="1" applyFill="1" applyAlignment="1">
      <alignment horizontal="left" vertical="center"/>
    </xf>
    <xf numFmtId="0" fontId="1" fillId="2" borderId="37" xfId="49" applyFont="1" applyFill="1" applyBorder="1" applyAlignment="1">
      <alignment horizontal="center" vertical="center"/>
    </xf>
    <xf numFmtId="0" fontId="1" fillId="2" borderId="27" xfId="49" applyFont="1" applyFill="1" applyBorder="1" applyAlignment="1">
      <alignment horizontal="center" vertical="center"/>
    </xf>
    <xf numFmtId="0" fontId="4" fillId="2" borderId="37" xfId="49" applyFont="1" applyFill="1" applyBorder="1" applyAlignment="1">
      <alignment horizontal="center" vertical="center"/>
    </xf>
    <xf numFmtId="0" fontId="1" fillId="2" borderId="39" xfId="49" applyFont="1" applyFill="1" applyBorder="1" applyAlignment="1">
      <alignment horizontal="center" vertical="center"/>
    </xf>
    <xf numFmtId="0" fontId="1" fillId="2" borderId="64" xfId="49" applyFont="1" applyFill="1" applyBorder="1" applyAlignment="1">
      <alignment horizontal="center" vertical="center"/>
    </xf>
    <xf numFmtId="0" fontId="6" fillId="2" borderId="0" xfId="49" applyFont="1" applyFill="1">
      <alignment vertical="center"/>
    </xf>
    <xf numFmtId="0" fontId="3" fillId="0" borderId="65" xfId="49" applyFont="1" applyBorder="1" applyAlignment="1">
      <alignment horizontal="center" vertical="center" wrapText="1"/>
    </xf>
    <xf numFmtId="0" fontId="3" fillId="0" borderId="66" xfId="49" applyFont="1" applyBorder="1" applyAlignment="1">
      <alignment horizontal="center" vertical="center" wrapText="1"/>
    </xf>
    <xf numFmtId="0" fontId="1" fillId="0" borderId="67" xfId="49" applyFont="1" applyBorder="1" applyAlignment="1">
      <alignment horizontal="center" vertical="center" shrinkToFit="1"/>
    </xf>
    <xf numFmtId="0" fontId="3" fillId="0" borderId="68" xfId="49" applyFont="1" applyBorder="1" applyAlignment="1">
      <alignment horizontal="center" vertical="center" wrapText="1"/>
    </xf>
    <xf numFmtId="0" fontId="3" fillId="0" borderId="69" xfId="49" applyFont="1" applyBorder="1" applyAlignment="1">
      <alignment horizontal="center" vertical="center" wrapText="1"/>
    </xf>
    <xf numFmtId="0" fontId="3" fillId="0" borderId="70" xfId="49" applyFont="1" applyBorder="1" applyAlignment="1">
      <alignment horizontal="center" vertical="center"/>
    </xf>
    <xf numFmtId="0" fontId="1" fillId="0" borderId="71" xfId="49" applyFont="1" applyBorder="1" applyAlignment="1">
      <alignment horizontal="center" vertical="center"/>
    </xf>
    <xf numFmtId="0" fontId="1" fillId="0" borderId="72" xfId="49" applyFont="1" applyBorder="1" applyAlignment="1">
      <alignment horizontal="center" vertical="center"/>
    </xf>
    <xf numFmtId="0" fontId="1" fillId="0" borderId="73" xfId="49" applyFont="1" applyBorder="1" applyAlignment="1">
      <alignment horizontal="center" vertical="center"/>
    </xf>
    <xf numFmtId="0" fontId="1" fillId="0" borderId="74" xfId="49" applyFont="1" applyBorder="1" applyAlignment="1">
      <alignment horizontal="center" vertical="center"/>
    </xf>
    <xf numFmtId="0" fontId="1" fillId="0" borderId="75" xfId="49" applyFont="1" applyBorder="1" applyAlignment="1">
      <alignment horizontal="center" vertical="center"/>
    </xf>
    <xf numFmtId="180" fontId="1" fillId="0" borderId="76" xfId="49" applyNumberFormat="1" applyFont="1" applyBorder="1" applyAlignment="1">
      <alignment horizontal="right" vertical="center"/>
    </xf>
    <xf numFmtId="178" fontId="6" fillId="3" borderId="40" xfId="50" applyNumberFormat="1" applyFont="1" applyFill="1" applyBorder="1" applyAlignment="1">
      <alignment vertical="center" shrinkToFit="1"/>
    </xf>
    <xf numFmtId="0" fontId="1" fillId="2" borderId="0" xfId="49" applyFont="1" applyFill="1" applyAlignment="1">
      <alignment horizontal="center" vertical="center" wrapText="1"/>
    </xf>
    <xf numFmtId="0" fontId="1" fillId="3" borderId="0" xfId="49" applyFont="1" applyFill="1" applyAlignment="1">
      <alignment horizontal="center" vertical="center" wrapText="1"/>
    </xf>
    <xf numFmtId="0" fontId="6" fillId="3" borderId="0" xfId="49" applyFont="1" applyFill="1">
      <alignment vertical="center"/>
    </xf>
    <xf numFmtId="0" fontId="3" fillId="0" borderId="77" xfId="49" applyFont="1" applyBorder="1" applyAlignment="1">
      <alignment horizontal="center" vertical="center" wrapText="1"/>
    </xf>
    <xf numFmtId="0" fontId="3" fillId="0" borderId="78" xfId="49" applyFont="1" applyBorder="1" applyAlignment="1">
      <alignment horizontal="center" vertical="center" wrapText="1"/>
    </xf>
    <xf numFmtId="0" fontId="3" fillId="0" borderId="12" xfId="49" applyFont="1" applyBorder="1" applyAlignment="1">
      <alignment horizontal="center" vertical="center" wrapText="1"/>
    </xf>
    <xf numFmtId="0" fontId="3" fillId="0" borderId="79" xfId="49" applyFont="1" applyBorder="1" applyAlignment="1">
      <alignment horizontal="center" vertical="center" wrapText="1"/>
    </xf>
    <xf numFmtId="0" fontId="1" fillId="0" borderId="80" xfId="49" applyFont="1" applyBorder="1" applyAlignment="1">
      <alignment horizontal="center" vertical="center"/>
    </xf>
    <xf numFmtId="0" fontId="1" fillId="0" borderId="81" xfId="49" applyFont="1" applyBorder="1" applyAlignment="1">
      <alignment horizontal="center" vertical="center"/>
    </xf>
    <xf numFmtId="0" fontId="1" fillId="0" borderId="82" xfId="49" applyFont="1" applyBorder="1" applyAlignment="1">
      <alignment horizontal="center" vertical="center"/>
    </xf>
    <xf numFmtId="0" fontId="1" fillId="0" borderId="83" xfId="49" applyFont="1" applyBorder="1" applyAlignment="1">
      <alignment horizontal="center" vertical="center"/>
    </xf>
    <xf numFmtId="180" fontId="1" fillId="0" borderId="84" xfId="49" applyNumberFormat="1" applyFont="1" applyBorder="1" applyAlignment="1">
      <alignment horizontal="right" vertical="center"/>
    </xf>
    <xf numFmtId="0" fontId="1" fillId="2" borderId="85" xfId="49" applyFont="1" applyFill="1" applyBorder="1" applyAlignment="1">
      <alignment horizontal="center" vertical="center" wrapText="1"/>
    </xf>
    <xf numFmtId="0" fontId="1" fillId="2" borderId="47" xfId="49" applyFont="1" applyFill="1" applyBorder="1" applyAlignment="1">
      <alignment horizontal="center" vertical="center" wrapText="1"/>
    </xf>
    <xf numFmtId="0" fontId="1" fillId="2" borderId="86" xfId="49" applyFont="1" applyFill="1" applyBorder="1" applyAlignment="1">
      <alignment horizontal="center" vertical="center" wrapText="1"/>
    </xf>
    <xf numFmtId="0" fontId="1" fillId="2" borderId="38" xfId="49" applyFont="1" applyFill="1" applyBorder="1" applyAlignment="1">
      <alignment horizontal="center" vertical="center" wrapText="1"/>
    </xf>
    <xf numFmtId="0" fontId="1" fillId="2" borderId="6" xfId="49" applyFont="1" applyFill="1" applyBorder="1" applyAlignment="1">
      <alignment horizontal="center" vertical="center" wrapText="1"/>
    </xf>
    <xf numFmtId="0" fontId="1" fillId="2" borderId="87" xfId="49" applyFont="1" applyFill="1" applyBorder="1" applyAlignment="1">
      <alignment horizontal="center" vertical="center" wrapText="1"/>
    </xf>
    <xf numFmtId="0" fontId="1" fillId="2" borderId="88" xfId="49" applyFont="1" applyFill="1" applyBorder="1" applyAlignment="1">
      <alignment horizontal="center" vertical="center" wrapText="1"/>
    </xf>
    <xf numFmtId="0" fontId="1" fillId="2" borderId="12" xfId="49" applyFont="1" applyFill="1" applyBorder="1" applyAlignment="1">
      <alignment horizontal="center" vertical="center" wrapText="1"/>
    </xf>
    <xf numFmtId="0" fontId="7" fillId="0" borderId="65" xfId="49" applyFont="1" applyBorder="1" applyAlignment="1">
      <alignment horizontal="center" vertical="center" wrapText="1"/>
    </xf>
    <xf numFmtId="0" fontId="7" fillId="0" borderId="66" xfId="49" applyFont="1" applyBorder="1" applyAlignment="1">
      <alignment horizontal="center" vertical="center" wrapText="1"/>
    </xf>
    <xf numFmtId="0" fontId="7" fillId="0" borderId="68" xfId="49" applyFont="1" applyBorder="1" applyAlignment="1">
      <alignment horizontal="center" vertical="center" wrapText="1"/>
    </xf>
    <xf numFmtId="0" fontId="7" fillId="0" borderId="69" xfId="49" applyFont="1" applyBorder="1" applyAlignment="1">
      <alignment horizontal="center" vertical="center" wrapText="1"/>
    </xf>
    <xf numFmtId="0" fontId="1" fillId="3" borderId="9" xfId="50" applyFont="1" applyFill="1" applyBorder="1">
      <alignment vertical="center"/>
    </xf>
    <xf numFmtId="0" fontId="1" fillId="3" borderId="0" xfId="50" applyFont="1" applyFill="1">
      <alignment vertical="center"/>
    </xf>
    <xf numFmtId="0" fontId="1" fillId="2" borderId="7" xfId="49" applyFont="1" applyFill="1" applyBorder="1" applyAlignment="1">
      <alignment horizontal="center" vertical="center" wrapText="1"/>
    </xf>
    <xf numFmtId="0" fontId="8" fillId="2" borderId="38" xfId="49" applyFont="1" applyFill="1" applyBorder="1" applyAlignment="1">
      <alignment horizontal="center" vertical="center" wrapText="1"/>
    </xf>
    <xf numFmtId="0" fontId="8" fillId="2" borderId="6" xfId="49" applyFont="1" applyFill="1" applyBorder="1" applyAlignment="1">
      <alignment horizontal="center" vertical="center" wrapText="1"/>
    </xf>
    <xf numFmtId="0" fontId="1" fillId="2" borderId="10" xfId="49" applyFont="1" applyFill="1" applyBorder="1" applyAlignment="1">
      <alignment horizontal="center" vertical="center" wrapText="1"/>
    </xf>
    <xf numFmtId="0" fontId="8" fillId="2" borderId="87" xfId="49" applyFont="1" applyFill="1" applyBorder="1" applyAlignment="1">
      <alignment horizontal="center" vertical="center" wrapText="1"/>
    </xf>
    <xf numFmtId="0" fontId="8" fillId="2" borderId="0" xfId="49" applyFont="1" applyFill="1" applyAlignment="1">
      <alignment horizontal="center" vertical="center" wrapText="1"/>
    </xf>
    <xf numFmtId="0" fontId="1" fillId="2" borderId="13" xfId="49" applyFont="1" applyFill="1" applyBorder="1" applyAlignment="1">
      <alignment horizontal="center" vertical="center" wrapText="1"/>
    </xf>
    <xf numFmtId="0" fontId="8" fillId="2" borderId="88" xfId="49" applyFont="1" applyFill="1" applyBorder="1" applyAlignment="1">
      <alignment horizontal="center" vertical="center" wrapText="1"/>
    </xf>
    <xf numFmtId="0" fontId="8" fillId="2" borderId="12" xfId="49" applyFont="1" applyFill="1" applyBorder="1" applyAlignment="1">
      <alignment horizontal="center" vertical="center" wrapText="1"/>
    </xf>
    <xf numFmtId="0" fontId="1" fillId="2" borderId="35" xfId="49" applyFont="1" applyFill="1" applyBorder="1">
      <alignment vertical="center"/>
    </xf>
    <xf numFmtId="0" fontId="1" fillId="2" borderId="36" xfId="49" applyFont="1" applyFill="1" applyBorder="1">
      <alignment vertical="center"/>
    </xf>
    <xf numFmtId="0" fontId="1" fillId="3" borderId="89" xfId="49" applyFont="1" applyFill="1" applyBorder="1" applyAlignment="1">
      <alignment horizontal="center" vertical="center"/>
    </xf>
    <xf numFmtId="0" fontId="9" fillId="0" borderId="16" xfId="49" applyFont="1" applyBorder="1" applyAlignment="1">
      <alignment horizontal="center" vertical="center" wrapText="1"/>
    </xf>
    <xf numFmtId="0" fontId="9" fillId="0" borderId="9" xfId="49" applyFont="1" applyBorder="1" applyAlignment="1">
      <alignment horizontal="center" vertical="center" wrapText="1"/>
    </xf>
    <xf numFmtId="0" fontId="9" fillId="0" borderId="11" xfId="49" applyFont="1" applyBorder="1" applyAlignment="1">
      <alignment horizontal="center" vertical="center" wrapText="1"/>
    </xf>
    <xf numFmtId="0" fontId="1" fillId="0" borderId="90" xfId="49" applyFont="1" applyBorder="1" applyAlignment="1">
      <alignment horizontal="center" vertical="center"/>
    </xf>
    <xf numFmtId="0" fontId="3" fillId="3" borderId="49" xfId="49" applyFont="1" applyFill="1" applyBorder="1" applyAlignment="1">
      <alignment horizontal="center" vertical="center"/>
    </xf>
    <xf numFmtId="0" fontId="1" fillId="0" borderId="91" xfId="49" applyFont="1" applyBorder="1" applyAlignment="1">
      <alignment horizontal="center" vertical="center"/>
    </xf>
    <xf numFmtId="0" fontId="1" fillId="0" borderId="92" xfId="49" applyFont="1" applyBorder="1" applyAlignment="1">
      <alignment horizontal="center" vertical="center"/>
    </xf>
    <xf numFmtId="180" fontId="1" fillId="0" borderId="93" xfId="49" applyNumberFormat="1" applyFont="1" applyBorder="1" applyAlignment="1">
      <alignment horizontal="right" vertical="center"/>
    </xf>
    <xf numFmtId="180" fontId="1" fillId="0" borderId="94" xfId="49" applyNumberFormat="1" applyFont="1" applyBorder="1" applyAlignment="1">
      <alignment horizontal="right" vertical="center"/>
    </xf>
    <xf numFmtId="0" fontId="1" fillId="3" borderId="95" xfId="49" applyFont="1" applyFill="1" applyBorder="1" applyAlignment="1">
      <alignment horizontal="center" vertical="center"/>
    </xf>
    <xf numFmtId="0" fontId="1" fillId="2" borderId="96" xfId="49" applyFont="1" applyFill="1" applyBorder="1" applyAlignment="1">
      <alignment horizontal="center" vertical="center"/>
    </xf>
    <xf numFmtId="0" fontId="1" fillId="2" borderId="18" xfId="49" applyFont="1" applyFill="1" applyBorder="1" applyAlignment="1">
      <alignment horizontal="center" vertical="center"/>
    </xf>
    <xf numFmtId="0" fontId="1" fillId="2" borderId="44" xfId="49" applyFont="1" applyFill="1" applyBorder="1">
      <alignment vertical="center"/>
    </xf>
    <xf numFmtId="0" fontId="9" fillId="0" borderId="40" xfId="49" applyFont="1" applyBorder="1" applyAlignment="1">
      <alignment horizontal="center" vertical="center" wrapText="1"/>
    </xf>
    <xf numFmtId="0" fontId="9" fillId="0" borderId="89" xfId="49" applyFont="1" applyBorder="1" applyAlignment="1">
      <alignment horizontal="center" vertical="center" wrapText="1"/>
    </xf>
    <xf numFmtId="0" fontId="1" fillId="3" borderId="97" xfId="49" applyFont="1" applyFill="1" applyBorder="1" applyAlignment="1">
      <alignment horizontal="center" vertical="center"/>
    </xf>
    <xf numFmtId="0" fontId="9" fillId="0" borderId="0" xfId="49" applyFont="1" applyAlignment="1">
      <alignment horizontal="center" vertical="center" wrapText="1"/>
    </xf>
    <xf numFmtId="0" fontId="9" fillId="0" borderId="32" xfId="49" applyFont="1" applyBorder="1" applyAlignment="1">
      <alignment horizontal="center" vertical="center" wrapText="1"/>
    </xf>
    <xf numFmtId="0" fontId="1" fillId="3" borderId="98" xfId="49" applyFont="1" applyFill="1" applyBorder="1" applyAlignment="1">
      <alignment horizontal="center" vertical="center"/>
    </xf>
    <xf numFmtId="0" fontId="1" fillId="3" borderId="37" xfId="49" applyFont="1" applyFill="1" applyBorder="1" applyAlignment="1">
      <alignment horizontal="center" vertical="center"/>
    </xf>
    <xf numFmtId="0" fontId="9" fillId="0" borderId="12" xfId="49" applyFont="1" applyBorder="1" applyAlignment="1">
      <alignment horizontal="center" vertical="center" wrapText="1"/>
    </xf>
    <xf numFmtId="0" fontId="9" fillId="0" borderId="99" xfId="49" applyFont="1" applyBorder="1" applyAlignment="1">
      <alignment horizontal="center" vertical="center" wrapText="1"/>
    </xf>
    <xf numFmtId="0" fontId="1" fillId="3" borderId="100" xfId="49" applyFont="1" applyFill="1" applyBorder="1" applyAlignment="1">
      <alignment horizontal="center" vertical="center"/>
    </xf>
    <xf numFmtId="0" fontId="1" fillId="3" borderId="39" xfId="49" applyFont="1" applyFill="1" applyBorder="1" applyAlignment="1">
      <alignment horizontal="center" vertical="center"/>
    </xf>
    <xf numFmtId="0" fontId="1" fillId="3" borderId="101" xfId="49" applyFont="1" applyFill="1" applyBorder="1" applyAlignment="1">
      <alignment horizontal="center" vertical="center" wrapText="1"/>
    </xf>
    <xf numFmtId="0" fontId="1" fillId="3" borderId="49" xfId="49" applyFont="1" applyFill="1" applyBorder="1" applyAlignment="1">
      <alignment horizontal="center" vertical="center"/>
    </xf>
    <xf numFmtId="0" fontId="1" fillId="3" borderId="8" xfId="49" applyFont="1" applyFill="1" applyBorder="1" applyAlignment="1">
      <alignment horizontal="center" vertical="center"/>
    </xf>
    <xf numFmtId="0" fontId="1" fillId="0" borderId="98" xfId="49" applyFont="1" applyBorder="1" applyAlignment="1">
      <alignment horizontal="center" vertical="center" shrinkToFit="1"/>
    </xf>
    <xf numFmtId="0" fontId="1" fillId="0" borderId="37" xfId="49" applyFont="1" applyBorder="1" applyAlignment="1">
      <alignment horizontal="center" vertical="center" shrinkToFit="1"/>
    </xf>
    <xf numFmtId="0" fontId="10" fillId="0" borderId="98" xfId="49" applyFont="1" applyBorder="1" applyAlignment="1">
      <alignment horizontal="center" vertical="center" shrinkToFit="1"/>
    </xf>
    <xf numFmtId="0" fontId="10" fillId="0" borderId="37" xfId="49" applyFont="1" applyBorder="1" applyAlignment="1">
      <alignment horizontal="center" vertical="center" shrinkToFit="1"/>
    </xf>
    <xf numFmtId="0" fontId="10" fillId="0" borderId="98" xfId="49" applyFont="1" applyBorder="1" applyAlignment="1">
      <alignment horizontal="center" vertical="center"/>
    </xf>
    <xf numFmtId="0" fontId="10" fillId="0" borderId="37" xfId="49" applyFont="1" applyBorder="1" applyAlignment="1">
      <alignment horizontal="center" vertical="center"/>
    </xf>
    <xf numFmtId="0" fontId="11" fillId="0" borderId="98" xfId="49" applyFont="1" applyBorder="1" applyAlignment="1">
      <alignment horizontal="center" vertical="center"/>
    </xf>
    <xf numFmtId="0" fontId="11" fillId="0" borderId="37" xfId="49" applyFont="1" applyBorder="1" applyAlignment="1">
      <alignment horizontal="center" vertical="center"/>
    </xf>
    <xf numFmtId="0" fontId="1" fillId="0" borderId="98" xfId="49" applyFont="1" applyBorder="1" applyAlignment="1">
      <alignment horizontal="center" vertical="center"/>
    </xf>
    <xf numFmtId="0" fontId="7" fillId="0" borderId="98" xfId="49" applyFont="1" applyBorder="1" applyAlignment="1">
      <alignment horizontal="center" vertical="center" wrapText="1" shrinkToFit="1"/>
    </xf>
    <xf numFmtId="0" fontId="7" fillId="0" borderId="37" xfId="49" applyFont="1" applyBorder="1" applyAlignment="1">
      <alignment horizontal="center" vertical="center" wrapText="1" shrinkToFit="1"/>
    </xf>
    <xf numFmtId="0" fontId="1" fillId="0" borderId="98" xfId="49" applyFont="1" applyBorder="1" applyAlignment="1">
      <alignment horizontal="center" vertical="center" wrapText="1" shrinkToFit="1"/>
    </xf>
    <xf numFmtId="0" fontId="1" fillId="0" borderId="37" xfId="49" applyFont="1" applyBorder="1" applyAlignment="1">
      <alignment horizontal="center" vertical="center" wrapText="1" shrinkToFit="1"/>
    </xf>
    <xf numFmtId="0" fontId="3" fillId="0" borderId="98" xfId="49" applyFont="1" applyBorder="1" applyAlignment="1">
      <alignment horizontal="center" vertical="center" wrapText="1"/>
    </xf>
    <xf numFmtId="0" fontId="3" fillId="0" borderId="37" xfId="49" applyFont="1" applyBorder="1" applyAlignment="1">
      <alignment horizontal="center" vertical="center"/>
    </xf>
    <xf numFmtId="0" fontId="12" fillId="0" borderId="98" xfId="49" applyFont="1" applyBorder="1" applyAlignment="1">
      <alignment horizontal="center" vertical="center" wrapText="1"/>
    </xf>
    <xf numFmtId="0" fontId="12" fillId="0" borderId="37" xfId="49" applyFont="1" applyBorder="1" applyAlignment="1">
      <alignment horizontal="center" vertical="center"/>
    </xf>
    <xf numFmtId="0" fontId="1" fillId="3" borderId="102" xfId="49" applyFont="1" applyFill="1" applyBorder="1" applyAlignment="1">
      <alignment horizontal="center" vertical="center"/>
    </xf>
    <xf numFmtId="0" fontId="1" fillId="3" borderId="103" xfId="49" applyFont="1" applyFill="1" applyBorder="1" applyAlignment="1">
      <alignment horizontal="center" vertical="center"/>
    </xf>
    <xf numFmtId="0" fontId="1" fillId="3" borderId="104" xfId="49" applyFont="1" applyFill="1" applyBorder="1" applyAlignment="1">
      <alignment horizontal="center" vertical="center"/>
    </xf>
    <xf numFmtId="0" fontId="1" fillId="3" borderId="105" xfId="49" applyFont="1" applyFill="1" applyBorder="1" applyAlignment="1">
      <alignment horizontal="center" vertical="center"/>
    </xf>
    <xf numFmtId="0" fontId="1" fillId="3" borderId="106" xfId="49" applyFont="1" applyFill="1" applyBorder="1" applyAlignment="1">
      <alignment horizontal="center" vertical="center"/>
    </xf>
    <xf numFmtId="178" fontId="1" fillId="3" borderId="0" xfId="50" applyNumberFormat="1" applyFont="1" applyFill="1" applyAlignment="1">
      <alignment vertical="center" shrinkToFit="1"/>
    </xf>
    <xf numFmtId="0" fontId="1" fillId="2" borderId="107" xfId="49" applyFont="1" applyFill="1" applyBorder="1" applyAlignment="1">
      <alignment horizontal="center" vertical="center"/>
    </xf>
    <xf numFmtId="0" fontId="1" fillId="2" borderId="19" xfId="49" applyFont="1" applyFill="1" applyBorder="1" applyAlignment="1">
      <alignment horizontal="center" vertical="center"/>
    </xf>
    <xf numFmtId="0" fontId="8" fillId="2" borderId="108" xfId="49" applyFont="1" applyFill="1" applyBorder="1" applyAlignment="1">
      <alignment horizontal="center" vertical="center" wrapText="1"/>
    </xf>
    <xf numFmtId="0" fontId="8" fillId="2" borderId="32" xfId="49" applyFont="1" applyFill="1" applyBorder="1" applyAlignment="1">
      <alignment horizontal="center" vertical="center" wrapText="1"/>
    </xf>
    <xf numFmtId="0" fontId="8" fillId="2" borderId="99" xfId="49" applyFont="1" applyFill="1" applyBorder="1" applyAlignment="1">
      <alignment horizontal="center" vertical="center" wrapText="1"/>
    </xf>
    <xf numFmtId="0" fontId="1" fillId="3" borderId="109" xfId="49" applyFont="1" applyFill="1" applyBorder="1" applyAlignment="1">
      <alignment horizontal="center" vertical="center"/>
    </xf>
    <xf numFmtId="0" fontId="1" fillId="3" borderId="110" xfId="49" applyFont="1" applyFill="1" applyBorder="1" applyAlignment="1">
      <alignment horizontal="center" vertical="center"/>
    </xf>
    <xf numFmtId="0" fontId="1" fillId="3" borderId="111" xfId="49" applyFont="1" applyFill="1" applyBorder="1" applyAlignment="1">
      <alignment horizontal="center" vertical="center"/>
    </xf>
    <xf numFmtId="0" fontId="1" fillId="3" borderId="112" xfId="49" applyFont="1" applyFill="1" applyBorder="1" applyAlignment="1">
      <alignment horizontal="center" vertical="center"/>
    </xf>
    <xf numFmtId="0" fontId="1" fillId="0" borderId="110" xfId="49" applyFont="1" applyBorder="1" applyAlignment="1">
      <alignment horizontal="center" vertical="center" shrinkToFit="1"/>
    </xf>
    <xf numFmtId="0" fontId="10" fillId="0" borderId="110" xfId="49" applyFont="1" applyBorder="1" applyAlignment="1">
      <alignment horizontal="center" vertical="center" shrinkToFit="1"/>
    </xf>
    <xf numFmtId="0" fontId="10" fillId="0" borderId="110" xfId="49" applyFont="1" applyBorder="1" applyAlignment="1">
      <alignment horizontal="center" vertical="center"/>
    </xf>
    <xf numFmtId="0" fontId="11" fillId="0" borderId="110" xfId="49" applyFont="1" applyBorder="1" applyAlignment="1">
      <alignment horizontal="center" vertical="center"/>
    </xf>
    <xf numFmtId="0" fontId="1" fillId="0" borderId="110" xfId="49" applyFont="1" applyBorder="1" applyAlignment="1">
      <alignment horizontal="center" vertical="center"/>
    </xf>
    <xf numFmtId="0" fontId="7" fillId="0" borderId="110" xfId="49" applyFont="1" applyBorder="1" applyAlignment="1">
      <alignment horizontal="center" vertical="center" wrapText="1" shrinkToFit="1"/>
    </xf>
    <xf numFmtId="0" fontId="1" fillId="0" borderId="110" xfId="49" applyFont="1" applyBorder="1" applyAlignment="1">
      <alignment horizontal="center" vertical="center" wrapText="1" shrinkToFit="1"/>
    </xf>
    <xf numFmtId="0" fontId="3" fillId="0" borderId="110" xfId="49" applyFont="1" applyBorder="1" applyAlignment="1">
      <alignment horizontal="center" vertical="center"/>
    </xf>
    <xf numFmtId="0" fontId="12" fillId="0" borderId="110" xfId="49" applyFont="1" applyBorder="1" applyAlignment="1">
      <alignment horizontal="center" vertical="center"/>
    </xf>
    <xf numFmtId="0" fontId="1" fillId="3" borderId="113" xfId="49" applyFont="1" applyFill="1" applyBorder="1" applyAlignment="1">
      <alignment horizontal="center" vertical="center"/>
    </xf>
    <xf numFmtId="0" fontId="1" fillId="3" borderId="99" xfId="49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_障害児施設支援実績記録票180929" xfId="49"/>
    <cellStyle name="標準_障害児施設支援入所提供実績記録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cuments\&#26376;&#26411;&#12539;&#26376;&#21021;&#26360;&#39006;\&#23455;&#32318;2024\2024&#24180;&#24230;&#23455;&#32318;&#35352;&#37682;&#310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マスター"/>
      <sheetName val="（相坂　成一様）"/>
      <sheetName val="（相坂　範一様）"/>
      <sheetName val="（伊藤 孝烈様）"/>
      <sheetName val="（大西 秀明様）"/>
      <sheetName val="（門田 悠希様）"/>
      <sheetName val="(森住　瑛多様）"/>
      <sheetName val="（伊賀　千紘様）"/>
      <sheetName val="（丹野　智稀様）"/>
      <sheetName val="（佐伯　龍星様）"/>
      <sheetName val="(河津　麟太郎様）"/>
      <sheetName val="(下重　政直様)"/>
      <sheetName val="(川本　莉夏様)"/>
      <sheetName val="(田口　隼斗様)"/>
      <sheetName val="(伊藤　脩哉様)"/>
      <sheetName val="（田中　智也様）"/>
      <sheetName val="（諸貫　陽臣様）"/>
      <sheetName val="（古賀　慶治朗様）"/>
      <sheetName val="（池田　悠様）"/>
      <sheetName val="（赤松　悠希様）"/>
      <sheetName val="（伊藤　幸彦様）"/>
      <sheetName val="（坂下　龍馬様）"/>
      <sheetName val="（藤下　祐飛様）"/>
      <sheetName val="（鈴木　輝士様）"/>
      <sheetName val="（田邉　耀己様）"/>
      <sheetName val="（田中　雄基様）"/>
      <sheetName val="（落合　胤朱様）"/>
      <sheetName val="（白石　大翔様）"/>
      <sheetName val="（渡邉　希様）"/>
      <sheetName val="（坪井　茅那美様）"/>
      <sheetName val="（佐藤　圭様）"/>
      <sheetName val="(北村　憲聖様）"/>
      <sheetName val="（田口　那岐様）"/>
      <sheetName val="（阿部　久信様）"/>
      <sheetName val="（根岸　春音様）"/>
      <sheetName val="（仲田　柊翔様）"/>
      <sheetName val="（古郡　花望様）"/>
    </sheetNames>
    <sheetDataSet>
      <sheetData sheetId="0" refreshError="1">
        <row r="3">
          <cell r="B3" t="str">
            <v>（相坂　成一様）</v>
          </cell>
          <cell r="C3" t="str">
            <v>相坂　一夫様</v>
          </cell>
          <cell r="D3">
            <v>1</v>
          </cell>
          <cell r="E3">
            <v>3</v>
          </cell>
          <cell r="F3">
            <v>0</v>
          </cell>
          <cell r="G3">
            <v>5</v>
          </cell>
          <cell r="H3">
            <v>0</v>
          </cell>
          <cell r="I3">
            <v>2</v>
          </cell>
          <cell r="J3">
            <v>3</v>
          </cell>
          <cell r="K3">
            <v>0</v>
          </cell>
          <cell r="L3">
            <v>9</v>
          </cell>
          <cell r="M3">
            <v>3</v>
          </cell>
          <cell r="N3" t="str">
            <v>-</v>
          </cell>
          <cell r="O3" t="str">
            <v>16:00-19:00</v>
          </cell>
          <cell r="P3" t="str">
            <v>-</v>
          </cell>
          <cell r="Q3" t="str">
            <v>-</v>
          </cell>
          <cell r="R3" t="str">
            <v>-</v>
          </cell>
          <cell r="S3" t="str">
            <v>-</v>
          </cell>
          <cell r="T3" t="str">
            <v>(12:00-17:00)</v>
          </cell>
          <cell r="U3" t="str">
            <v>12:00-17:00</v>
          </cell>
          <cell r="V3" t="str">
            <v>(12:00-17:00)</v>
          </cell>
          <cell r="W3" t="str">
            <v>(12:00-17:00)</v>
          </cell>
          <cell r="X3" t="str">
            <v>(12:00-17:00)</v>
          </cell>
          <cell r="Y3" t="str">
            <v>-</v>
          </cell>
        </row>
        <row r="4">
          <cell r="B4" t="str">
            <v>（相坂　範一様）</v>
          </cell>
          <cell r="C4" t="str">
            <v>相坂　一夫様</v>
          </cell>
          <cell r="D4">
            <v>1</v>
          </cell>
          <cell r="E4">
            <v>3</v>
          </cell>
          <cell r="F4">
            <v>0</v>
          </cell>
          <cell r="G4">
            <v>5</v>
          </cell>
          <cell r="H4">
            <v>0</v>
          </cell>
          <cell r="I4">
            <v>2</v>
          </cell>
          <cell r="J4">
            <v>3</v>
          </cell>
          <cell r="K4">
            <v>1</v>
          </cell>
          <cell r="L4">
            <v>0</v>
          </cell>
          <cell r="M4">
            <v>1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13:00-16:00</v>
          </cell>
          <cell r="T4" t="str">
            <v>(12:00-17:00)</v>
          </cell>
          <cell r="U4" t="str">
            <v>(12:00-17:00)</v>
          </cell>
          <cell r="V4" t="str">
            <v>(12:00-17:00)</v>
          </cell>
          <cell r="W4" t="str">
            <v>(12:00-17:00)</v>
          </cell>
          <cell r="X4" t="str">
            <v>(12:00-17:00)</v>
          </cell>
          <cell r="Y4" t="str">
            <v>11:00-16:00</v>
          </cell>
        </row>
        <row r="5">
          <cell r="B5" t="str">
            <v>（伊藤 孝烈様）</v>
          </cell>
          <cell r="C5" t="str">
            <v>伊藤　悦男様</v>
          </cell>
          <cell r="D5">
            <v>1</v>
          </cell>
          <cell r="E5">
            <v>3</v>
          </cell>
          <cell r="F5">
            <v>1</v>
          </cell>
          <cell r="G5">
            <v>0</v>
          </cell>
          <cell r="H5">
            <v>6</v>
          </cell>
          <cell r="I5">
            <v>8</v>
          </cell>
          <cell r="J5">
            <v>0</v>
          </cell>
          <cell r="K5">
            <v>0</v>
          </cell>
          <cell r="L5">
            <v>8</v>
          </cell>
          <cell r="M5">
            <v>5</v>
          </cell>
          <cell r="N5" t="str">
            <v>16:30-18:30</v>
          </cell>
          <cell r="O5" t="str">
            <v>16:30-18:30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-</v>
          </cell>
          <cell r="T5" t="str">
            <v>12:00-17:00</v>
          </cell>
          <cell r="U5" t="str">
            <v>12:00-17:00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</row>
        <row r="6">
          <cell r="B6" t="str">
            <v>（大西 秀明様）</v>
          </cell>
          <cell r="C6" t="str">
            <v>大西　洋平様</v>
          </cell>
          <cell r="D6">
            <v>6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8</v>
          </cell>
          <cell r="L6">
            <v>5</v>
          </cell>
          <cell r="M6">
            <v>7</v>
          </cell>
          <cell r="N6" t="str">
            <v>-</v>
          </cell>
          <cell r="O6" t="str">
            <v>16:30-18:00</v>
          </cell>
          <cell r="P6" t="str">
            <v>-</v>
          </cell>
          <cell r="Q6" t="str">
            <v>16:30-19:00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12:00-17:00</v>
          </cell>
          <cell r="V6" t="str">
            <v>-</v>
          </cell>
          <cell r="W6" t="str">
            <v>12:00-17:00</v>
          </cell>
          <cell r="X6" t="str">
            <v>-</v>
          </cell>
          <cell r="Y6" t="str">
            <v>-</v>
          </cell>
        </row>
        <row r="7">
          <cell r="B7" t="str">
            <v>（門田 悠希様）</v>
          </cell>
          <cell r="C7" t="str">
            <v>門田　俊様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9</v>
          </cell>
          <cell r="L7">
            <v>6</v>
          </cell>
          <cell r="M7">
            <v>2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13:00-16:00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11:00-16:00</v>
          </cell>
        </row>
        <row r="8">
          <cell r="B8" t="str">
            <v>(森住　瑛多様）</v>
          </cell>
          <cell r="C8" t="str">
            <v>森住　まゆみ様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2</v>
          </cell>
          <cell r="L8">
            <v>5</v>
          </cell>
          <cell r="M8">
            <v>2</v>
          </cell>
          <cell r="N8" t="str">
            <v>15:30-18:00</v>
          </cell>
          <cell r="O8" t="str">
            <v>(15:30-18:00)</v>
          </cell>
          <cell r="P8" t="str">
            <v>(15:00-18:00)</v>
          </cell>
          <cell r="Q8" t="str">
            <v>16:00-18:00</v>
          </cell>
          <cell r="R8" t="str">
            <v>16:00-18:00</v>
          </cell>
          <cell r="S8" t="str">
            <v>-</v>
          </cell>
          <cell r="T8" t="str">
            <v>12:00-17:00</v>
          </cell>
          <cell r="U8" t="str">
            <v>(12:00-17:00)</v>
          </cell>
          <cell r="V8" t="str">
            <v>(12:00-17:00)</v>
          </cell>
          <cell r="W8" t="str">
            <v>12:00-17:00</v>
          </cell>
          <cell r="X8" t="str">
            <v>12:00-17:00</v>
          </cell>
          <cell r="Y8" t="str">
            <v>-</v>
          </cell>
        </row>
        <row r="9">
          <cell r="B9" t="str">
            <v>（伊賀　千紘様）</v>
          </cell>
          <cell r="C9" t="str">
            <v>伊賀　紀比古様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6</v>
          </cell>
          <cell r="L9">
            <v>7</v>
          </cell>
          <cell r="M9">
            <v>6</v>
          </cell>
          <cell r="N9" t="str">
            <v>-</v>
          </cell>
          <cell r="O9" t="str">
            <v>16:00-18:00</v>
          </cell>
          <cell r="P9" t="str">
            <v>15:00-16:30</v>
          </cell>
          <cell r="Q9" t="str">
            <v>16:00-18:00</v>
          </cell>
          <cell r="R9" t="str">
            <v>16:00-17:30</v>
          </cell>
          <cell r="S9" t="str">
            <v>-</v>
          </cell>
          <cell r="T9" t="str">
            <v>-</v>
          </cell>
          <cell r="U9" t="str">
            <v>12:00-17:00</v>
          </cell>
          <cell r="V9" t="str">
            <v>11:30-16:30</v>
          </cell>
          <cell r="W9" t="str">
            <v>12:00-17:00</v>
          </cell>
          <cell r="X9" t="str">
            <v>12:00-17:00</v>
          </cell>
          <cell r="Y9" t="str">
            <v>-</v>
          </cell>
        </row>
        <row r="10">
          <cell r="B10" t="str">
            <v>（丹野　智稀様）</v>
          </cell>
          <cell r="C10" t="str">
            <v>丹野　いづみ様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5</v>
          </cell>
          <cell r="L10">
            <v>4</v>
          </cell>
          <cell r="M10">
            <v>8</v>
          </cell>
          <cell r="N10" t="str">
            <v>(16:00-18:00)</v>
          </cell>
          <cell r="O10" t="str">
            <v>(16:00-18:00)</v>
          </cell>
          <cell r="P10" t="str">
            <v>15:00-18:00</v>
          </cell>
          <cell r="Q10" t="str">
            <v>(16:00-18:00)</v>
          </cell>
          <cell r="R10" t="str">
            <v>16:00-19:00</v>
          </cell>
          <cell r="S10" t="str">
            <v>-</v>
          </cell>
          <cell r="T10" t="str">
            <v>(12:00-17:00)</v>
          </cell>
          <cell r="U10" t="str">
            <v>(12:00-17:00)</v>
          </cell>
          <cell r="V10" t="str">
            <v>12:00-17:00</v>
          </cell>
          <cell r="W10" t="str">
            <v>(12:00-17:00)</v>
          </cell>
          <cell r="X10" t="str">
            <v>12:00-17:00</v>
          </cell>
          <cell r="Y10" t="str">
            <v>-</v>
          </cell>
        </row>
        <row r="11">
          <cell r="B11" t="str">
            <v>（佐伯　龍星様）</v>
          </cell>
          <cell r="C11" t="str">
            <v>佐伯　誠様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</v>
          </cell>
          <cell r="K11">
            <v>0</v>
          </cell>
          <cell r="L11">
            <v>4</v>
          </cell>
          <cell r="M11">
            <v>4</v>
          </cell>
          <cell r="N11" t="str">
            <v>16:30-19:00</v>
          </cell>
          <cell r="O11" t="str">
            <v>(16:30-19:00)</v>
          </cell>
          <cell r="P11" t="str">
            <v>16:00-19:00</v>
          </cell>
          <cell r="Q11" t="str">
            <v>16:30-19:00</v>
          </cell>
          <cell r="R11" t="str">
            <v>16:30-19:00</v>
          </cell>
          <cell r="S11" t="str">
            <v>-</v>
          </cell>
          <cell r="T11" t="str">
            <v>12:00-17:00</v>
          </cell>
          <cell r="U11" t="str">
            <v>(12:00-17:00)</v>
          </cell>
          <cell r="V11" t="str">
            <v>12:00-17:00</v>
          </cell>
          <cell r="W11" t="str">
            <v>12:00-17:00</v>
          </cell>
          <cell r="X11" t="str">
            <v>12:00-17:00</v>
          </cell>
          <cell r="Y11" t="str">
            <v>-</v>
          </cell>
        </row>
        <row r="12">
          <cell r="B12" t="str">
            <v>(河津　麟太郎様）</v>
          </cell>
          <cell r="C12" t="str">
            <v>河津　千景様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6</v>
          </cell>
          <cell r="L12">
            <v>9</v>
          </cell>
          <cell r="M12">
            <v>8</v>
          </cell>
          <cell r="N12" t="str">
            <v>-</v>
          </cell>
          <cell r="O12" t="str">
            <v>15:30-18:00</v>
          </cell>
          <cell r="P12" t="str">
            <v>-</v>
          </cell>
          <cell r="Q12" t="str">
            <v>15:30-18:00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12:00-17:00</v>
          </cell>
          <cell r="V12" t="str">
            <v>-</v>
          </cell>
          <cell r="W12" t="str">
            <v>12:00-17:00</v>
          </cell>
          <cell r="X12" t="str">
            <v>-</v>
          </cell>
          <cell r="Y12" t="str">
            <v>-</v>
          </cell>
        </row>
        <row r="13">
          <cell r="B13" t="str">
            <v>(下重　政直様)</v>
          </cell>
          <cell r="C13" t="str">
            <v>下重　直樹様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7</v>
          </cell>
          <cell r="K13">
            <v>4</v>
          </cell>
          <cell r="L13">
            <v>0</v>
          </cell>
          <cell r="M13">
            <v>0</v>
          </cell>
          <cell r="N13" t="str">
            <v>-</v>
          </cell>
          <cell r="O13" t="str">
            <v>16:00-18:00</v>
          </cell>
          <cell r="P13" t="str">
            <v>15:00-18:00</v>
          </cell>
          <cell r="Q13" t="str">
            <v>16:00-18:00</v>
          </cell>
          <cell r="R13" t="str">
            <v>16:00-18:00</v>
          </cell>
          <cell r="S13" t="str">
            <v>13:00-16:00</v>
          </cell>
          <cell r="T13" t="str">
            <v>-</v>
          </cell>
          <cell r="U13" t="str">
            <v>12:00-17:00</v>
          </cell>
          <cell r="V13" t="str">
            <v>12:00-17:00</v>
          </cell>
          <cell r="W13" t="str">
            <v>12:00-17:00</v>
          </cell>
          <cell r="X13" t="str">
            <v>12:00-17:00</v>
          </cell>
          <cell r="Y13" t="str">
            <v>11:00-16:00</v>
          </cell>
        </row>
        <row r="14">
          <cell r="B14" t="str">
            <v>(川本　莉夏様)</v>
          </cell>
          <cell r="C14" t="str">
            <v>川本　貴文様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3</v>
          </cell>
          <cell r="L14">
            <v>4</v>
          </cell>
          <cell r="M14">
            <v>7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13:00-16:00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11:00-16:00</v>
          </cell>
        </row>
        <row r="15">
          <cell r="B15" t="str">
            <v>(田口　隼斗様)</v>
          </cell>
          <cell r="C15" t="str">
            <v>田口　和伸様</v>
          </cell>
          <cell r="D15">
            <v>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2</v>
          </cell>
          <cell r="L15">
            <v>8</v>
          </cell>
          <cell r="M15">
            <v>7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13:00-16:00</v>
          </cell>
          <cell r="T15" t="str">
            <v>(12:00-17:00)</v>
          </cell>
          <cell r="U15" t="str">
            <v>(12:00-17:00)</v>
          </cell>
          <cell r="V15" t="str">
            <v>(12:00-17:00)</v>
          </cell>
          <cell r="W15" t="str">
            <v>(12:00-17:00)</v>
          </cell>
          <cell r="X15" t="str">
            <v>(12:00-17:00)</v>
          </cell>
          <cell r="Y15" t="str">
            <v>11:00-16:00</v>
          </cell>
        </row>
        <row r="16">
          <cell r="B16" t="str">
            <v>(伊藤　脩哉様)</v>
          </cell>
          <cell r="C16" t="str">
            <v>伊藤　学様</v>
          </cell>
          <cell r="D16">
            <v>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1</v>
          </cell>
          <cell r="L16">
            <v>4</v>
          </cell>
          <cell r="M16">
            <v>9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13:00-16:00</v>
          </cell>
          <cell r="T16" t="str">
            <v>(12:00-17:00)</v>
          </cell>
          <cell r="U16" t="str">
            <v>(12:00-17:00)</v>
          </cell>
          <cell r="V16" t="str">
            <v>(12:00-17:00)</v>
          </cell>
          <cell r="W16" t="str">
            <v>(12:00-17:00)</v>
          </cell>
          <cell r="X16" t="str">
            <v>(12:00-17:00)</v>
          </cell>
          <cell r="Y16" t="str">
            <v>11:00-16:00</v>
          </cell>
        </row>
        <row r="17">
          <cell r="B17" t="str">
            <v>（田中　智也様）</v>
          </cell>
          <cell r="C17" t="str">
            <v>田中 　博久様</v>
          </cell>
          <cell r="D17">
            <v>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</v>
          </cell>
          <cell r="J17">
            <v>2</v>
          </cell>
          <cell r="K17">
            <v>3</v>
          </cell>
          <cell r="L17">
            <v>0</v>
          </cell>
          <cell r="M17">
            <v>8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 t="str">
            <v>-</v>
          </cell>
          <cell r="S17" t="str">
            <v>13:00-16:00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11:00-16:00</v>
          </cell>
        </row>
        <row r="18">
          <cell r="B18" t="str">
            <v>（諸貫　陽臣様）</v>
          </cell>
          <cell r="C18" t="str">
            <v>諸貫　真希様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1</v>
          </cell>
          <cell r="K18">
            <v>4</v>
          </cell>
          <cell r="L18">
            <v>4</v>
          </cell>
          <cell r="M18">
            <v>4</v>
          </cell>
          <cell r="N18" t="str">
            <v>16:00-19:00</v>
          </cell>
          <cell r="O18" t="str">
            <v>-</v>
          </cell>
          <cell r="P18" t="str">
            <v>16:00-19:00</v>
          </cell>
          <cell r="Q18" t="str">
            <v>(16:00-19:00)</v>
          </cell>
          <cell r="R18" t="str">
            <v>16:00-19:00</v>
          </cell>
          <cell r="S18" t="str">
            <v>-</v>
          </cell>
          <cell r="T18" t="str">
            <v>12:00-17:00</v>
          </cell>
          <cell r="U18" t="str">
            <v>-</v>
          </cell>
          <cell r="V18" t="str">
            <v>12:00-17:00</v>
          </cell>
          <cell r="W18" t="str">
            <v>(12:00-17:00)</v>
          </cell>
          <cell r="X18" t="str">
            <v>12:00-17:00</v>
          </cell>
          <cell r="Y18" t="str">
            <v>-</v>
          </cell>
        </row>
        <row r="19">
          <cell r="B19" t="str">
            <v>（古賀　慶治朗様）</v>
          </cell>
          <cell r="C19" t="str">
            <v>古賀　幸善様</v>
          </cell>
          <cell r="D19">
            <v>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7</v>
          </cell>
          <cell r="K19">
            <v>0</v>
          </cell>
          <cell r="L19">
            <v>9</v>
          </cell>
          <cell r="M19">
            <v>5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15:30-18:00</v>
          </cell>
          <cell r="R19" t="str">
            <v>15:30-18:00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12:00-17:00</v>
          </cell>
          <cell r="X19" t="str">
            <v>12:00-17:00</v>
          </cell>
          <cell r="Y19" t="str">
            <v>-</v>
          </cell>
        </row>
        <row r="20">
          <cell r="B20" t="str">
            <v>（池田　悠様）</v>
          </cell>
          <cell r="C20" t="str">
            <v>池田　誉様</v>
          </cell>
          <cell r="D20">
            <v>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6</v>
          </cell>
          <cell r="K20">
            <v>6</v>
          </cell>
          <cell r="L20">
            <v>3</v>
          </cell>
          <cell r="M20">
            <v>4</v>
          </cell>
          <cell r="N20" t="str">
            <v>(15:30-18:00)</v>
          </cell>
          <cell r="O20" t="str">
            <v>(15:30-18:00)</v>
          </cell>
          <cell r="P20" t="str">
            <v>(15:00-18:00)</v>
          </cell>
          <cell r="Q20" t="str">
            <v>15:30-18:00</v>
          </cell>
          <cell r="R20" t="str">
            <v>15:30-18:00</v>
          </cell>
          <cell r="S20" t="str">
            <v>-</v>
          </cell>
          <cell r="T20" t="str">
            <v>(12:00-17:00)</v>
          </cell>
          <cell r="U20" t="str">
            <v>(12:00-17:00)</v>
          </cell>
          <cell r="V20" t="str">
            <v>(12:00-17:00)</v>
          </cell>
          <cell r="W20" t="str">
            <v>12:00-17:00</v>
          </cell>
          <cell r="X20" t="str">
            <v>12:00-17:00</v>
          </cell>
          <cell r="Y20" t="str">
            <v>-</v>
          </cell>
        </row>
        <row r="21">
          <cell r="B21" t="str">
            <v>（赤松　悠希様）</v>
          </cell>
          <cell r="C21" t="str">
            <v>赤松　絵美様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4</v>
          </cell>
          <cell r="L21">
            <v>6</v>
          </cell>
          <cell r="M21">
            <v>1</v>
          </cell>
          <cell r="N21" t="str">
            <v>15:00-17:30</v>
          </cell>
          <cell r="O21" t="str">
            <v>-</v>
          </cell>
          <cell r="P21" t="str">
            <v>15:00-17:30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12:00-17:00</v>
          </cell>
          <cell r="U21" t="str">
            <v>-</v>
          </cell>
          <cell r="V21" t="str">
            <v>12:00-17:00</v>
          </cell>
          <cell r="W21" t="str">
            <v>-</v>
          </cell>
          <cell r="X21" t="str">
            <v>-</v>
          </cell>
          <cell r="Y21" t="str">
            <v>-</v>
          </cell>
        </row>
        <row r="22">
          <cell r="B22" t="str">
            <v>（伊藤　幸彦様）</v>
          </cell>
          <cell r="C22" t="str">
            <v>伊藤　司様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3</v>
          </cell>
          <cell r="K22">
            <v>4</v>
          </cell>
          <cell r="L22">
            <v>0</v>
          </cell>
          <cell r="M22">
            <v>8</v>
          </cell>
          <cell r="N22" t="str">
            <v>16:00-18:00</v>
          </cell>
          <cell r="O22" t="str">
            <v>16:00-18:30</v>
          </cell>
          <cell r="P22" t="str">
            <v>(16:00-18:00)</v>
          </cell>
          <cell r="Q22" t="str">
            <v>(16:00-18:00)</v>
          </cell>
          <cell r="R22" t="str">
            <v>(16:00-18:00)</v>
          </cell>
          <cell r="S22" t="str">
            <v>-</v>
          </cell>
          <cell r="T22" t="str">
            <v>12:00-17:00</v>
          </cell>
          <cell r="U22" t="str">
            <v>12:00-17:00</v>
          </cell>
          <cell r="V22" t="str">
            <v>(12:00-17:00)</v>
          </cell>
          <cell r="W22" t="str">
            <v>(12:00-17:00)</v>
          </cell>
          <cell r="X22" t="str">
            <v>(12:00-17:00)</v>
          </cell>
          <cell r="Y22" t="str">
            <v>-</v>
          </cell>
        </row>
        <row r="23">
          <cell r="B23" t="str">
            <v>（坂下　龍馬様）</v>
          </cell>
          <cell r="C23" t="str">
            <v>坂下　元邦様</v>
          </cell>
          <cell r="D23">
            <v>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8</v>
          </cell>
          <cell r="K23">
            <v>7</v>
          </cell>
          <cell r="L23">
            <v>5</v>
          </cell>
          <cell r="M23">
            <v>4</v>
          </cell>
          <cell r="N23" t="str">
            <v>15:00-18:00</v>
          </cell>
          <cell r="O23" t="str">
            <v>(15:00-18:00)</v>
          </cell>
          <cell r="P23" t="str">
            <v>14:30-16:00</v>
          </cell>
          <cell r="Q23" t="str">
            <v>(15:00-18:00)</v>
          </cell>
          <cell r="R23" t="str">
            <v>15:00-18:00</v>
          </cell>
          <cell r="S23" t="str">
            <v>-</v>
          </cell>
          <cell r="T23" t="str">
            <v>12:00-17:00</v>
          </cell>
          <cell r="U23" t="str">
            <v>(12:00-17:00)</v>
          </cell>
          <cell r="V23" t="str">
            <v>11:00-16:00</v>
          </cell>
          <cell r="W23" t="str">
            <v>(12:00-17:00)</v>
          </cell>
          <cell r="X23" t="str">
            <v>12:00-17:00</v>
          </cell>
          <cell r="Y23" t="str">
            <v>-</v>
          </cell>
        </row>
        <row r="24">
          <cell r="B24" t="str">
            <v>（藤下　祐飛様）</v>
          </cell>
          <cell r="C24" t="str">
            <v>藤下　綾香様</v>
          </cell>
          <cell r="D24">
            <v>5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8</v>
          </cell>
          <cell r="K24">
            <v>0</v>
          </cell>
          <cell r="L24">
            <v>9</v>
          </cell>
          <cell r="M24">
            <v>3</v>
          </cell>
          <cell r="N24" t="str">
            <v>15:00-18:00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10:00-15:00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</row>
        <row r="25">
          <cell r="B25" t="str">
            <v>（鈴木　輝士様）</v>
          </cell>
          <cell r="C25" t="str">
            <v>鈴木　美砂子様</v>
          </cell>
          <cell r="D25">
            <v>5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8</v>
          </cell>
          <cell r="K25">
            <v>1</v>
          </cell>
          <cell r="L25">
            <v>2</v>
          </cell>
          <cell r="M25">
            <v>7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13:00-16:00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11:00-16:00</v>
          </cell>
        </row>
        <row r="26">
          <cell r="B26" t="str">
            <v>（田邉　耀己様）</v>
          </cell>
          <cell r="C26" t="str">
            <v>田邉　裕子様</v>
          </cell>
          <cell r="D26">
            <v>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8</v>
          </cell>
          <cell r="K26">
            <v>6</v>
          </cell>
          <cell r="L26">
            <v>6</v>
          </cell>
          <cell r="M26">
            <v>3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13:00-16:00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11:00-16:00</v>
          </cell>
        </row>
        <row r="27">
          <cell r="B27" t="str">
            <v>（田中　雄基様）</v>
          </cell>
          <cell r="C27" t="str">
            <v>田中　史子様</v>
          </cell>
          <cell r="D27">
            <v>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3</v>
          </cell>
          <cell r="K27">
            <v>1</v>
          </cell>
          <cell r="L27">
            <v>9</v>
          </cell>
          <cell r="M27">
            <v>2</v>
          </cell>
          <cell r="N27" t="str">
            <v>(16:00-19:00)</v>
          </cell>
          <cell r="O27" t="str">
            <v>16:00-19:00</v>
          </cell>
          <cell r="P27" t="str">
            <v>(16:00-19:00)</v>
          </cell>
          <cell r="Q27" t="str">
            <v>(16:00-19:00)</v>
          </cell>
          <cell r="R27" t="str">
            <v>(16:00-19:00)</v>
          </cell>
          <cell r="S27" t="str">
            <v>-</v>
          </cell>
          <cell r="T27" t="str">
            <v>(12:00-17:00)</v>
          </cell>
          <cell r="U27" t="str">
            <v>12:00-17:00</v>
          </cell>
          <cell r="V27" t="str">
            <v>(12:00-17:00)</v>
          </cell>
          <cell r="W27" t="str">
            <v>(12:00-17:00)</v>
          </cell>
          <cell r="X27" t="str">
            <v>(12:00-17:00)</v>
          </cell>
          <cell r="Y27" t="str">
            <v>-</v>
          </cell>
        </row>
        <row r="28">
          <cell r="B28" t="str">
            <v>（落合　胤朱様）</v>
          </cell>
          <cell r="C28" t="str">
            <v>落合　胤伴様</v>
          </cell>
          <cell r="D28">
            <v>6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</v>
          </cell>
          <cell r="J28">
            <v>5</v>
          </cell>
          <cell r="K28">
            <v>5</v>
          </cell>
          <cell r="L28">
            <v>4</v>
          </cell>
          <cell r="M28">
            <v>9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15:30-18:00</v>
          </cell>
          <cell r="R28" t="str">
            <v>-</v>
          </cell>
          <cell r="S28" t="str">
            <v>13:00-16:00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12:00-17:00</v>
          </cell>
          <cell r="X28" t="str">
            <v>-</v>
          </cell>
          <cell r="Y28" t="str">
            <v>11:00-16:00</v>
          </cell>
        </row>
        <row r="29">
          <cell r="B29" t="str">
            <v>（渡邉　希様）</v>
          </cell>
          <cell r="C29" t="str">
            <v>渡邉　佳奈江様</v>
          </cell>
          <cell r="D29">
            <v>5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1</v>
          </cell>
          <cell r="K29">
            <v>2</v>
          </cell>
          <cell r="L29">
            <v>5</v>
          </cell>
          <cell r="M29">
            <v>3</v>
          </cell>
          <cell r="N29" t="str">
            <v>15:00-18:00</v>
          </cell>
          <cell r="O29" t="str">
            <v>15:30-18:00</v>
          </cell>
          <cell r="P29" t="str">
            <v>15:00-18:00</v>
          </cell>
          <cell r="Q29" t="str">
            <v>(15:00-18:00)</v>
          </cell>
          <cell r="R29" t="str">
            <v>(15:00-18:00)</v>
          </cell>
          <cell r="S29" t="str">
            <v>-</v>
          </cell>
          <cell r="T29" t="str">
            <v>12:00-17:00</v>
          </cell>
          <cell r="U29" t="str">
            <v>12:00-17:00</v>
          </cell>
          <cell r="V29" t="str">
            <v>12:00-17:00</v>
          </cell>
          <cell r="W29" t="str">
            <v>(12:00-17:00)</v>
          </cell>
          <cell r="X29" t="str">
            <v>(12:00-17:00)</v>
          </cell>
          <cell r="Y29" t="str">
            <v>-</v>
          </cell>
        </row>
        <row r="30">
          <cell r="B30" t="str">
            <v>（坪井　茅那美様）</v>
          </cell>
          <cell r="C30" t="str">
            <v>坪井　久美子様</v>
          </cell>
          <cell r="D30">
            <v>5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1</v>
          </cell>
          <cell r="K30">
            <v>7</v>
          </cell>
          <cell r="L30">
            <v>9</v>
          </cell>
          <cell r="M30">
            <v>0</v>
          </cell>
          <cell r="N30" t="str">
            <v>15:00-18:00</v>
          </cell>
          <cell r="O30" t="str">
            <v>(15:30-18:00)</v>
          </cell>
          <cell r="P30" t="str">
            <v>14:30-15:30</v>
          </cell>
          <cell r="Q30" t="str">
            <v>15:00-18:00</v>
          </cell>
          <cell r="R30" t="str">
            <v>(15:00-18:00)</v>
          </cell>
          <cell r="S30" t="str">
            <v>-</v>
          </cell>
          <cell r="T30" t="str">
            <v>12:00-17:00</v>
          </cell>
          <cell r="U30" t="str">
            <v>(12:00-17:00)</v>
          </cell>
          <cell r="V30" t="str">
            <v>12:00-17:00</v>
          </cell>
          <cell r="W30" t="str">
            <v>12:00-17:00</v>
          </cell>
          <cell r="X30" t="str">
            <v>(12:00-17:00)</v>
          </cell>
          <cell r="Y30" t="str">
            <v>-</v>
          </cell>
        </row>
        <row r="31">
          <cell r="B31" t="str">
            <v>（佐藤　圭様）</v>
          </cell>
          <cell r="C31" t="str">
            <v>佐藤　国広様</v>
          </cell>
          <cell r="D31">
            <v>5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5</v>
          </cell>
          <cell r="L31">
            <v>1</v>
          </cell>
          <cell r="M31">
            <v>1</v>
          </cell>
          <cell r="N31" t="str">
            <v>-</v>
          </cell>
          <cell r="O31" t="str">
            <v>15:20-17:20</v>
          </cell>
          <cell r="P31" t="str">
            <v>15:00-18:00</v>
          </cell>
          <cell r="Q31" t="str">
            <v>15:00-18:00</v>
          </cell>
          <cell r="R31" t="str">
            <v>15:00-18:00</v>
          </cell>
          <cell r="S31" t="str">
            <v>-</v>
          </cell>
          <cell r="T31" t="str">
            <v>-</v>
          </cell>
          <cell r="U31" t="str">
            <v>12:00-17:00</v>
          </cell>
          <cell r="V31" t="str">
            <v>12:00-17:00</v>
          </cell>
          <cell r="W31" t="str">
            <v>12:00-17:00</v>
          </cell>
          <cell r="X31" t="str">
            <v>12:00-17:00</v>
          </cell>
          <cell r="Y31" t="str">
            <v>-</v>
          </cell>
        </row>
        <row r="32">
          <cell r="B32" t="str">
            <v>（田口　那岐様）</v>
          </cell>
          <cell r="C32" t="str">
            <v>田口　和伸様</v>
          </cell>
          <cell r="D32">
            <v>5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9</v>
          </cell>
          <cell r="K32">
            <v>3</v>
          </cell>
          <cell r="L32">
            <v>0</v>
          </cell>
          <cell r="M32">
            <v>7</v>
          </cell>
          <cell r="N32" t="str">
            <v>15:00-18:00</v>
          </cell>
          <cell r="O32" t="str">
            <v>15:00-18:00</v>
          </cell>
          <cell r="P32" t="str">
            <v>(15:00-18:00)</v>
          </cell>
          <cell r="Q32" t="str">
            <v>(15:00-18:00)</v>
          </cell>
          <cell r="R32" t="str">
            <v>(15:00-18:00)</v>
          </cell>
          <cell r="S32" t="str">
            <v>-</v>
          </cell>
          <cell r="T32" t="str">
            <v>12:00-17:00</v>
          </cell>
          <cell r="U32" t="str">
            <v>12:00-17:00</v>
          </cell>
          <cell r="V32" t="str">
            <v>(12:00-17:00)</v>
          </cell>
          <cell r="W32" t="str">
            <v>(12:00-17:00)</v>
          </cell>
          <cell r="X32" t="str">
            <v>(12:00-17:00)</v>
          </cell>
          <cell r="Y32" t="str">
            <v>-</v>
          </cell>
        </row>
        <row r="33">
          <cell r="B33" t="str">
            <v>（阿部　久信様）</v>
          </cell>
          <cell r="C33" t="str">
            <v>阿部　朋子様</v>
          </cell>
          <cell r="D33">
            <v>1</v>
          </cell>
          <cell r="E33">
            <v>3</v>
          </cell>
          <cell r="F33">
            <v>0</v>
          </cell>
          <cell r="G33">
            <v>5</v>
          </cell>
          <cell r="H33">
            <v>0</v>
          </cell>
          <cell r="I33">
            <v>4</v>
          </cell>
          <cell r="J33">
            <v>1</v>
          </cell>
          <cell r="K33">
            <v>8</v>
          </cell>
          <cell r="L33">
            <v>4</v>
          </cell>
          <cell r="M33">
            <v>8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16:00-18:30</v>
          </cell>
          <cell r="S33" t="str">
            <v>-</v>
          </cell>
          <cell r="T33" t="str">
            <v>(12:00-17:00)</v>
          </cell>
          <cell r="U33" t="str">
            <v>(12:00-17:00)</v>
          </cell>
          <cell r="V33" t="str">
            <v>(12:00-17:00)</v>
          </cell>
          <cell r="W33" t="str">
            <v>(12:00-17:00)</v>
          </cell>
          <cell r="X33" t="str">
            <v>12:00-17:00</v>
          </cell>
          <cell r="Y33" t="str">
            <v>-</v>
          </cell>
        </row>
        <row r="34">
          <cell r="B34" t="str">
            <v>（根岸　春音様）</v>
          </cell>
          <cell r="C34" t="str">
            <v>根岸　秋人様</v>
          </cell>
          <cell r="D34">
            <v>5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6</v>
          </cell>
          <cell r="K34">
            <v>6</v>
          </cell>
          <cell r="L34">
            <v>5</v>
          </cell>
          <cell r="M34">
            <v>9</v>
          </cell>
          <cell r="N34" t="str">
            <v>(15:00-18:00)</v>
          </cell>
          <cell r="O34" t="str">
            <v>(15:00-18:00)</v>
          </cell>
          <cell r="P34" t="str">
            <v>15:00-18:00</v>
          </cell>
          <cell r="Q34" t="str">
            <v>(15:00-18:00)</v>
          </cell>
          <cell r="R34" t="str">
            <v>15:00-18:00</v>
          </cell>
          <cell r="S34" t="str">
            <v>-</v>
          </cell>
          <cell r="T34" t="str">
            <v>(12:00-17:00)</v>
          </cell>
          <cell r="U34" t="str">
            <v>(12:00-17:00)</v>
          </cell>
          <cell r="V34" t="str">
            <v>12:00-17:00</v>
          </cell>
          <cell r="W34" t="str">
            <v>(12:00-17:00)</v>
          </cell>
          <cell r="X34" t="str">
            <v>12:00-17:00</v>
          </cell>
          <cell r="Y34" t="str">
            <v>-</v>
          </cell>
        </row>
        <row r="35">
          <cell r="B35" t="str">
            <v>（古郡　花望様）</v>
          </cell>
          <cell r="C35" t="str">
            <v>古郡　綱一様</v>
          </cell>
          <cell r="D35">
            <v>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</v>
          </cell>
          <cell r="J35">
            <v>4</v>
          </cell>
          <cell r="K35">
            <v>8</v>
          </cell>
          <cell r="L35">
            <v>7</v>
          </cell>
          <cell r="M35">
            <v>3</v>
          </cell>
          <cell r="N35" t="str">
            <v>15:00-18:00</v>
          </cell>
          <cell r="O35" t="str">
            <v>15:00-18:00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12:00-17:00</v>
          </cell>
          <cell r="U35" t="str">
            <v>12:00-17:00</v>
          </cell>
          <cell r="V35" t="str">
            <v>(12:00-17:00)</v>
          </cell>
          <cell r="W35" t="str">
            <v>(12:00-17:00)</v>
          </cell>
          <cell r="X35" t="str">
            <v>(12:00-17:00)</v>
          </cell>
          <cell r="Y35" t="str">
            <v>-</v>
          </cell>
        </row>
        <row r="36">
          <cell r="B36" t="str">
            <v>(北村　憲聖様）</v>
          </cell>
          <cell r="C36" t="str">
            <v>北村　尚聖様</v>
          </cell>
          <cell r="D36">
            <v>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1</v>
          </cell>
          <cell r="L36">
            <v>2</v>
          </cell>
          <cell r="M36">
            <v>3</v>
          </cell>
          <cell r="N36" t="str">
            <v>(16:00-19:00)</v>
          </cell>
          <cell r="O36" t="str">
            <v>(16:00-19:00)</v>
          </cell>
          <cell r="P36" t="str">
            <v>(16:00-19:00)</v>
          </cell>
          <cell r="Q36" t="str">
            <v>16:00-19:00</v>
          </cell>
          <cell r="R36" t="str">
            <v>16:00-19:00</v>
          </cell>
          <cell r="S36" t="str">
            <v>-</v>
          </cell>
          <cell r="T36" t="str">
            <v>(12:00-17:00)</v>
          </cell>
          <cell r="U36" t="str">
            <v>(12:00-17:00)</v>
          </cell>
          <cell r="V36" t="str">
            <v>(12:00-17:00)</v>
          </cell>
          <cell r="W36" t="str">
            <v>12:00-17:00</v>
          </cell>
          <cell r="X36" t="str">
            <v>12:00-17:00</v>
          </cell>
          <cell r="Y36" t="str">
            <v>-</v>
          </cell>
        </row>
        <row r="37">
          <cell r="B37" t="str">
            <v>（白石　大翔様）</v>
          </cell>
          <cell r="C37" t="str">
            <v>白石　理沙様</v>
          </cell>
          <cell r="D37">
            <v>5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3</v>
          </cell>
          <cell r="K37">
            <v>5</v>
          </cell>
          <cell r="L37">
            <v>6</v>
          </cell>
          <cell r="M37">
            <v>4</v>
          </cell>
          <cell r="N37" t="str">
            <v>-</v>
          </cell>
          <cell r="O37" t="str">
            <v>15:30-18:00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13:00-16:00</v>
          </cell>
          <cell r="T37" t="str">
            <v>(12:00-17:00)</v>
          </cell>
          <cell r="U37" t="str">
            <v>12:00-17:00</v>
          </cell>
          <cell r="V37" t="str">
            <v>(12:00-17:00)</v>
          </cell>
          <cell r="W37" t="str">
            <v>(12:00-17:00)</v>
          </cell>
          <cell r="X37" t="str">
            <v>(12:00-17:00)</v>
          </cell>
          <cell r="Y37" t="str">
            <v>11:00-16:00</v>
          </cell>
        </row>
        <row r="38">
          <cell r="B38" t="str">
            <v>（仲田　柊翔様）</v>
          </cell>
          <cell r="C38" t="str">
            <v>仲田　修二様</v>
          </cell>
          <cell r="D38">
            <v>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3</v>
          </cell>
          <cell r="K38">
            <v>5</v>
          </cell>
          <cell r="L38">
            <v>6</v>
          </cell>
          <cell r="M38">
            <v>4</v>
          </cell>
          <cell r="N38" t="str">
            <v>-</v>
          </cell>
          <cell r="O38" t="str">
            <v>15:00-18:00</v>
          </cell>
          <cell r="P38" t="str">
            <v>15:00-18:00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12:00-17:00</v>
          </cell>
          <cell r="V38" t="str">
            <v>12:00-17:00</v>
          </cell>
          <cell r="W38" t="str">
            <v>-</v>
          </cell>
          <cell r="X38" t="str">
            <v>-</v>
          </cell>
          <cell r="Y38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41"/>
  <sheetViews>
    <sheetView tabSelected="1" workbookViewId="0">
      <selection activeCell="BY13" sqref="BY13:CL13"/>
    </sheetView>
  </sheetViews>
  <sheetFormatPr defaultColWidth="2.14285714285714" defaultRowHeight="15"/>
  <cols>
    <col min="1" max="16384" width="2.14285714285714" customWidth="1"/>
  </cols>
  <sheetData>
    <row r="1" spans="1:9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2" t="s">
        <v>0</v>
      </c>
      <c r="CJ1" s="2"/>
      <c r="CK1" s="2"/>
      <c r="CL1" s="2"/>
    </row>
    <row r="2" ht="18" spans="1:90">
      <c r="A2" s="1"/>
      <c r="B2" s="1"/>
      <c r="C2" s="2" t="s">
        <v>1</v>
      </c>
      <c r="D2" s="2"/>
      <c r="E2" s="1">
        <v>7</v>
      </c>
      <c r="F2" s="1" t="s">
        <v>2</v>
      </c>
      <c r="G2" s="1">
        <v>2</v>
      </c>
      <c r="H2" s="1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122" t="s">
        <v>4</v>
      </c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90">
      <c r="A3" s="1"/>
      <c r="B3" s="3" t="s">
        <v>5</v>
      </c>
      <c r="C3" s="4"/>
      <c r="D3" s="4"/>
      <c r="E3" s="4"/>
      <c r="F3" s="4"/>
      <c r="G3" s="4"/>
      <c r="H3" s="5" t="str">
        <f>IF(AB4="","",VLOOKUP(AB4,[1]一覧!B3:M38,3,0))</f>
        <v/>
      </c>
      <c r="I3" s="5" t="str">
        <f>IF(AB4="","",VLOOKUP(AB4,[1]一覧!B3:M38,4,0))</f>
        <v/>
      </c>
      <c r="J3" s="5" t="str">
        <f>IF(AB4="","",VLOOKUP(AB4,[1]一覧!B3:M38,5,0))</f>
        <v/>
      </c>
      <c r="K3" s="5" t="str">
        <f>IF(AB4="","",VLOOKUP(AB4,[1]一覧!B3:M38,6,0))</f>
        <v/>
      </c>
      <c r="L3" s="5" t="str">
        <f>IF(AB4="","",VLOOKUP(AB4,[1]一覧!B3:M38,7,0))</f>
        <v/>
      </c>
      <c r="M3" s="5" t="str">
        <f>IF(AB4="","",VLOOKUP(AB4,[1]一覧!B3:M38,8,0))</f>
        <v/>
      </c>
      <c r="N3" s="5" t="str">
        <f>IF(AB4="","",VLOOKUP(AB4,[1]一覧!B3:M38,9,0))</f>
        <v/>
      </c>
      <c r="O3" s="5" t="str">
        <f>IF(AB4="","",VLOOKUP(AB4,[1]一覧!B3:M38,10,0))</f>
        <v/>
      </c>
      <c r="P3" s="5" t="str">
        <f>IF(AB4="","",VLOOKUP(AB4,[1]一覧!B3:M38,11,0))</f>
        <v/>
      </c>
      <c r="Q3" s="5" t="str">
        <f>IF(AB4="","",VLOOKUP(AB4,[1]一覧!B3:M38,12,0))</f>
        <v/>
      </c>
      <c r="R3" s="69" t="s">
        <v>6</v>
      </c>
      <c r="S3" s="70"/>
      <c r="T3" s="70"/>
      <c r="U3" s="70"/>
      <c r="V3" s="70"/>
      <c r="W3" s="70"/>
      <c r="X3" s="70"/>
      <c r="Y3" s="70"/>
      <c r="Z3" s="70"/>
      <c r="AA3" s="70"/>
      <c r="AB3" s="86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154"/>
      <c r="AX3" s="155" t="s">
        <v>7</v>
      </c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154"/>
      <c r="CB3" s="190"/>
      <c r="CC3" s="190"/>
      <c r="CD3" s="190"/>
      <c r="CE3" s="190"/>
      <c r="CF3" s="190"/>
      <c r="CG3" s="190"/>
      <c r="CH3" s="190"/>
      <c r="CI3" s="190"/>
      <c r="CJ3" s="190"/>
      <c r="CK3" s="230"/>
      <c r="CL3" s="1"/>
    </row>
    <row r="4" spans="1:90">
      <c r="A4" s="1"/>
      <c r="B4" s="6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71"/>
      <c r="S4" s="72"/>
      <c r="T4" s="72"/>
      <c r="U4" s="72"/>
      <c r="V4" s="72"/>
      <c r="W4" s="72"/>
      <c r="X4" s="72"/>
      <c r="Y4" s="72"/>
      <c r="Z4" s="72"/>
      <c r="AA4" s="72"/>
      <c r="AB4" s="88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156"/>
      <c r="AX4" s="88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156"/>
      <c r="CB4" s="191"/>
      <c r="CC4" s="191"/>
      <c r="CD4" s="191"/>
      <c r="CE4" s="191"/>
      <c r="CF4" s="191"/>
      <c r="CG4" s="191"/>
      <c r="CH4" s="191"/>
      <c r="CI4" s="191"/>
      <c r="CJ4" s="191"/>
      <c r="CK4" s="231"/>
      <c r="CL4" s="1"/>
    </row>
    <row r="5" spans="1:90">
      <c r="A5" s="1"/>
      <c r="B5" s="9" t="s">
        <v>8</v>
      </c>
      <c r="C5" s="10"/>
      <c r="D5" s="10"/>
      <c r="E5" s="10"/>
      <c r="F5" s="10"/>
      <c r="G5" s="11"/>
      <c r="H5" s="12"/>
      <c r="I5" s="51"/>
      <c r="J5" s="51"/>
      <c r="K5" s="51"/>
      <c r="L5" s="51"/>
      <c r="M5" s="51"/>
      <c r="N5" s="12" t="s">
        <v>3</v>
      </c>
      <c r="O5" s="51"/>
      <c r="P5" s="51"/>
      <c r="Q5" s="51"/>
      <c r="R5" s="51"/>
      <c r="S5" s="51"/>
      <c r="T5" s="12" t="s">
        <v>9</v>
      </c>
      <c r="U5" s="51"/>
      <c r="V5" s="51"/>
      <c r="W5" s="51"/>
      <c r="X5" s="51"/>
      <c r="Y5" s="51"/>
      <c r="Z5" s="12" t="s">
        <v>10</v>
      </c>
      <c r="AA5" s="51"/>
      <c r="AB5" s="51"/>
      <c r="AC5" s="51"/>
      <c r="AD5" s="51"/>
      <c r="AE5" s="51"/>
      <c r="AF5" s="12" t="s">
        <v>11</v>
      </c>
      <c r="AG5" s="51"/>
      <c r="AH5" s="51"/>
      <c r="AI5" s="51"/>
      <c r="AJ5" s="51"/>
      <c r="AK5" s="51"/>
      <c r="AL5" s="12" t="s">
        <v>12</v>
      </c>
      <c r="AM5" s="51"/>
      <c r="AN5" s="51"/>
      <c r="AO5" s="51"/>
      <c r="AP5" s="51"/>
      <c r="AQ5" s="51"/>
      <c r="AR5" s="12" t="s">
        <v>13</v>
      </c>
      <c r="AS5" s="51"/>
      <c r="AT5" s="51"/>
      <c r="AU5" s="51"/>
      <c r="AV5" s="51"/>
      <c r="AW5" s="51"/>
      <c r="AX5" s="157" t="s">
        <v>14</v>
      </c>
      <c r="AY5" s="158"/>
      <c r="AZ5" s="158"/>
      <c r="BA5" s="158"/>
      <c r="BB5" s="158"/>
      <c r="BC5" s="158"/>
      <c r="BD5" s="158"/>
      <c r="BE5" s="158"/>
      <c r="BF5" s="158"/>
      <c r="BG5" s="168"/>
      <c r="BH5" s="169" t="s">
        <v>15</v>
      </c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232"/>
      <c r="CL5" s="1"/>
    </row>
    <row r="6" ht="15.75" spans="1:90">
      <c r="A6" s="1"/>
      <c r="B6" s="13"/>
      <c r="C6" s="14"/>
      <c r="D6" s="14"/>
      <c r="E6" s="14"/>
      <c r="F6" s="14"/>
      <c r="G6" s="15"/>
      <c r="H6" s="12" t="s">
        <v>16</v>
      </c>
      <c r="I6" s="51"/>
      <c r="J6" s="51"/>
      <c r="K6" s="51"/>
      <c r="L6" s="51"/>
      <c r="M6" s="51"/>
      <c r="N6" s="52" t="str">
        <f>IF(AB4="","",VLOOKUP(AB4,[1]一覧!B3:Y38,13,0))</f>
        <v/>
      </c>
      <c r="O6" s="53"/>
      <c r="P6" s="53"/>
      <c r="Q6" s="53"/>
      <c r="R6" s="53"/>
      <c r="S6" s="73"/>
      <c r="T6" s="52" t="str">
        <f>IF(AB4="","",VLOOKUP(AB4,[1]一覧!B3:Y38,14,0))</f>
        <v/>
      </c>
      <c r="U6" s="53"/>
      <c r="V6" s="53"/>
      <c r="W6" s="53"/>
      <c r="X6" s="53"/>
      <c r="Y6" s="73"/>
      <c r="Z6" s="52" t="str">
        <f>IF(AB4="","",VLOOKUP(AB4,[1]一覧!B3:Y38,15,0))</f>
        <v/>
      </c>
      <c r="AA6" s="53"/>
      <c r="AB6" s="53"/>
      <c r="AC6" s="53"/>
      <c r="AD6" s="53"/>
      <c r="AE6" s="53"/>
      <c r="AF6" s="90" t="str">
        <f>IF(AB4="","",VLOOKUP(AB4,[1]一覧!B3:Y38,16,0))</f>
        <v/>
      </c>
      <c r="AG6" s="123"/>
      <c r="AH6" s="123"/>
      <c r="AI6" s="123"/>
      <c r="AJ6" s="123"/>
      <c r="AK6" s="124"/>
      <c r="AL6" s="125" t="str">
        <f>IF(AB4="","",VLOOKUP(AB4,[1]一覧!B3:Y38,17,0))</f>
        <v/>
      </c>
      <c r="AM6" s="123"/>
      <c r="AN6" s="123"/>
      <c r="AO6" s="123"/>
      <c r="AP6" s="123"/>
      <c r="AQ6" s="124"/>
      <c r="AR6" s="125" t="str">
        <f>IF(AB4="","",VLOOKUP(AB4,[1]一覧!B3:Y38,18,0))</f>
        <v/>
      </c>
      <c r="AS6" s="123"/>
      <c r="AT6" s="123"/>
      <c r="AU6" s="123"/>
      <c r="AV6" s="123"/>
      <c r="AW6" s="124"/>
      <c r="AX6" s="159"/>
      <c r="AY6" s="142"/>
      <c r="AZ6" s="142"/>
      <c r="BA6" s="142"/>
      <c r="BB6" s="142"/>
      <c r="BC6" s="142"/>
      <c r="BD6" s="142"/>
      <c r="BE6" s="142"/>
      <c r="BF6" s="142"/>
      <c r="BG6" s="171"/>
      <c r="BH6" s="172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233"/>
      <c r="CL6" s="1"/>
    </row>
    <row r="7" ht="15.75" spans="1:90">
      <c r="A7" s="1"/>
      <c r="B7" s="16"/>
      <c r="C7" s="17"/>
      <c r="D7" s="17"/>
      <c r="E7" s="17"/>
      <c r="F7" s="17"/>
      <c r="G7" s="18"/>
      <c r="H7" s="19" t="s">
        <v>17</v>
      </c>
      <c r="I7" s="54"/>
      <c r="J7" s="54"/>
      <c r="K7" s="54"/>
      <c r="L7" s="54"/>
      <c r="M7" s="54"/>
      <c r="N7" s="55" t="str">
        <f>IF(AB4="","",VLOOKUP(AB4,[1]一覧!B3:Y38,19,0))</f>
        <v/>
      </c>
      <c r="O7" s="56"/>
      <c r="P7" s="56"/>
      <c r="Q7" s="56"/>
      <c r="R7" s="56"/>
      <c r="S7" s="74"/>
      <c r="T7" s="75" t="str">
        <f>IF(AB4="","",VLOOKUP(AB4,[1]一覧!B3:Y38,20,0))</f>
        <v/>
      </c>
      <c r="U7" s="76"/>
      <c r="V7" s="76"/>
      <c r="W7" s="76"/>
      <c r="X7" s="76"/>
      <c r="Y7" s="91"/>
      <c r="Z7" s="75" t="str">
        <f>IF(AB4="","",VLOOKUP(AB4,[1]一覧!B3:Y38,21,0))</f>
        <v/>
      </c>
      <c r="AA7" s="76"/>
      <c r="AB7" s="76"/>
      <c r="AC7" s="76"/>
      <c r="AD7" s="76"/>
      <c r="AE7" s="91"/>
      <c r="AF7" s="92" t="str">
        <f>IF(AB4="","",VLOOKUP(AB4,[1]一覧!B3:Y38,22,0))</f>
        <v/>
      </c>
      <c r="AG7" s="126"/>
      <c r="AH7" s="126"/>
      <c r="AI7" s="126"/>
      <c r="AJ7" s="126"/>
      <c r="AK7" s="127"/>
      <c r="AL7" s="92" t="str">
        <f>IF(AB4="","",VLOOKUP(AB4,[1]一覧!B3:Y38,23,0))</f>
        <v/>
      </c>
      <c r="AM7" s="126"/>
      <c r="AN7" s="126"/>
      <c r="AO7" s="126"/>
      <c r="AP7" s="126"/>
      <c r="AQ7" s="127"/>
      <c r="AR7" s="92" t="str">
        <f>IF(AB4="","",VLOOKUP(AB4,[1]一覧!B3:Y38,24,0))</f>
        <v/>
      </c>
      <c r="AS7" s="126"/>
      <c r="AT7" s="126"/>
      <c r="AU7" s="126"/>
      <c r="AV7" s="126"/>
      <c r="AW7" s="127"/>
      <c r="AX7" s="160"/>
      <c r="AY7" s="161"/>
      <c r="AZ7" s="161"/>
      <c r="BA7" s="161"/>
      <c r="BB7" s="161"/>
      <c r="BC7" s="161"/>
      <c r="BD7" s="161"/>
      <c r="BE7" s="161"/>
      <c r="BF7" s="161"/>
      <c r="BG7" s="174"/>
      <c r="BH7" s="175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76"/>
      <c r="CF7" s="176"/>
      <c r="CG7" s="176"/>
      <c r="CH7" s="176"/>
      <c r="CI7" s="176"/>
      <c r="CJ7" s="176"/>
      <c r="CK7" s="234"/>
      <c r="CL7" s="1"/>
    </row>
    <row r="8" spans="1:9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7"/>
      <c r="S8" s="77"/>
      <c r="T8" s="78"/>
      <c r="U8" s="78"/>
      <c r="V8" s="78"/>
      <c r="W8" s="78"/>
      <c r="X8" s="78"/>
      <c r="Y8" s="1"/>
      <c r="Z8" s="78"/>
      <c r="AA8" s="78"/>
      <c r="AB8" s="78"/>
      <c r="AC8" s="1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142"/>
      <c r="AP8" s="143"/>
      <c r="AQ8" s="143"/>
      <c r="AR8" s="143"/>
      <c r="AS8" s="143"/>
      <c r="AT8" s="143"/>
      <c r="AU8" s="46"/>
      <c r="AV8" s="46"/>
      <c r="AW8" s="142"/>
      <c r="AX8" s="142"/>
      <c r="AY8" s="1"/>
      <c r="AZ8" s="1"/>
      <c r="BA8" s="142"/>
      <c r="BB8" s="142"/>
      <c r="BC8" s="1"/>
      <c r="BD8" s="1"/>
      <c r="BE8" s="142"/>
      <c r="BF8" s="142"/>
      <c r="BG8" s="1"/>
      <c r="BH8" s="1"/>
      <c r="BI8" s="142"/>
      <c r="BJ8" s="142"/>
      <c r="BK8" s="1"/>
      <c r="BL8" s="1"/>
      <c r="BM8" s="142"/>
      <c r="BN8" s="142"/>
      <c r="BO8" s="1"/>
      <c r="BP8" s="1"/>
      <c r="BQ8" s="142"/>
      <c r="BR8" s="142"/>
      <c r="BS8" s="1"/>
      <c r="BT8" s="1"/>
      <c r="BU8" s="142"/>
      <c r="BV8" s="142"/>
      <c r="BW8" s="1"/>
      <c r="BX8" s="1"/>
      <c r="BY8" s="1"/>
      <c r="BZ8" s="1"/>
      <c r="CA8" s="2"/>
      <c r="CB8" s="2"/>
      <c r="CC8" s="2"/>
      <c r="CD8" s="1"/>
      <c r="CE8" s="142"/>
      <c r="CF8" s="142"/>
      <c r="CG8" s="142"/>
      <c r="CH8" s="142"/>
      <c r="CI8" s="142"/>
      <c r="CJ8" s="142"/>
      <c r="CK8" s="142"/>
      <c r="CL8" s="142"/>
    </row>
    <row r="9" spans="1:9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28"/>
      <c r="AK9" s="128"/>
      <c r="AL9" s="128"/>
      <c r="AM9" s="128"/>
      <c r="AN9" s="128"/>
      <c r="AO9" s="128"/>
      <c r="AP9" s="144"/>
      <c r="AQ9" s="46"/>
      <c r="AR9" s="46"/>
      <c r="AS9" s="46"/>
      <c r="AT9" s="46"/>
      <c r="AU9" s="46"/>
      <c r="AV9" s="46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77"/>
      <c r="BR9" s="178"/>
      <c r="BS9" s="178"/>
      <c r="BT9" s="178"/>
      <c r="BU9" s="178"/>
      <c r="BV9" s="178"/>
      <c r="BW9" s="192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>
      <c r="A10" s="1"/>
      <c r="B10" s="20" t="s">
        <v>18</v>
      </c>
      <c r="C10" s="21"/>
      <c r="D10" s="21"/>
      <c r="E10" s="21" t="s">
        <v>19</v>
      </c>
      <c r="F10" s="21"/>
      <c r="G10" s="22"/>
      <c r="H10" s="23" t="s">
        <v>20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179"/>
      <c r="BT10" s="180" t="s">
        <v>21</v>
      </c>
      <c r="BU10" s="193"/>
      <c r="BV10" s="193"/>
      <c r="BW10" s="193"/>
      <c r="BX10" s="194"/>
      <c r="BY10" s="195" t="s">
        <v>22</v>
      </c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235"/>
    </row>
    <row r="11" ht="15.75" spans="1:90">
      <c r="A11" s="1"/>
      <c r="B11" s="24"/>
      <c r="C11" s="25"/>
      <c r="D11" s="25"/>
      <c r="E11" s="25"/>
      <c r="F11" s="25"/>
      <c r="G11" s="26"/>
      <c r="H11" s="27" t="s">
        <v>23</v>
      </c>
      <c r="I11" s="58"/>
      <c r="J11" s="58"/>
      <c r="K11" s="58"/>
      <c r="L11" s="58"/>
      <c r="M11" s="58"/>
      <c r="N11" s="59" t="s">
        <v>24</v>
      </c>
      <c r="O11" s="59"/>
      <c r="P11" s="59"/>
      <c r="Q11" s="59"/>
      <c r="R11" s="59" t="s">
        <v>25</v>
      </c>
      <c r="S11" s="59"/>
      <c r="T11" s="59"/>
      <c r="U11" s="59"/>
      <c r="V11" s="59" t="s">
        <v>26</v>
      </c>
      <c r="W11" s="59"/>
      <c r="X11" s="59"/>
      <c r="Y11" s="59"/>
      <c r="Z11" s="93" t="s">
        <v>27</v>
      </c>
      <c r="AA11" s="93"/>
      <c r="AB11" s="93"/>
      <c r="AC11" s="93"/>
      <c r="AD11" s="94" t="s">
        <v>28</v>
      </c>
      <c r="AE11" s="94"/>
      <c r="AF11" s="94"/>
      <c r="AG11" s="94"/>
      <c r="AH11" s="94"/>
      <c r="AI11" s="94"/>
      <c r="AJ11" s="129" t="s">
        <v>29</v>
      </c>
      <c r="AK11" s="129"/>
      <c r="AL11" s="129"/>
      <c r="AM11" s="129"/>
      <c r="AN11" s="130" t="s">
        <v>30</v>
      </c>
      <c r="AO11" s="145"/>
      <c r="AP11" s="145"/>
      <c r="AQ11" s="146"/>
      <c r="AR11" s="129" t="s">
        <v>31</v>
      </c>
      <c r="AS11" s="129"/>
      <c r="AT11" s="129"/>
      <c r="AU11" s="130"/>
      <c r="AV11" s="129" t="s">
        <v>32</v>
      </c>
      <c r="AW11" s="129"/>
      <c r="AX11" s="129"/>
      <c r="AY11" s="130"/>
      <c r="AZ11" s="162" t="s">
        <v>33</v>
      </c>
      <c r="BA11" s="162"/>
      <c r="BB11" s="162"/>
      <c r="BC11" s="163"/>
      <c r="BD11" s="129" t="s">
        <v>34</v>
      </c>
      <c r="BE11" s="129"/>
      <c r="BF11" s="129"/>
      <c r="BG11" s="130"/>
      <c r="BH11" s="129" t="s">
        <v>35</v>
      </c>
      <c r="BI11" s="129"/>
      <c r="BJ11" s="129"/>
      <c r="BK11" s="130"/>
      <c r="BL11" s="129" t="s">
        <v>36</v>
      </c>
      <c r="BM11" s="129"/>
      <c r="BN11" s="129"/>
      <c r="BO11" s="130"/>
      <c r="BP11" s="129" t="s">
        <v>37</v>
      </c>
      <c r="BQ11" s="129"/>
      <c r="BR11" s="129"/>
      <c r="BS11" s="130"/>
      <c r="BT11" s="181"/>
      <c r="BU11" s="196"/>
      <c r="BV11" s="196"/>
      <c r="BW11" s="196"/>
      <c r="BX11" s="197"/>
      <c r="BY11" s="198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236"/>
    </row>
    <row r="12" ht="15.75" spans="1:90">
      <c r="A12" s="1"/>
      <c r="B12" s="28"/>
      <c r="C12" s="29"/>
      <c r="D12" s="29"/>
      <c r="E12" s="29"/>
      <c r="F12" s="29"/>
      <c r="G12" s="30"/>
      <c r="H12" s="31"/>
      <c r="I12" s="60"/>
      <c r="J12" s="60"/>
      <c r="K12" s="60"/>
      <c r="L12" s="60"/>
      <c r="M12" s="60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95"/>
      <c r="AA12" s="95"/>
      <c r="AB12" s="95"/>
      <c r="AC12" s="95"/>
      <c r="AD12" s="96" t="s">
        <v>38</v>
      </c>
      <c r="AE12" s="97"/>
      <c r="AF12" s="97"/>
      <c r="AG12" s="97" t="s">
        <v>39</v>
      </c>
      <c r="AH12" s="97"/>
      <c r="AI12" s="131"/>
      <c r="AJ12" s="132"/>
      <c r="AK12" s="132"/>
      <c r="AL12" s="132"/>
      <c r="AM12" s="132"/>
      <c r="AN12" s="133"/>
      <c r="AO12" s="147"/>
      <c r="AP12" s="147"/>
      <c r="AQ12" s="148"/>
      <c r="AR12" s="132"/>
      <c r="AS12" s="132"/>
      <c r="AT12" s="132"/>
      <c r="AU12" s="133"/>
      <c r="AV12" s="132"/>
      <c r="AW12" s="132"/>
      <c r="AX12" s="132"/>
      <c r="AY12" s="133"/>
      <c r="AZ12" s="164"/>
      <c r="BA12" s="164"/>
      <c r="BB12" s="164"/>
      <c r="BC12" s="165"/>
      <c r="BD12" s="132"/>
      <c r="BE12" s="132"/>
      <c r="BF12" s="132"/>
      <c r="BG12" s="133"/>
      <c r="BH12" s="132"/>
      <c r="BI12" s="132"/>
      <c r="BJ12" s="132"/>
      <c r="BK12" s="133"/>
      <c r="BL12" s="132"/>
      <c r="BM12" s="132"/>
      <c r="BN12" s="132"/>
      <c r="BO12" s="133"/>
      <c r="BP12" s="132"/>
      <c r="BQ12" s="132"/>
      <c r="BR12" s="132"/>
      <c r="BS12" s="133"/>
      <c r="BT12" s="182"/>
      <c r="BU12" s="200"/>
      <c r="BV12" s="200"/>
      <c r="BW12" s="200"/>
      <c r="BX12" s="201"/>
      <c r="BY12" s="202"/>
      <c r="BZ12" s="203"/>
      <c r="CA12" s="203"/>
      <c r="CB12" s="203"/>
      <c r="CC12" s="203"/>
      <c r="CD12" s="203"/>
      <c r="CE12" s="203"/>
      <c r="CF12" s="203"/>
      <c r="CG12" s="203"/>
      <c r="CH12" s="203"/>
      <c r="CI12" s="203"/>
      <c r="CJ12" s="203"/>
      <c r="CK12" s="203"/>
      <c r="CL12" s="237"/>
    </row>
    <row r="13" spans="1:90">
      <c r="A13" s="1"/>
      <c r="B13" s="32"/>
      <c r="C13" s="33"/>
      <c r="D13" s="33"/>
      <c r="E13" s="33"/>
      <c r="F13" s="33"/>
      <c r="G13" s="34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79"/>
      <c r="W13" s="80"/>
      <c r="X13" s="80"/>
      <c r="Y13" s="35"/>
      <c r="Z13" s="98"/>
      <c r="AA13" s="99"/>
      <c r="AB13" s="99"/>
      <c r="AC13" s="100"/>
      <c r="AD13" s="101"/>
      <c r="AE13" s="102"/>
      <c r="AF13" s="102"/>
      <c r="AG13" s="102"/>
      <c r="AH13" s="102"/>
      <c r="AI13" s="134"/>
      <c r="AJ13" s="135"/>
      <c r="AK13" s="135"/>
      <c r="AL13" s="135"/>
      <c r="AM13" s="135"/>
      <c r="AN13" s="135"/>
      <c r="AO13" s="135"/>
      <c r="AP13" s="135"/>
      <c r="AQ13" s="149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83"/>
      <c r="BT13" s="184"/>
      <c r="BU13" s="184"/>
      <c r="BV13" s="184"/>
      <c r="BW13" s="184"/>
      <c r="BX13" s="184"/>
      <c r="BY13" s="204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38"/>
    </row>
    <row r="14" spans="1:90">
      <c r="A14" s="1"/>
      <c r="B14" s="36"/>
      <c r="C14" s="8"/>
      <c r="D14" s="8"/>
      <c r="E14" s="8"/>
      <c r="F14" s="8"/>
      <c r="G14" s="37"/>
      <c r="H14" s="38"/>
      <c r="I14" s="8"/>
      <c r="J14" s="8"/>
      <c r="K14" s="8"/>
      <c r="L14" s="8"/>
      <c r="M14" s="8"/>
      <c r="N14" s="8"/>
      <c r="O14" s="8"/>
      <c r="P14" s="8"/>
      <c r="Q14" s="8"/>
      <c r="R14" s="81"/>
      <c r="S14" s="81"/>
      <c r="T14" s="81"/>
      <c r="U14" s="81"/>
      <c r="V14" s="82"/>
      <c r="W14" s="83"/>
      <c r="X14" s="83"/>
      <c r="Y14" s="103"/>
      <c r="Z14" s="104"/>
      <c r="AA14" s="105"/>
      <c r="AB14" s="105"/>
      <c r="AC14" s="106"/>
      <c r="AD14" s="107"/>
      <c r="AE14" s="108"/>
      <c r="AF14" s="108"/>
      <c r="AG14" s="108"/>
      <c r="AH14" s="108"/>
      <c r="AI14" s="136"/>
      <c r="AJ14" s="137"/>
      <c r="AK14" s="137"/>
      <c r="AL14" s="137"/>
      <c r="AM14" s="137"/>
      <c r="AN14" s="137"/>
      <c r="AO14" s="137"/>
      <c r="AP14" s="137"/>
      <c r="AQ14" s="150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85"/>
      <c r="BT14" s="38"/>
      <c r="BU14" s="8"/>
      <c r="BV14" s="8"/>
      <c r="BW14" s="8"/>
      <c r="BX14" s="206"/>
      <c r="BY14" s="207"/>
      <c r="BZ14" s="208"/>
      <c r="CA14" s="208"/>
      <c r="CB14" s="208"/>
      <c r="CC14" s="208"/>
      <c r="CD14" s="208"/>
      <c r="CE14" s="208"/>
      <c r="CF14" s="208"/>
      <c r="CG14" s="208"/>
      <c r="CH14" s="208"/>
      <c r="CI14" s="208"/>
      <c r="CJ14" s="208"/>
      <c r="CK14" s="208"/>
      <c r="CL14" s="239"/>
    </row>
    <row r="15" spans="1:90">
      <c r="A15" s="1"/>
      <c r="B15" s="36"/>
      <c r="C15" s="8"/>
      <c r="D15" s="8"/>
      <c r="E15" s="8"/>
      <c r="F15" s="8"/>
      <c r="G15" s="37"/>
      <c r="H15" s="38"/>
      <c r="I15" s="8"/>
      <c r="J15" s="8"/>
      <c r="K15" s="8"/>
      <c r="L15" s="8"/>
      <c r="M15" s="8"/>
      <c r="N15" s="8"/>
      <c r="O15" s="8"/>
      <c r="P15" s="8"/>
      <c r="Q15" s="8"/>
      <c r="R15" s="81"/>
      <c r="S15" s="81"/>
      <c r="T15" s="81"/>
      <c r="U15" s="81"/>
      <c r="V15" s="82"/>
      <c r="W15" s="83"/>
      <c r="X15" s="83"/>
      <c r="Y15" s="103"/>
      <c r="Z15" s="104"/>
      <c r="AA15" s="105"/>
      <c r="AB15" s="105"/>
      <c r="AC15" s="106"/>
      <c r="AD15" s="107"/>
      <c r="AE15" s="108"/>
      <c r="AF15" s="108"/>
      <c r="AG15" s="108"/>
      <c r="AH15" s="108"/>
      <c r="AI15" s="136"/>
      <c r="AJ15" s="137"/>
      <c r="AK15" s="137"/>
      <c r="AL15" s="137"/>
      <c r="AM15" s="137"/>
      <c r="AN15" s="137"/>
      <c r="AO15" s="137"/>
      <c r="AP15" s="137"/>
      <c r="AQ15" s="150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85"/>
      <c r="BT15" s="38"/>
      <c r="BU15" s="8"/>
      <c r="BV15" s="8"/>
      <c r="BW15" s="8"/>
      <c r="BX15" s="206"/>
      <c r="BY15" s="198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236"/>
    </row>
    <row r="16" spans="1:90">
      <c r="A16" s="1"/>
      <c r="B16" s="36"/>
      <c r="C16" s="8"/>
      <c r="D16" s="8"/>
      <c r="E16" s="8"/>
      <c r="F16" s="8"/>
      <c r="G16" s="37"/>
      <c r="H16" s="38"/>
      <c r="I16" s="8"/>
      <c r="J16" s="8"/>
      <c r="K16" s="8"/>
      <c r="L16" s="8"/>
      <c r="M16" s="8"/>
      <c r="N16" s="8"/>
      <c r="O16" s="8"/>
      <c r="P16" s="8"/>
      <c r="Q16" s="8"/>
      <c r="R16" s="81"/>
      <c r="S16" s="81"/>
      <c r="T16" s="81"/>
      <c r="U16" s="81"/>
      <c r="V16" s="82"/>
      <c r="W16" s="83"/>
      <c r="X16" s="83"/>
      <c r="Y16" s="103"/>
      <c r="Z16" s="104"/>
      <c r="AA16" s="105"/>
      <c r="AB16" s="105"/>
      <c r="AC16" s="106"/>
      <c r="AD16" s="107"/>
      <c r="AE16" s="108"/>
      <c r="AF16" s="108"/>
      <c r="AG16" s="108"/>
      <c r="AH16" s="108"/>
      <c r="AI16" s="136"/>
      <c r="AJ16" s="137"/>
      <c r="AK16" s="137"/>
      <c r="AL16" s="137"/>
      <c r="AM16" s="137"/>
      <c r="AN16" s="137"/>
      <c r="AO16" s="137"/>
      <c r="AP16" s="137"/>
      <c r="AQ16" s="150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85"/>
      <c r="BT16" s="38"/>
      <c r="BU16" s="8"/>
      <c r="BV16" s="8"/>
      <c r="BW16" s="8"/>
      <c r="BX16" s="206"/>
      <c r="BY16" s="209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40"/>
    </row>
    <row r="17" spans="1:90">
      <c r="A17" s="1"/>
      <c r="B17" s="36"/>
      <c r="C17" s="8"/>
      <c r="D17" s="8"/>
      <c r="E17" s="8"/>
      <c r="F17" s="8"/>
      <c r="G17" s="37"/>
      <c r="H17" s="3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2"/>
      <c r="W17" s="83"/>
      <c r="X17" s="83"/>
      <c r="Y17" s="103"/>
      <c r="Z17" s="104"/>
      <c r="AA17" s="105"/>
      <c r="AB17" s="105"/>
      <c r="AC17" s="106"/>
      <c r="AD17" s="107"/>
      <c r="AE17" s="108"/>
      <c r="AF17" s="108"/>
      <c r="AG17" s="108"/>
      <c r="AH17" s="108"/>
      <c r="AI17" s="136"/>
      <c r="AJ17" s="137"/>
      <c r="AK17" s="137"/>
      <c r="AL17" s="137"/>
      <c r="AM17" s="137"/>
      <c r="AN17" s="137"/>
      <c r="AO17" s="137"/>
      <c r="AP17" s="137"/>
      <c r="AQ17" s="150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85"/>
      <c r="BT17" s="38"/>
      <c r="BU17" s="8"/>
      <c r="BV17" s="8"/>
      <c r="BW17" s="8"/>
      <c r="BX17" s="206"/>
      <c r="BY17" s="209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40"/>
    </row>
    <row r="18" spans="1:90">
      <c r="A18" s="1"/>
      <c r="B18" s="36"/>
      <c r="C18" s="8"/>
      <c r="D18" s="8"/>
      <c r="E18" s="8"/>
      <c r="F18" s="8"/>
      <c r="G18" s="37"/>
      <c r="H18" s="38"/>
      <c r="I18" s="8"/>
      <c r="J18" s="8"/>
      <c r="K18" s="8"/>
      <c r="L18" s="8"/>
      <c r="M18" s="8"/>
      <c r="N18" s="8"/>
      <c r="O18" s="8"/>
      <c r="P18" s="8"/>
      <c r="Q18" s="8"/>
      <c r="R18" s="81"/>
      <c r="S18" s="81"/>
      <c r="T18" s="81"/>
      <c r="U18" s="81"/>
      <c r="V18" s="82"/>
      <c r="W18" s="83"/>
      <c r="X18" s="83"/>
      <c r="Y18" s="103"/>
      <c r="Z18" s="104"/>
      <c r="AA18" s="105"/>
      <c r="AB18" s="105"/>
      <c r="AC18" s="106"/>
      <c r="AD18" s="107"/>
      <c r="AE18" s="108"/>
      <c r="AF18" s="108"/>
      <c r="AG18" s="108"/>
      <c r="AH18" s="108"/>
      <c r="AI18" s="136"/>
      <c r="AJ18" s="137"/>
      <c r="AK18" s="137"/>
      <c r="AL18" s="137"/>
      <c r="AM18" s="137"/>
      <c r="AN18" s="137"/>
      <c r="AO18" s="137"/>
      <c r="AP18" s="137"/>
      <c r="AQ18" s="150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85"/>
      <c r="BT18" s="38"/>
      <c r="BU18" s="8"/>
      <c r="BV18" s="8"/>
      <c r="BW18" s="8"/>
      <c r="BX18" s="206"/>
      <c r="BY18" s="207"/>
      <c r="BZ18" s="208"/>
      <c r="CA18" s="208"/>
      <c r="CB18" s="208"/>
      <c r="CC18" s="208"/>
      <c r="CD18" s="208"/>
      <c r="CE18" s="208"/>
      <c r="CF18" s="208"/>
      <c r="CG18" s="208"/>
      <c r="CH18" s="208"/>
      <c r="CI18" s="208"/>
      <c r="CJ18" s="208"/>
      <c r="CK18" s="208"/>
      <c r="CL18" s="239"/>
    </row>
    <row r="19" spans="1:90">
      <c r="A19" s="1"/>
      <c r="B19" s="36"/>
      <c r="C19" s="8"/>
      <c r="D19" s="8"/>
      <c r="E19" s="8"/>
      <c r="F19" s="8"/>
      <c r="G19" s="37"/>
      <c r="H19" s="38"/>
      <c r="I19" s="8"/>
      <c r="J19" s="8"/>
      <c r="K19" s="8"/>
      <c r="L19" s="8"/>
      <c r="M19" s="8"/>
      <c r="N19" s="8"/>
      <c r="O19" s="8"/>
      <c r="P19" s="8"/>
      <c r="Q19" s="8"/>
      <c r="R19" s="81"/>
      <c r="S19" s="81"/>
      <c r="T19" s="81"/>
      <c r="U19" s="81"/>
      <c r="V19" s="82"/>
      <c r="W19" s="83"/>
      <c r="X19" s="83"/>
      <c r="Y19" s="103"/>
      <c r="Z19" s="104"/>
      <c r="AA19" s="105"/>
      <c r="AB19" s="105"/>
      <c r="AC19" s="106"/>
      <c r="AD19" s="107"/>
      <c r="AE19" s="108"/>
      <c r="AF19" s="108"/>
      <c r="AG19" s="108"/>
      <c r="AH19" s="108"/>
      <c r="AI19" s="136"/>
      <c r="AJ19" s="137"/>
      <c r="AK19" s="137"/>
      <c r="AL19" s="137"/>
      <c r="AM19" s="137"/>
      <c r="AN19" s="137"/>
      <c r="AO19" s="137"/>
      <c r="AP19" s="137"/>
      <c r="AQ19" s="150"/>
      <c r="AR19" s="150"/>
      <c r="AS19" s="110"/>
      <c r="AT19" s="110"/>
      <c r="AU19" s="151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85"/>
      <c r="BT19" s="38"/>
      <c r="BU19" s="8"/>
      <c r="BV19" s="8"/>
      <c r="BW19" s="8"/>
      <c r="BX19" s="206"/>
      <c r="BY19" s="198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236"/>
    </row>
    <row r="20" spans="1:90">
      <c r="A20" s="1"/>
      <c r="B20" s="36"/>
      <c r="C20" s="8"/>
      <c r="D20" s="8"/>
      <c r="E20" s="8"/>
      <c r="F20" s="8"/>
      <c r="G20" s="37"/>
      <c r="H20" s="38"/>
      <c r="I20" s="8"/>
      <c r="J20" s="8"/>
      <c r="K20" s="8"/>
      <c r="L20" s="8"/>
      <c r="M20" s="8"/>
      <c r="N20" s="8"/>
      <c r="O20" s="8"/>
      <c r="P20" s="8"/>
      <c r="Q20" s="8"/>
      <c r="R20" s="81"/>
      <c r="S20" s="81"/>
      <c r="T20" s="81"/>
      <c r="U20" s="81"/>
      <c r="V20" s="82"/>
      <c r="W20" s="83"/>
      <c r="X20" s="83"/>
      <c r="Y20" s="103"/>
      <c r="Z20" s="109"/>
      <c r="AA20" s="110"/>
      <c r="AB20" s="110"/>
      <c r="AC20" s="111"/>
      <c r="AD20" s="107"/>
      <c r="AE20" s="108"/>
      <c r="AF20" s="108"/>
      <c r="AG20" s="108"/>
      <c r="AH20" s="108"/>
      <c r="AI20" s="136"/>
      <c r="AJ20" s="137"/>
      <c r="AK20" s="137"/>
      <c r="AL20" s="137"/>
      <c r="AM20" s="137"/>
      <c r="AN20" s="137"/>
      <c r="AO20" s="137"/>
      <c r="AP20" s="137"/>
      <c r="AQ20" s="150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85"/>
      <c r="BT20" s="38"/>
      <c r="BU20" s="8"/>
      <c r="BV20" s="8"/>
      <c r="BW20" s="8"/>
      <c r="BX20" s="206"/>
      <c r="BY20" s="211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41"/>
    </row>
    <row r="21" spans="1:90">
      <c r="A21" s="1"/>
      <c r="B21" s="36"/>
      <c r="C21" s="8"/>
      <c r="D21" s="8"/>
      <c r="E21" s="8"/>
      <c r="F21" s="8"/>
      <c r="G21" s="37"/>
      <c r="H21" s="38"/>
      <c r="I21" s="8"/>
      <c r="J21" s="8"/>
      <c r="K21" s="8"/>
      <c r="L21" s="8"/>
      <c r="M21" s="8"/>
      <c r="N21" s="8"/>
      <c r="O21" s="8"/>
      <c r="P21" s="8"/>
      <c r="Q21" s="8"/>
      <c r="R21" s="81"/>
      <c r="S21" s="81"/>
      <c r="T21" s="81"/>
      <c r="U21" s="81"/>
      <c r="V21" s="82"/>
      <c r="W21" s="83"/>
      <c r="X21" s="83"/>
      <c r="Y21" s="103"/>
      <c r="Z21" s="109"/>
      <c r="AA21" s="110"/>
      <c r="AB21" s="110"/>
      <c r="AC21" s="111"/>
      <c r="AD21" s="107"/>
      <c r="AE21" s="108"/>
      <c r="AF21" s="108"/>
      <c r="AG21" s="108"/>
      <c r="AH21" s="108"/>
      <c r="AI21" s="136"/>
      <c r="AJ21" s="137"/>
      <c r="AK21" s="137"/>
      <c r="AL21" s="137"/>
      <c r="AM21" s="137"/>
      <c r="AN21" s="137"/>
      <c r="AO21" s="137"/>
      <c r="AP21" s="137"/>
      <c r="AQ21" s="150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85"/>
      <c r="BT21" s="38"/>
      <c r="BU21" s="8"/>
      <c r="BV21" s="8"/>
      <c r="BW21" s="8"/>
      <c r="BX21" s="206"/>
      <c r="BY21" s="213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42"/>
    </row>
    <row r="22" spans="1:90">
      <c r="A22" s="1"/>
      <c r="B22" s="36"/>
      <c r="C22" s="8"/>
      <c r="D22" s="8"/>
      <c r="E22" s="8"/>
      <c r="F22" s="8"/>
      <c r="G22" s="37"/>
      <c r="H22" s="38"/>
      <c r="I22" s="8"/>
      <c r="J22" s="8"/>
      <c r="K22" s="8"/>
      <c r="L22" s="8"/>
      <c r="M22" s="8"/>
      <c r="N22" s="8"/>
      <c r="O22" s="8"/>
      <c r="P22" s="8"/>
      <c r="Q22" s="8"/>
      <c r="R22" s="81"/>
      <c r="S22" s="81"/>
      <c r="T22" s="81"/>
      <c r="U22" s="81"/>
      <c r="V22" s="82"/>
      <c r="W22" s="83"/>
      <c r="X22" s="83"/>
      <c r="Y22" s="103"/>
      <c r="Z22" s="109"/>
      <c r="AA22" s="110"/>
      <c r="AB22" s="110"/>
      <c r="AC22" s="111"/>
      <c r="AD22" s="107"/>
      <c r="AE22" s="108"/>
      <c r="AF22" s="108"/>
      <c r="AG22" s="108"/>
      <c r="AH22" s="108"/>
      <c r="AI22" s="136"/>
      <c r="AJ22" s="137"/>
      <c r="AK22" s="137"/>
      <c r="AL22" s="137"/>
      <c r="AM22" s="137"/>
      <c r="AN22" s="137"/>
      <c r="AO22" s="137"/>
      <c r="AP22" s="137"/>
      <c r="AQ22" s="150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85"/>
      <c r="BT22" s="38"/>
      <c r="BU22" s="8"/>
      <c r="BV22" s="8"/>
      <c r="BW22" s="8"/>
      <c r="BX22" s="206"/>
      <c r="BY22" s="215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243"/>
    </row>
    <row r="23" spans="1:90">
      <c r="A23" s="1"/>
      <c r="B23" s="36"/>
      <c r="C23" s="8"/>
      <c r="D23" s="8"/>
      <c r="E23" s="8"/>
      <c r="F23" s="8"/>
      <c r="G23" s="37"/>
      <c r="H23" s="38"/>
      <c r="I23" s="8"/>
      <c r="J23" s="8"/>
      <c r="K23" s="8"/>
      <c r="L23" s="8"/>
      <c r="M23" s="8"/>
      <c r="N23" s="8"/>
      <c r="O23" s="8"/>
      <c r="P23" s="8"/>
      <c r="Q23" s="8"/>
      <c r="R23" s="81"/>
      <c r="S23" s="81"/>
      <c r="T23" s="81"/>
      <c r="U23" s="81"/>
      <c r="V23" s="82"/>
      <c r="W23" s="83"/>
      <c r="X23" s="83"/>
      <c r="Y23" s="103"/>
      <c r="Z23" s="109"/>
      <c r="AA23" s="110"/>
      <c r="AB23" s="110"/>
      <c r="AC23" s="111"/>
      <c r="AD23" s="107"/>
      <c r="AE23" s="108"/>
      <c r="AF23" s="108"/>
      <c r="AG23" s="108"/>
      <c r="AH23" s="108"/>
      <c r="AI23" s="136"/>
      <c r="AJ23" s="137"/>
      <c r="AK23" s="137"/>
      <c r="AL23" s="137"/>
      <c r="AM23" s="137"/>
      <c r="AN23" s="137"/>
      <c r="AO23" s="137"/>
      <c r="AP23" s="137"/>
      <c r="AQ23" s="150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85"/>
      <c r="BT23" s="38"/>
      <c r="BU23" s="8"/>
      <c r="BV23" s="8"/>
      <c r="BW23" s="8"/>
      <c r="BX23" s="206"/>
      <c r="BY23" s="213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42"/>
    </row>
    <row r="24" spans="1:90">
      <c r="A24" s="1"/>
      <c r="B24" s="36"/>
      <c r="C24" s="8"/>
      <c r="D24" s="8"/>
      <c r="E24" s="8"/>
      <c r="F24" s="8"/>
      <c r="G24" s="37"/>
      <c r="H24" s="38"/>
      <c r="I24" s="8"/>
      <c r="J24" s="8"/>
      <c r="K24" s="8"/>
      <c r="L24" s="8"/>
      <c r="M24" s="8"/>
      <c r="N24" s="8"/>
      <c r="O24" s="8"/>
      <c r="P24" s="8"/>
      <c r="Q24" s="8"/>
      <c r="R24" s="81"/>
      <c r="S24" s="81"/>
      <c r="T24" s="81"/>
      <c r="U24" s="81"/>
      <c r="V24" s="82"/>
      <c r="W24" s="83"/>
      <c r="X24" s="83"/>
      <c r="Y24" s="103"/>
      <c r="Z24" s="109"/>
      <c r="AA24" s="110"/>
      <c r="AB24" s="110"/>
      <c r="AC24" s="111"/>
      <c r="AD24" s="107"/>
      <c r="AE24" s="108"/>
      <c r="AF24" s="108"/>
      <c r="AG24" s="108"/>
      <c r="AH24" s="108"/>
      <c r="AI24" s="136"/>
      <c r="AJ24" s="137"/>
      <c r="AK24" s="137"/>
      <c r="AL24" s="137"/>
      <c r="AM24" s="137"/>
      <c r="AN24" s="137"/>
      <c r="AO24" s="137"/>
      <c r="AP24" s="137"/>
      <c r="AQ24" s="150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85"/>
      <c r="BT24" s="38"/>
      <c r="BU24" s="8"/>
      <c r="BV24" s="8"/>
      <c r="BW24" s="8"/>
      <c r="BX24" s="206"/>
      <c r="BY24" s="215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243"/>
    </row>
    <row r="25" spans="1:90">
      <c r="A25" s="1"/>
      <c r="B25" s="36"/>
      <c r="C25" s="8"/>
      <c r="D25" s="8"/>
      <c r="E25" s="8"/>
      <c r="F25" s="8"/>
      <c r="G25" s="37"/>
      <c r="H25" s="38"/>
      <c r="I25" s="8"/>
      <c r="J25" s="8"/>
      <c r="K25" s="8"/>
      <c r="L25" s="8"/>
      <c r="M25" s="8"/>
      <c r="N25" s="8"/>
      <c r="O25" s="8"/>
      <c r="P25" s="8"/>
      <c r="Q25" s="8"/>
      <c r="R25" s="81"/>
      <c r="S25" s="81"/>
      <c r="T25" s="81"/>
      <c r="U25" s="81"/>
      <c r="V25" s="82"/>
      <c r="W25" s="83"/>
      <c r="X25" s="83"/>
      <c r="Y25" s="103"/>
      <c r="Z25" s="109"/>
      <c r="AA25" s="110"/>
      <c r="AB25" s="110"/>
      <c r="AC25" s="111"/>
      <c r="AD25" s="107"/>
      <c r="AE25" s="108"/>
      <c r="AF25" s="108"/>
      <c r="AG25" s="108"/>
      <c r="AH25" s="108"/>
      <c r="AI25" s="136"/>
      <c r="AJ25" s="137"/>
      <c r="AK25" s="137"/>
      <c r="AL25" s="137"/>
      <c r="AM25" s="137"/>
      <c r="AN25" s="137"/>
      <c r="AO25" s="137"/>
      <c r="AP25" s="137"/>
      <c r="AQ25" s="150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85"/>
      <c r="BT25" s="38"/>
      <c r="BU25" s="8"/>
      <c r="BV25" s="8"/>
      <c r="BW25" s="8"/>
      <c r="BX25" s="206"/>
      <c r="BY25" s="215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243"/>
    </row>
    <row r="26" spans="1:90">
      <c r="A26" s="1"/>
      <c r="B26" s="36"/>
      <c r="C26" s="8"/>
      <c r="D26" s="8"/>
      <c r="E26" s="8"/>
      <c r="F26" s="8"/>
      <c r="G26" s="37"/>
      <c r="H26" s="38"/>
      <c r="I26" s="8"/>
      <c r="J26" s="8"/>
      <c r="K26" s="8"/>
      <c r="L26" s="8"/>
      <c r="M26" s="8"/>
      <c r="N26" s="8"/>
      <c r="O26" s="8"/>
      <c r="P26" s="8"/>
      <c r="Q26" s="8"/>
      <c r="R26" s="81"/>
      <c r="S26" s="81"/>
      <c r="T26" s="81"/>
      <c r="U26" s="81"/>
      <c r="V26" s="82"/>
      <c r="W26" s="83"/>
      <c r="X26" s="83"/>
      <c r="Y26" s="103"/>
      <c r="Z26" s="109"/>
      <c r="AA26" s="110"/>
      <c r="AB26" s="110"/>
      <c r="AC26" s="111"/>
      <c r="AD26" s="107"/>
      <c r="AE26" s="108"/>
      <c r="AF26" s="108"/>
      <c r="AG26" s="108"/>
      <c r="AH26" s="108"/>
      <c r="AI26" s="136"/>
      <c r="AJ26" s="137"/>
      <c r="AK26" s="137"/>
      <c r="AL26" s="137"/>
      <c r="AM26" s="137"/>
      <c r="AN26" s="137"/>
      <c r="AO26" s="137"/>
      <c r="AP26" s="137"/>
      <c r="AQ26" s="150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85"/>
      <c r="BT26" s="38"/>
      <c r="BU26" s="8"/>
      <c r="BV26" s="8"/>
      <c r="BW26" s="8"/>
      <c r="BX26" s="206"/>
      <c r="BY26" s="216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44"/>
    </row>
    <row r="27" spans="1:90">
      <c r="A27" s="1"/>
      <c r="B27" s="36"/>
      <c r="C27" s="8"/>
      <c r="D27" s="8"/>
      <c r="E27" s="8"/>
      <c r="F27" s="8"/>
      <c r="G27" s="37"/>
      <c r="H27" s="38"/>
      <c r="I27" s="8"/>
      <c r="J27" s="8"/>
      <c r="K27" s="8"/>
      <c r="L27" s="8"/>
      <c r="M27" s="8"/>
      <c r="N27" s="8"/>
      <c r="O27" s="8"/>
      <c r="P27" s="8"/>
      <c r="Q27" s="8"/>
      <c r="R27" s="81"/>
      <c r="S27" s="81"/>
      <c r="T27" s="81"/>
      <c r="U27" s="81"/>
      <c r="V27" s="82"/>
      <c r="W27" s="83"/>
      <c r="X27" s="83"/>
      <c r="Y27" s="103"/>
      <c r="Z27" s="109"/>
      <c r="AA27" s="110"/>
      <c r="AB27" s="110"/>
      <c r="AC27" s="111"/>
      <c r="AD27" s="107"/>
      <c r="AE27" s="108"/>
      <c r="AF27" s="108"/>
      <c r="AG27" s="108"/>
      <c r="AH27" s="108"/>
      <c r="AI27" s="136"/>
      <c r="AJ27" s="137"/>
      <c r="AK27" s="137"/>
      <c r="AL27" s="137"/>
      <c r="AM27" s="137"/>
      <c r="AN27" s="137"/>
      <c r="AO27" s="137"/>
      <c r="AP27" s="137"/>
      <c r="AQ27" s="150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85"/>
      <c r="BT27" s="38"/>
      <c r="BU27" s="8"/>
      <c r="BV27" s="8"/>
      <c r="BW27" s="8"/>
      <c r="BX27" s="206"/>
      <c r="BY27" s="218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45"/>
    </row>
    <row r="28" spans="1:90">
      <c r="A28" s="1"/>
      <c r="B28" s="36"/>
      <c r="C28" s="8"/>
      <c r="D28" s="8"/>
      <c r="E28" s="8"/>
      <c r="F28" s="8"/>
      <c r="G28" s="37"/>
      <c r="H28" s="3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12"/>
      <c r="AA28" s="112"/>
      <c r="AB28" s="112"/>
      <c r="AC28" s="112"/>
      <c r="AD28" s="107"/>
      <c r="AE28" s="108"/>
      <c r="AF28" s="108"/>
      <c r="AG28" s="108"/>
      <c r="AH28" s="108"/>
      <c r="AI28" s="136"/>
      <c r="AJ28" s="137"/>
      <c r="AK28" s="137"/>
      <c r="AL28" s="137"/>
      <c r="AM28" s="137"/>
      <c r="AN28" s="137"/>
      <c r="AO28" s="137"/>
      <c r="AP28" s="137"/>
      <c r="AQ28" s="150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85"/>
      <c r="BT28" s="38"/>
      <c r="BU28" s="8"/>
      <c r="BV28" s="8"/>
      <c r="BW28" s="8"/>
      <c r="BX28" s="206"/>
      <c r="BY28" s="220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46"/>
    </row>
    <row r="29" spans="1:90">
      <c r="A29" s="1"/>
      <c r="B29" s="36"/>
      <c r="C29" s="8"/>
      <c r="D29" s="8"/>
      <c r="E29" s="8"/>
      <c r="F29" s="8"/>
      <c r="G29" s="37"/>
      <c r="H29" s="38"/>
      <c r="I29" s="8"/>
      <c r="J29" s="8"/>
      <c r="K29" s="8"/>
      <c r="L29" s="8"/>
      <c r="M29" s="8"/>
      <c r="N29" s="8"/>
      <c r="O29" s="8"/>
      <c r="P29" s="8"/>
      <c r="Q29" s="8"/>
      <c r="R29" s="81"/>
      <c r="S29" s="81"/>
      <c r="T29" s="81"/>
      <c r="U29" s="81"/>
      <c r="V29" s="82"/>
      <c r="W29" s="83"/>
      <c r="X29" s="83"/>
      <c r="Y29" s="103"/>
      <c r="Z29" s="109"/>
      <c r="AA29" s="110"/>
      <c r="AB29" s="110"/>
      <c r="AC29" s="111"/>
      <c r="AD29" s="107"/>
      <c r="AE29" s="108"/>
      <c r="AF29" s="108"/>
      <c r="AG29" s="108"/>
      <c r="AH29" s="108"/>
      <c r="AI29" s="136"/>
      <c r="AJ29" s="137"/>
      <c r="AK29" s="137"/>
      <c r="AL29" s="137"/>
      <c r="AM29" s="137"/>
      <c r="AN29" s="137"/>
      <c r="AO29" s="137"/>
      <c r="AP29" s="137"/>
      <c r="AQ29" s="150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85"/>
      <c r="BT29" s="38"/>
      <c r="BU29" s="8"/>
      <c r="BV29" s="8"/>
      <c r="BW29" s="8"/>
      <c r="BX29" s="206"/>
      <c r="BY29" s="222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47"/>
    </row>
    <row r="30" spans="1:90">
      <c r="A30" s="1"/>
      <c r="B30" s="36"/>
      <c r="C30" s="8"/>
      <c r="D30" s="8"/>
      <c r="E30" s="8"/>
      <c r="F30" s="8"/>
      <c r="G30" s="37"/>
      <c r="H30" s="3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12"/>
      <c r="AA30" s="112"/>
      <c r="AB30" s="112"/>
      <c r="AC30" s="112"/>
      <c r="AD30" s="107"/>
      <c r="AE30" s="108"/>
      <c r="AF30" s="108"/>
      <c r="AG30" s="108"/>
      <c r="AH30" s="108"/>
      <c r="AI30" s="136"/>
      <c r="AJ30" s="137"/>
      <c r="AK30" s="137"/>
      <c r="AL30" s="137"/>
      <c r="AM30" s="137"/>
      <c r="AN30" s="137"/>
      <c r="AO30" s="137"/>
      <c r="AP30" s="137"/>
      <c r="AQ30" s="150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85"/>
      <c r="BT30" s="38"/>
      <c r="BU30" s="8"/>
      <c r="BV30" s="8"/>
      <c r="BW30" s="8"/>
      <c r="BX30" s="206"/>
      <c r="BY30" s="198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236"/>
    </row>
    <row r="31" spans="1:90">
      <c r="A31" s="1"/>
      <c r="B31" s="36"/>
      <c r="C31" s="8"/>
      <c r="D31" s="8"/>
      <c r="E31" s="8"/>
      <c r="F31" s="8"/>
      <c r="G31" s="37"/>
      <c r="H31" s="3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12"/>
      <c r="AA31" s="112"/>
      <c r="AB31" s="112"/>
      <c r="AC31" s="112"/>
      <c r="AD31" s="107"/>
      <c r="AE31" s="108"/>
      <c r="AF31" s="108"/>
      <c r="AG31" s="108"/>
      <c r="AH31" s="108"/>
      <c r="AI31" s="136"/>
      <c r="AJ31" s="137"/>
      <c r="AK31" s="137"/>
      <c r="AL31" s="137"/>
      <c r="AM31" s="137"/>
      <c r="AN31" s="137"/>
      <c r="AO31" s="137"/>
      <c r="AP31" s="137"/>
      <c r="AQ31" s="150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85"/>
      <c r="BT31" s="38"/>
      <c r="BU31" s="8"/>
      <c r="BV31" s="8"/>
      <c r="BW31" s="8"/>
      <c r="BX31" s="206"/>
      <c r="BY31" s="198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236"/>
    </row>
    <row r="32" spans="1:90">
      <c r="A32" s="1"/>
      <c r="B32" s="36"/>
      <c r="C32" s="8"/>
      <c r="D32" s="8"/>
      <c r="E32" s="8"/>
      <c r="F32" s="8"/>
      <c r="G32" s="37"/>
      <c r="H32" s="3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12"/>
      <c r="AA32" s="112"/>
      <c r="AB32" s="112"/>
      <c r="AC32" s="112"/>
      <c r="AD32" s="107"/>
      <c r="AE32" s="108"/>
      <c r="AF32" s="108"/>
      <c r="AG32" s="108"/>
      <c r="AH32" s="108"/>
      <c r="AI32" s="136"/>
      <c r="AJ32" s="137"/>
      <c r="AK32" s="137"/>
      <c r="AL32" s="137"/>
      <c r="AM32" s="137"/>
      <c r="AN32" s="137"/>
      <c r="AO32" s="137"/>
      <c r="AP32" s="137"/>
      <c r="AQ32" s="150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85"/>
      <c r="BT32" s="38"/>
      <c r="BU32" s="8"/>
      <c r="BV32" s="8"/>
      <c r="BW32" s="8"/>
      <c r="BX32" s="206"/>
      <c r="BY32" s="198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236"/>
    </row>
    <row r="33" spans="1:90">
      <c r="A33" s="1"/>
      <c r="B33" s="36"/>
      <c r="C33" s="8"/>
      <c r="D33" s="8"/>
      <c r="E33" s="8"/>
      <c r="F33" s="8"/>
      <c r="G33" s="37"/>
      <c r="H33" s="3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12"/>
      <c r="AA33" s="112"/>
      <c r="AB33" s="112"/>
      <c r="AC33" s="112"/>
      <c r="AD33" s="107"/>
      <c r="AE33" s="108"/>
      <c r="AF33" s="108"/>
      <c r="AG33" s="108"/>
      <c r="AH33" s="108"/>
      <c r="AI33" s="136"/>
      <c r="AJ33" s="137"/>
      <c r="AK33" s="137"/>
      <c r="AL33" s="137"/>
      <c r="AM33" s="137"/>
      <c r="AN33" s="137"/>
      <c r="AO33" s="137"/>
      <c r="AP33" s="137"/>
      <c r="AQ33" s="150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85"/>
      <c r="BT33" s="38"/>
      <c r="BU33" s="8"/>
      <c r="BV33" s="8"/>
      <c r="BW33" s="8"/>
      <c r="BX33" s="206"/>
      <c r="BY33" s="198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236"/>
    </row>
    <row r="34" spans="1:90">
      <c r="A34" s="1"/>
      <c r="B34" s="36"/>
      <c r="C34" s="8"/>
      <c r="D34" s="8"/>
      <c r="E34" s="8"/>
      <c r="F34" s="8"/>
      <c r="G34" s="37"/>
      <c r="H34" s="3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12"/>
      <c r="AA34" s="112"/>
      <c r="AB34" s="112"/>
      <c r="AC34" s="112"/>
      <c r="AD34" s="107"/>
      <c r="AE34" s="108"/>
      <c r="AF34" s="108"/>
      <c r="AG34" s="108"/>
      <c r="AH34" s="108"/>
      <c r="AI34" s="136"/>
      <c r="AJ34" s="137"/>
      <c r="AK34" s="137"/>
      <c r="AL34" s="137"/>
      <c r="AM34" s="137"/>
      <c r="AN34" s="137"/>
      <c r="AO34" s="137"/>
      <c r="AP34" s="137"/>
      <c r="AQ34" s="150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85"/>
      <c r="BT34" s="38"/>
      <c r="BU34" s="8"/>
      <c r="BV34" s="8"/>
      <c r="BW34" s="8"/>
      <c r="BX34" s="206"/>
      <c r="BY34" s="198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236"/>
    </row>
    <row r="35" spans="1:90">
      <c r="A35" s="1"/>
      <c r="B35" s="36"/>
      <c r="C35" s="8"/>
      <c r="D35" s="8"/>
      <c r="E35" s="8"/>
      <c r="F35" s="8"/>
      <c r="G35" s="37"/>
      <c r="H35" s="3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12"/>
      <c r="AA35" s="112"/>
      <c r="AB35" s="112"/>
      <c r="AC35" s="112"/>
      <c r="AD35" s="107"/>
      <c r="AE35" s="108"/>
      <c r="AF35" s="108"/>
      <c r="AG35" s="108"/>
      <c r="AH35" s="108"/>
      <c r="AI35" s="136"/>
      <c r="AJ35" s="137"/>
      <c r="AK35" s="137"/>
      <c r="AL35" s="137"/>
      <c r="AM35" s="137"/>
      <c r="AN35" s="137"/>
      <c r="AO35" s="137"/>
      <c r="AP35" s="137"/>
      <c r="AQ35" s="150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85"/>
      <c r="BT35" s="38"/>
      <c r="BU35" s="8"/>
      <c r="BV35" s="8"/>
      <c r="BW35" s="8"/>
      <c r="BX35" s="206"/>
      <c r="BY35" s="198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236"/>
    </row>
    <row r="36" ht="15.75" spans="1:90">
      <c r="A36" s="1"/>
      <c r="B36" s="39"/>
      <c r="C36" s="40"/>
      <c r="D36" s="40"/>
      <c r="E36" s="40"/>
      <c r="F36" s="40"/>
      <c r="G36" s="41"/>
      <c r="H36" s="42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113"/>
      <c r="AA36" s="113"/>
      <c r="AB36" s="113"/>
      <c r="AC36" s="113"/>
      <c r="AD36" s="114"/>
      <c r="AE36" s="115"/>
      <c r="AF36" s="115"/>
      <c r="AG36" s="115"/>
      <c r="AH36" s="115"/>
      <c r="AI36" s="138"/>
      <c r="AJ36" s="139"/>
      <c r="AK36" s="139"/>
      <c r="AL36" s="139"/>
      <c r="AM36" s="139"/>
      <c r="AN36" s="139"/>
      <c r="AO36" s="139"/>
      <c r="AP36" s="139"/>
      <c r="AQ36" s="152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86"/>
      <c r="BT36" s="42"/>
      <c r="BU36" s="40"/>
      <c r="BV36" s="40"/>
      <c r="BW36" s="40"/>
      <c r="BX36" s="224"/>
      <c r="BY36" s="225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48"/>
    </row>
    <row r="37" ht="16.5" spans="1:90">
      <c r="A37" s="43"/>
      <c r="B37" s="44" t="s">
        <v>40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116"/>
      <c r="AA37" s="117"/>
      <c r="AB37" s="117"/>
      <c r="AC37" s="118"/>
      <c r="AD37" s="119" t="s">
        <v>41</v>
      </c>
      <c r="AE37" s="119"/>
      <c r="AF37" s="119"/>
      <c r="AG37" s="119"/>
      <c r="AH37" s="119"/>
      <c r="AI37" s="119"/>
      <c r="AJ37" s="140" t="s">
        <v>41</v>
      </c>
      <c r="AK37" s="140"/>
      <c r="AL37" s="140"/>
      <c r="AM37" s="140"/>
      <c r="AN37" s="140" t="s">
        <v>41</v>
      </c>
      <c r="AO37" s="140"/>
      <c r="AP37" s="140"/>
      <c r="AQ37" s="153"/>
      <c r="AR37" s="140" t="s">
        <v>41</v>
      </c>
      <c r="AS37" s="140"/>
      <c r="AT37" s="140"/>
      <c r="AU37" s="140"/>
      <c r="AV37" s="140" t="s">
        <v>41</v>
      </c>
      <c r="AW37" s="140"/>
      <c r="AX37" s="140"/>
      <c r="AY37" s="140"/>
      <c r="AZ37" s="140" t="s">
        <v>41</v>
      </c>
      <c r="BA37" s="140"/>
      <c r="BB37" s="140"/>
      <c r="BC37" s="140"/>
      <c r="BD37" s="140" t="s">
        <v>41</v>
      </c>
      <c r="BE37" s="140"/>
      <c r="BF37" s="140"/>
      <c r="BG37" s="140"/>
      <c r="BH37" s="140" t="s">
        <v>41</v>
      </c>
      <c r="BI37" s="140"/>
      <c r="BJ37" s="140"/>
      <c r="BK37" s="140"/>
      <c r="BL37" s="140" t="s">
        <v>41</v>
      </c>
      <c r="BM37" s="140"/>
      <c r="BN37" s="140"/>
      <c r="BO37" s="140"/>
      <c r="BP37" s="153" t="s">
        <v>41</v>
      </c>
      <c r="BQ37" s="187"/>
      <c r="BR37" s="187"/>
      <c r="BS37" s="188"/>
      <c r="BT37" s="189"/>
      <c r="BU37" s="227"/>
      <c r="BV37" s="227"/>
      <c r="BW37" s="227"/>
      <c r="BX37" s="228"/>
      <c r="BY37" s="16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249"/>
    </row>
    <row r="38" ht="15.75" spans="1:90">
      <c r="A38" s="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1"/>
      <c r="CK38" s="1"/>
      <c r="CL38" s="1"/>
    </row>
    <row r="39" ht="15.75" spans="1:90">
      <c r="A39" s="1"/>
      <c r="B39" s="47" t="s">
        <v>42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62"/>
      <c r="O39" s="63" t="s">
        <v>43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120"/>
      <c r="AF39" s="63" t="s">
        <v>44</v>
      </c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120"/>
      <c r="AW39" s="166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229"/>
      <c r="CJ39" s="229"/>
      <c r="CK39" s="229"/>
      <c r="CL39" s="229"/>
    </row>
    <row r="40" ht="15.75" spans="1:90">
      <c r="A40" s="1"/>
      <c r="B40" s="49" t="s">
        <v>45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65"/>
      <c r="O40" s="66" t="s">
        <v>46</v>
      </c>
      <c r="P40" s="67"/>
      <c r="Q40" s="67"/>
      <c r="R40" s="67"/>
      <c r="S40" s="67"/>
      <c r="T40" s="67"/>
      <c r="U40" s="67"/>
      <c r="V40" s="84"/>
      <c r="W40" s="85"/>
      <c r="X40" s="85"/>
      <c r="Y40" s="85"/>
      <c r="Z40" s="85"/>
      <c r="AA40" s="85"/>
      <c r="AB40" s="85"/>
      <c r="AC40" s="85"/>
      <c r="AD40" s="85"/>
      <c r="AE40" s="85"/>
      <c r="AF40" s="12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</row>
    <row r="41" spans="1:9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8"/>
      <c r="CB41" s="8"/>
      <c r="CC41" s="8"/>
      <c r="CD41" s="8" t="s">
        <v>47</v>
      </c>
      <c r="CE41" s="8"/>
      <c r="CF41" s="8"/>
      <c r="CG41" s="8"/>
      <c r="CH41" s="8"/>
      <c r="CI41" s="8"/>
      <c r="CJ41" s="8" t="s">
        <v>48</v>
      </c>
      <c r="CK41" s="8"/>
      <c r="CL41" s="8"/>
    </row>
  </sheetData>
  <mergeCells count="580">
    <mergeCell ref="CI1:CL1"/>
    <mergeCell ref="C2:D2"/>
    <mergeCell ref="AK2:BV2"/>
    <mergeCell ref="AB3:AW3"/>
    <mergeCell ref="AB4:AW4"/>
    <mergeCell ref="H5:M5"/>
    <mergeCell ref="N5:S5"/>
    <mergeCell ref="T5:Y5"/>
    <mergeCell ref="Z5:AE5"/>
    <mergeCell ref="AF5:AK5"/>
    <mergeCell ref="AL5:AQ5"/>
    <mergeCell ref="AR5:AW5"/>
    <mergeCell ref="H6:M6"/>
    <mergeCell ref="N6:S6"/>
    <mergeCell ref="T6:Y6"/>
    <mergeCell ref="Z6:AE6"/>
    <mergeCell ref="AF6:AK6"/>
    <mergeCell ref="AL6:AQ6"/>
    <mergeCell ref="AR6:AW6"/>
    <mergeCell ref="H7:M7"/>
    <mergeCell ref="N7:S7"/>
    <mergeCell ref="T7:Y7"/>
    <mergeCell ref="Z7:AE7"/>
    <mergeCell ref="AF7:AK7"/>
    <mergeCell ref="AL7:AQ7"/>
    <mergeCell ref="AR7:AW7"/>
    <mergeCell ref="H10:BS10"/>
    <mergeCell ref="AD11:AI11"/>
    <mergeCell ref="AD12:AF12"/>
    <mergeCell ref="AG12:AI12"/>
    <mergeCell ref="B13:D13"/>
    <mergeCell ref="E13:G13"/>
    <mergeCell ref="H13:M13"/>
    <mergeCell ref="N13:Q13"/>
    <mergeCell ref="R13:U13"/>
    <mergeCell ref="V13:Y13"/>
    <mergeCell ref="Z13:AC13"/>
    <mergeCell ref="AD13:AF13"/>
    <mergeCell ref="AG13:AI13"/>
    <mergeCell ref="AJ13:AM13"/>
    <mergeCell ref="AN13:AQ13"/>
    <mergeCell ref="AR13:AU13"/>
    <mergeCell ref="AV13:AY13"/>
    <mergeCell ref="AZ13:BC13"/>
    <mergeCell ref="BD13:BG13"/>
    <mergeCell ref="BH13:BK13"/>
    <mergeCell ref="BL13:BO13"/>
    <mergeCell ref="BP13:BS13"/>
    <mergeCell ref="BT13:BX13"/>
    <mergeCell ref="BY13:CL13"/>
    <mergeCell ref="B14:D14"/>
    <mergeCell ref="E14:G14"/>
    <mergeCell ref="H14:M14"/>
    <mergeCell ref="N14:Q14"/>
    <mergeCell ref="R14:U14"/>
    <mergeCell ref="V14:Y14"/>
    <mergeCell ref="Z14:AC14"/>
    <mergeCell ref="AD14:AF14"/>
    <mergeCell ref="AG14:AI14"/>
    <mergeCell ref="AJ14:AM14"/>
    <mergeCell ref="AN14:AQ14"/>
    <mergeCell ref="AR14:AU14"/>
    <mergeCell ref="AV14:AY14"/>
    <mergeCell ref="AZ14:BC14"/>
    <mergeCell ref="BD14:BG14"/>
    <mergeCell ref="BH14:BK14"/>
    <mergeCell ref="BL14:BO14"/>
    <mergeCell ref="BP14:BS14"/>
    <mergeCell ref="BT14:BX14"/>
    <mergeCell ref="BY14:CL14"/>
    <mergeCell ref="B15:D15"/>
    <mergeCell ref="E15:G15"/>
    <mergeCell ref="H15:M15"/>
    <mergeCell ref="N15:Q15"/>
    <mergeCell ref="R15:U15"/>
    <mergeCell ref="V15:Y15"/>
    <mergeCell ref="Z15:AC15"/>
    <mergeCell ref="AD15:AF15"/>
    <mergeCell ref="AG15:AI15"/>
    <mergeCell ref="AJ15:AM15"/>
    <mergeCell ref="AN15:AQ15"/>
    <mergeCell ref="AR15:AU15"/>
    <mergeCell ref="AV15:AY15"/>
    <mergeCell ref="AZ15:BC15"/>
    <mergeCell ref="BD15:BG15"/>
    <mergeCell ref="BH15:BK15"/>
    <mergeCell ref="BL15:BO15"/>
    <mergeCell ref="BP15:BS15"/>
    <mergeCell ref="BT15:BX15"/>
    <mergeCell ref="BY15:CL15"/>
    <mergeCell ref="B16:D16"/>
    <mergeCell ref="E16:G16"/>
    <mergeCell ref="H16:M16"/>
    <mergeCell ref="N16:Q16"/>
    <mergeCell ref="R16:U16"/>
    <mergeCell ref="V16:Y16"/>
    <mergeCell ref="Z16:AC16"/>
    <mergeCell ref="AD16:AF16"/>
    <mergeCell ref="AG16:AI16"/>
    <mergeCell ref="AJ16:AM16"/>
    <mergeCell ref="AN16:AQ16"/>
    <mergeCell ref="AR16:AU16"/>
    <mergeCell ref="AV16:AY16"/>
    <mergeCell ref="AZ16:BC16"/>
    <mergeCell ref="BD16:BG16"/>
    <mergeCell ref="BH16:BK16"/>
    <mergeCell ref="BL16:BO16"/>
    <mergeCell ref="BP16:BS16"/>
    <mergeCell ref="BT16:BX16"/>
    <mergeCell ref="BY16:CL16"/>
    <mergeCell ref="B17:D17"/>
    <mergeCell ref="E17:G17"/>
    <mergeCell ref="H17:M17"/>
    <mergeCell ref="N17:Q17"/>
    <mergeCell ref="R17:U17"/>
    <mergeCell ref="V17:Y17"/>
    <mergeCell ref="Z17:AC17"/>
    <mergeCell ref="AD17:AF17"/>
    <mergeCell ref="AG17:AI17"/>
    <mergeCell ref="AJ17:AM17"/>
    <mergeCell ref="AN17:AQ17"/>
    <mergeCell ref="AR17:AU17"/>
    <mergeCell ref="AV17:AY17"/>
    <mergeCell ref="AZ17:BC17"/>
    <mergeCell ref="BD17:BG17"/>
    <mergeCell ref="BH17:BK17"/>
    <mergeCell ref="BL17:BO17"/>
    <mergeCell ref="BP17:BS17"/>
    <mergeCell ref="BT17:BX17"/>
    <mergeCell ref="BY17:CL17"/>
    <mergeCell ref="B18:D18"/>
    <mergeCell ref="E18:G18"/>
    <mergeCell ref="H18:M18"/>
    <mergeCell ref="N18:Q18"/>
    <mergeCell ref="R18:U18"/>
    <mergeCell ref="V18:Y18"/>
    <mergeCell ref="Z18:AC18"/>
    <mergeCell ref="AD18:AF18"/>
    <mergeCell ref="AG18:AI18"/>
    <mergeCell ref="AJ18:AM18"/>
    <mergeCell ref="AN18:AQ18"/>
    <mergeCell ref="AR18:AU18"/>
    <mergeCell ref="AV18:AY18"/>
    <mergeCell ref="AZ18:BC18"/>
    <mergeCell ref="BD18:BG18"/>
    <mergeCell ref="BH18:BK18"/>
    <mergeCell ref="BL18:BO18"/>
    <mergeCell ref="BP18:BS18"/>
    <mergeCell ref="BT18:BX18"/>
    <mergeCell ref="BY18:CL18"/>
    <mergeCell ref="B19:D19"/>
    <mergeCell ref="E19:G19"/>
    <mergeCell ref="H19:M19"/>
    <mergeCell ref="N19:Q19"/>
    <mergeCell ref="R19:U19"/>
    <mergeCell ref="V19:Y19"/>
    <mergeCell ref="Z19:AC19"/>
    <mergeCell ref="AD19:AF19"/>
    <mergeCell ref="AG19:AI19"/>
    <mergeCell ref="AJ19:AM19"/>
    <mergeCell ref="AN19:AQ19"/>
    <mergeCell ref="AR19:AU19"/>
    <mergeCell ref="AV19:AY19"/>
    <mergeCell ref="AZ19:BC19"/>
    <mergeCell ref="BD19:BG19"/>
    <mergeCell ref="BH19:BK19"/>
    <mergeCell ref="BL19:BO19"/>
    <mergeCell ref="BP19:BS19"/>
    <mergeCell ref="BT19:BX19"/>
    <mergeCell ref="BY19:CL19"/>
    <mergeCell ref="B20:D20"/>
    <mergeCell ref="E20:G20"/>
    <mergeCell ref="H20:M20"/>
    <mergeCell ref="N20:Q20"/>
    <mergeCell ref="R20:U20"/>
    <mergeCell ref="V20:Y20"/>
    <mergeCell ref="Z20:AC20"/>
    <mergeCell ref="AD20:AF20"/>
    <mergeCell ref="AG20:AI20"/>
    <mergeCell ref="AJ20:AM20"/>
    <mergeCell ref="AN20:AQ20"/>
    <mergeCell ref="AR20:AU20"/>
    <mergeCell ref="AV20:AY20"/>
    <mergeCell ref="AZ20:BC20"/>
    <mergeCell ref="BD20:BG20"/>
    <mergeCell ref="BH20:BK20"/>
    <mergeCell ref="BL20:BO20"/>
    <mergeCell ref="BP20:BS20"/>
    <mergeCell ref="BT20:BX20"/>
    <mergeCell ref="BY20:CL20"/>
    <mergeCell ref="B21:D21"/>
    <mergeCell ref="E21:G21"/>
    <mergeCell ref="H21:M21"/>
    <mergeCell ref="N21:Q21"/>
    <mergeCell ref="R21:U21"/>
    <mergeCell ref="V21:Y21"/>
    <mergeCell ref="Z21:AC21"/>
    <mergeCell ref="AD21:AF21"/>
    <mergeCell ref="AG21:AI21"/>
    <mergeCell ref="AJ21:AM21"/>
    <mergeCell ref="AN21:AQ21"/>
    <mergeCell ref="AR21:AU21"/>
    <mergeCell ref="AV21:AY21"/>
    <mergeCell ref="AZ21:BC21"/>
    <mergeCell ref="BD21:BG21"/>
    <mergeCell ref="BH21:BK21"/>
    <mergeCell ref="BL21:BO21"/>
    <mergeCell ref="BP21:BS21"/>
    <mergeCell ref="BT21:BX21"/>
    <mergeCell ref="BY21:CL21"/>
    <mergeCell ref="B22:D22"/>
    <mergeCell ref="E22:G22"/>
    <mergeCell ref="H22:M22"/>
    <mergeCell ref="N22:Q22"/>
    <mergeCell ref="R22:U22"/>
    <mergeCell ref="V22:Y22"/>
    <mergeCell ref="Z22:AC22"/>
    <mergeCell ref="AD22:AF22"/>
    <mergeCell ref="AG22:AI22"/>
    <mergeCell ref="AJ22:AM22"/>
    <mergeCell ref="AN22:AQ22"/>
    <mergeCell ref="AR22:AU22"/>
    <mergeCell ref="AV22:AY22"/>
    <mergeCell ref="AZ22:BC22"/>
    <mergeCell ref="BD22:BG22"/>
    <mergeCell ref="BH22:BK22"/>
    <mergeCell ref="BL22:BO22"/>
    <mergeCell ref="BP22:BS22"/>
    <mergeCell ref="BT22:BX22"/>
    <mergeCell ref="BY22:CL22"/>
    <mergeCell ref="B23:D23"/>
    <mergeCell ref="E23:G23"/>
    <mergeCell ref="H23:M23"/>
    <mergeCell ref="N23:Q23"/>
    <mergeCell ref="R23:U23"/>
    <mergeCell ref="V23:Y23"/>
    <mergeCell ref="Z23:AC23"/>
    <mergeCell ref="AD23:AF23"/>
    <mergeCell ref="AG23:AI23"/>
    <mergeCell ref="AJ23:AM23"/>
    <mergeCell ref="AN23:AQ23"/>
    <mergeCell ref="AR23:AU23"/>
    <mergeCell ref="AV23:AY23"/>
    <mergeCell ref="AZ23:BC23"/>
    <mergeCell ref="BD23:BG23"/>
    <mergeCell ref="BH23:BK23"/>
    <mergeCell ref="BL23:BO23"/>
    <mergeCell ref="BP23:BS23"/>
    <mergeCell ref="BT23:BX23"/>
    <mergeCell ref="BY23:CL23"/>
    <mergeCell ref="B24:D24"/>
    <mergeCell ref="E24:G24"/>
    <mergeCell ref="H24:M24"/>
    <mergeCell ref="N24:Q24"/>
    <mergeCell ref="R24:U24"/>
    <mergeCell ref="V24:Y24"/>
    <mergeCell ref="Z24:AC24"/>
    <mergeCell ref="AD24:AF24"/>
    <mergeCell ref="AG24:AI24"/>
    <mergeCell ref="AJ24:AM24"/>
    <mergeCell ref="AN24:AQ24"/>
    <mergeCell ref="AR24:AU24"/>
    <mergeCell ref="AV24:AY24"/>
    <mergeCell ref="AZ24:BC24"/>
    <mergeCell ref="BD24:BG24"/>
    <mergeCell ref="BH24:BK24"/>
    <mergeCell ref="BL24:BO24"/>
    <mergeCell ref="BP24:BS24"/>
    <mergeCell ref="BT24:BX24"/>
    <mergeCell ref="BY24:CL24"/>
    <mergeCell ref="B25:D25"/>
    <mergeCell ref="E25:G25"/>
    <mergeCell ref="H25:M25"/>
    <mergeCell ref="N25:Q25"/>
    <mergeCell ref="R25:U25"/>
    <mergeCell ref="V25:Y25"/>
    <mergeCell ref="Z25:AC25"/>
    <mergeCell ref="AD25:AF25"/>
    <mergeCell ref="AG25:AI25"/>
    <mergeCell ref="AJ25:AM25"/>
    <mergeCell ref="AN25:AQ25"/>
    <mergeCell ref="AR25:AU25"/>
    <mergeCell ref="AV25:AY25"/>
    <mergeCell ref="AZ25:BC25"/>
    <mergeCell ref="BD25:BG25"/>
    <mergeCell ref="BH25:BK25"/>
    <mergeCell ref="BL25:BO25"/>
    <mergeCell ref="BP25:BS25"/>
    <mergeCell ref="BT25:BX25"/>
    <mergeCell ref="BY25:CL25"/>
    <mergeCell ref="B26:D26"/>
    <mergeCell ref="E26:G26"/>
    <mergeCell ref="H26:M26"/>
    <mergeCell ref="N26:Q26"/>
    <mergeCell ref="R26:U26"/>
    <mergeCell ref="V26:Y26"/>
    <mergeCell ref="Z26:AC26"/>
    <mergeCell ref="AD26:AF26"/>
    <mergeCell ref="AG26:AI26"/>
    <mergeCell ref="AJ26:AM26"/>
    <mergeCell ref="AN26:AQ26"/>
    <mergeCell ref="AR26:AU26"/>
    <mergeCell ref="AV26:AY26"/>
    <mergeCell ref="AZ26:BC26"/>
    <mergeCell ref="BD26:BG26"/>
    <mergeCell ref="BH26:BK26"/>
    <mergeCell ref="BL26:BO26"/>
    <mergeCell ref="BP26:BS26"/>
    <mergeCell ref="BT26:BX26"/>
    <mergeCell ref="BY26:CL26"/>
    <mergeCell ref="B27:D27"/>
    <mergeCell ref="E27:G27"/>
    <mergeCell ref="H27:M27"/>
    <mergeCell ref="N27:Q27"/>
    <mergeCell ref="R27:U27"/>
    <mergeCell ref="V27:Y27"/>
    <mergeCell ref="Z27:AC27"/>
    <mergeCell ref="AD27:AF27"/>
    <mergeCell ref="AG27:AI27"/>
    <mergeCell ref="AJ27:AM27"/>
    <mergeCell ref="AN27:AQ27"/>
    <mergeCell ref="AR27:AU27"/>
    <mergeCell ref="AV27:AY27"/>
    <mergeCell ref="AZ27:BC27"/>
    <mergeCell ref="BD27:BG27"/>
    <mergeCell ref="BH27:BK27"/>
    <mergeCell ref="BL27:BO27"/>
    <mergeCell ref="BP27:BS27"/>
    <mergeCell ref="BT27:BX27"/>
    <mergeCell ref="BY27:CL27"/>
    <mergeCell ref="B28:D28"/>
    <mergeCell ref="E28:G28"/>
    <mergeCell ref="H28:M28"/>
    <mergeCell ref="N28:Q28"/>
    <mergeCell ref="R28:U28"/>
    <mergeCell ref="V28:Y28"/>
    <mergeCell ref="Z28:AC28"/>
    <mergeCell ref="AD28:AF28"/>
    <mergeCell ref="AG28:AI28"/>
    <mergeCell ref="AJ28:AM28"/>
    <mergeCell ref="AN28:AQ28"/>
    <mergeCell ref="AR28:AU28"/>
    <mergeCell ref="AV28:AY28"/>
    <mergeCell ref="AZ28:BC28"/>
    <mergeCell ref="BD28:BG28"/>
    <mergeCell ref="BH28:BK28"/>
    <mergeCell ref="BL28:BO28"/>
    <mergeCell ref="BP28:BS28"/>
    <mergeCell ref="BT28:BX28"/>
    <mergeCell ref="BY28:CL28"/>
    <mergeCell ref="B29:D29"/>
    <mergeCell ref="E29:G29"/>
    <mergeCell ref="H29:M29"/>
    <mergeCell ref="N29:Q29"/>
    <mergeCell ref="R29:U29"/>
    <mergeCell ref="V29:Y29"/>
    <mergeCell ref="Z29:AC29"/>
    <mergeCell ref="AD29:AF29"/>
    <mergeCell ref="AG29:AI29"/>
    <mergeCell ref="AJ29:AM29"/>
    <mergeCell ref="AN29:AQ29"/>
    <mergeCell ref="AR29:AU29"/>
    <mergeCell ref="AV29:AY29"/>
    <mergeCell ref="AZ29:BC29"/>
    <mergeCell ref="BD29:BG29"/>
    <mergeCell ref="BH29:BK29"/>
    <mergeCell ref="BL29:BO29"/>
    <mergeCell ref="BP29:BS29"/>
    <mergeCell ref="BT29:BX29"/>
    <mergeCell ref="BY29:CL29"/>
    <mergeCell ref="B30:D30"/>
    <mergeCell ref="E30:G30"/>
    <mergeCell ref="H30:M30"/>
    <mergeCell ref="N30:Q30"/>
    <mergeCell ref="R30:U30"/>
    <mergeCell ref="V30:Y30"/>
    <mergeCell ref="Z30:AC30"/>
    <mergeCell ref="AD30:AF30"/>
    <mergeCell ref="AG30:AI30"/>
    <mergeCell ref="AJ30:AM30"/>
    <mergeCell ref="AN30:AQ30"/>
    <mergeCell ref="AR30:AU30"/>
    <mergeCell ref="AV30:AY30"/>
    <mergeCell ref="AZ30:BC30"/>
    <mergeCell ref="BD30:BG30"/>
    <mergeCell ref="BH30:BK30"/>
    <mergeCell ref="BL30:BO30"/>
    <mergeCell ref="BP30:BS30"/>
    <mergeCell ref="BT30:BX30"/>
    <mergeCell ref="BY30:CL30"/>
    <mergeCell ref="B31:D31"/>
    <mergeCell ref="E31:G31"/>
    <mergeCell ref="H31:M31"/>
    <mergeCell ref="N31:Q31"/>
    <mergeCell ref="R31:U31"/>
    <mergeCell ref="V31:Y31"/>
    <mergeCell ref="Z31:AC31"/>
    <mergeCell ref="AD31:AF31"/>
    <mergeCell ref="AG31:AI31"/>
    <mergeCell ref="AJ31:AM31"/>
    <mergeCell ref="AN31:AQ31"/>
    <mergeCell ref="AR31:AU31"/>
    <mergeCell ref="AV31:AY31"/>
    <mergeCell ref="AZ31:BC31"/>
    <mergeCell ref="BD31:BG31"/>
    <mergeCell ref="BH31:BK31"/>
    <mergeCell ref="BL31:BO31"/>
    <mergeCell ref="BP31:BS31"/>
    <mergeCell ref="BT31:BX31"/>
    <mergeCell ref="BY31:CL31"/>
    <mergeCell ref="B32:D32"/>
    <mergeCell ref="E32:G32"/>
    <mergeCell ref="H32:M32"/>
    <mergeCell ref="N32:Q32"/>
    <mergeCell ref="R32:U32"/>
    <mergeCell ref="V32:Y32"/>
    <mergeCell ref="Z32:AC32"/>
    <mergeCell ref="AD32:AF32"/>
    <mergeCell ref="AG32:AI32"/>
    <mergeCell ref="AJ32:AM32"/>
    <mergeCell ref="AN32:AQ32"/>
    <mergeCell ref="AR32:AU32"/>
    <mergeCell ref="AV32:AY32"/>
    <mergeCell ref="AZ32:BC32"/>
    <mergeCell ref="BD32:BG32"/>
    <mergeCell ref="BH32:BK32"/>
    <mergeCell ref="BL32:BO32"/>
    <mergeCell ref="BP32:BS32"/>
    <mergeCell ref="BT32:BX32"/>
    <mergeCell ref="BY32:CL32"/>
    <mergeCell ref="B33:D33"/>
    <mergeCell ref="E33:G33"/>
    <mergeCell ref="H33:M33"/>
    <mergeCell ref="N33:Q33"/>
    <mergeCell ref="R33:U33"/>
    <mergeCell ref="V33:Y33"/>
    <mergeCell ref="Z33:AC33"/>
    <mergeCell ref="AD33:AF33"/>
    <mergeCell ref="AG33:AI33"/>
    <mergeCell ref="AJ33:AM33"/>
    <mergeCell ref="AN33:AQ33"/>
    <mergeCell ref="AR33:AU33"/>
    <mergeCell ref="AV33:AY33"/>
    <mergeCell ref="AZ33:BC33"/>
    <mergeCell ref="BD33:BG33"/>
    <mergeCell ref="BH33:BK33"/>
    <mergeCell ref="BL33:BO33"/>
    <mergeCell ref="BP33:BS33"/>
    <mergeCell ref="BT33:BX33"/>
    <mergeCell ref="BY33:CL33"/>
    <mergeCell ref="B34:D34"/>
    <mergeCell ref="E34:G34"/>
    <mergeCell ref="H34:M34"/>
    <mergeCell ref="N34:Q34"/>
    <mergeCell ref="R34:U34"/>
    <mergeCell ref="V34:Y34"/>
    <mergeCell ref="Z34:AC34"/>
    <mergeCell ref="AD34:AF34"/>
    <mergeCell ref="AG34:AI34"/>
    <mergeCell ref="AJ34:AM34"/>
    <mergeCell ref="AN34:AQ34"/>
    <mergeCell ref="AR34:AU34"/>
    <mergeCell ref="AV34:AY34"/>
    <mergeCell ref="AZ34:BC34"/>
    <mergeCell ref="BD34:BG34"/>
    <mergeCell ref="BH34:BK34"/>
    <mergeCell ref="BL34:BO34"/>
    <mergeCell ref="BP34:BS34"/>
    <mergeCell ref="BT34:BX34"/>
    <mergeCell ref="BY34:CL34"/>
    <mergeCell ref="B35:D35"/>
    <mergeCell ref="E35:G35"/>
    <mergeCell ref="H35:M35"/>
    <mergeCell ref="N35:Q35"/>
    <mergeCell ref="R35:U35"/>
    <mergeCell ref="V35:Y35"/>
    <mergeCell ref="Z35:AC35"/>
    <mergeCell ref="AD35:AF35"/>
    <mergeCell ref="AG35:AI35"/>
    <mergeCell ref="AJ35:AM35"/>
    <mergeCell ref="AN35:AQ35"/>
    <mergeCell ref="AR35:AU35"/>
    <mergeCell ref="AV35:AY35"/>
    <mergeCell ref="AZ35:BC35"/>
    <mergeCell ref="BD35:BG35"/>
    <mergeCell ref="BH35:BK35"/>
    <mergeCell ref="BL35:BO35"/>
    <mergeCell ref="BP35:BS35"/>
    <mergeCell ref="BT35:BX35"/>
    <mergeCell ref="BY35:CL35"/>
    <mergeCell ref="B36:D36"/>
    <mergeCell ref="E36:G36"/>
    <mergeCell ref="H36:M36"/>
    <mergeCell ref="N36:Q36"/>
    <mergeCell ref="R36:U36"/>
    <mergeCell ref="V36:Y36"/>
    <mergeCell ref="Z36:AC36"/>
    <mergeCell ref="AD36:AF36"/>
    <mergeCell ref="AG36:AI36"/>
    <mergeCell ref="AJ36:AM36"/>
    <mergeCell ref="AN36:AQ36"/>
    <mergeCell ref="AR36:AU36"/>
    <mergeCell ref="AV36:AY36"/>
    <mergeCell ref="AZ36:BC36"/>
    <mergeCell ref="BD36:BG36"/>
    <mergeCell ref="BH36:BK36"/>
    <mergeCell ref="BL36:BO36"/>
    <mergeCell ref="BP36:BS36"/>
    <mergeCell ref="BT36:BX36"/>
    <mergeCell ref="BY36:CL36"/>
    <mergeCell ref="B37:Y37"/>
    <mergeCell ref="Z37:AC37"/>
    <mergeCell ref="AD37:AI37"/>
    <mergeCell ref="AJ37:AM37"/>
    <mergeCell ref="AN37:AQ37"/>
    <mergeCell ref="AR37:AU37"/>
    <mergeCell ref="AV37:AY37"/>
    <mergeCell ref="AZ37:BC37"/>
    <mergeCell ref="BD37:BG37"/>
    <mergeCell ref="BH37:BK37"/>
    <mergeCell ref="BL37:BO37"/>
    <mergeCell ref="BP37:BS37"/>
    <mergeCell ref="BT37:BX37"/>
    <mergeCell ref="BY37:CL37"/>
    <mergeCell ref="B39:N39"/>
    <mergeCell ref="O39:U39"/>
    <mergeCell ref="V39:AE39"/>
    <mergeCell ref="AF39:AL39"/>
    <mergeCell ref="AM39:AV39"/>
    <mergeCell ref="B40:N40"/>
    <mergeCell ref="O40:U40"/>
    <mergeCell ref="V40:AE40"/>
    <mergeCell ref="CA41:CC41"/>
    <mergeCell ref="CD41:CF41"/>
    <mergeCell ref="CG41:CI41"/>
    <mergeCell ref="CJ41:CL4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3:G4"/>
    <mergeCell ref="R3:AA4"/>
    <mergeCell ref="AX3:CA4"/>
    <mergeCell ref="B5:G7"/>
    <mergeCell ref="AX5:BG7"/>
    <mergeCell ref="BH5:CK7"/>
    <mergeCell ref="B10:D12"/>
    <mergeCell ref="E10:G12"/>
    <mergeCell ref="BT10:BX12"/>
    <mergeCell ref="BY10:CL12"/>
    <mergeCell ref="H11:M12"/>
    <mergeCell ref="N11:Q12"/>
    <mergeCell ref="R11:U12"/>
    <mergeCell ref="V11:Y12"/>
    <mergeCell ref="Z11:AC12"/>
    <mergeCell ref="AJ11:AM12"/>
    <mergeCell ref="AN11:AQ12"/>
    <mergeCell ref="AR11:AU12"/>
    <mergeCell ref="AV11:AY12"/>
    <mergeCell ref="AZ11:BC12"/>
    <mergeCell ref="BD11:BG12"/>
    <mergeCell ref="BH11:BK12"/>
    <mergeCell ref="BL11:BO12"/>
    <mergeCell ref="BP11:BS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2025-03-13T06:18:00Z</dcterms:created>
  <dcterms:modified xsi:type="dcterms:W3CDTF">2025-03-14T02:19:54Z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F344DAA1B0BC42E6B9555D5D4A721A7E_12</vt:lpwstr>
  </property>
  <property fmtid="{D5CDD505-2E9C-101B-9397-08002B2CF9AE}" pid="3" name="KSOProductBuildVer">
    <vt:lpwstr>1033-12.2.0.20326</vt:lpwstr>
  </property>
</Properties>
</file>