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celikada\Documents\GitHub\eagle\KMO_IO_M\V2_4OUT\"/>
    </mc:Choice>
  </mc:AlternateContent>
  <bookViews>
    <workbookView xWindow="0" yWindow="0" windowWidth="19200" windowHeight="11625"/>
  </bookViews>
  <sheets>
    <sheet name="T-R9W79317A-20sets-KMO_IO_MV2_4" sheetId="1" r:id="rId1"/>
  </sheets>
  <calcPr calcId="152511"/>
</workbook>
</file>

<file path=xl/calcChain.xml><?xml version="1.0" encoding="utf-8"?>
<calcChain xmlns="http://schemas.openxmlformats.org/spreadsheetml/2006/main">
  <c r="B103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04" i="1" s="1"/>
</calcChain>
</file>

<file path=xl/sharedStrings.xml><?xml version="1.0" encoding="utf-8"?>
<sst xmlns="http://schemas.openxmlformats.org/spreadsheetml/2006/main" count="814" uniqueCount="305">
  <si>
    <t>20sets</t>
  </si>
  <si>
    <t>Total</t>
  </si>
  <si>
    <t>remark</t>
  </si>
  <si>
    <t>Part</t>
  </si>
  <si>
    <t>Value</t>
  </si>
  <si>
    <t>Device</t>
  </si>
  <si>
    <t>Package</t>
  </si>
  <si>
    <t>Description</t>
  </si>
  <si>
    <t>AVAILABILITY</t>
  </si>
  <si>
    <t>DESCRIPTION</t>
  </si>
  <si>
    <t>MF</t>
  </si>
  <si>
    <t>MP</t>
  </si>
  <si>
    <t>MPN</t>
  </si>
  <si>
    <t>OC_FARNELL</t>
  </si>
  <si>
    <t>OC_NEWARK</t>
  </si>
  <si>
    <t>PACKAGE</t>
  </si>
  <si>
    <t>PRICE</t>
  </si>
  <si>
    <t>PROD_ID</t>
  </si>
  <si>
    <t>SF_ID</t>
  </si>
  <si>
    <t>SPICEPREFIX</t>
  </si>
  <si>
    <t>SUPPLIER</t>
  </si>
  <si>
    <t>VALUE;</t>
  </si>
  <si>
    <t>pls offer correct part number</t>
  </si>
  <si>
    <t>BL</t>
  </si>
  <si>
    <t>057-006-1</t>
  </si>
  <si>
    <t>CONNECTOR</t>
  </si>
  <si>
    <t>unknown</t>
  </si>
  <si>
    <t>;</t>
  </si>
  <si>
    <t>pls offer part number</t>
  </si>
  <si>
    <t>BLS</t>
  </si>
  <si>
    <t>ON</t>
  </si>
  <si>
    <t>SW_DIP-1</t>
  </si>
  <si>
    <t>EDG-01</t>
  </si>
  <si>
    <t>DIP SWITCH</t>
  </si>
  <si>
    <t>C1</t>
  </si>
  <si>
    <t>100nF</t>
  </si>
  <si>
    <t>CAP0805</t>
  </si>
  <si>
    <t>Capacitor</t>
  </si>
  <si>
    <t>C2</t>
  </si>
  <si>
    <t>C3</t>
  </si>
  <si>
    <t>D1</t>
  </si>
  <si>
    <t>BAV70</t>
  </si>
  <si>
    <t>SOT-23-3</t>
  </si>
  <si>
    <t>Unavailable</t>
  </si>
  <si>
    <t xml:space="preserve"> Diode, Dual Switching, Sot-23 </t>
  </si>
  <si>
    <t>Multicomp</t>
  </si>
  <si>
    <t>BAV70+</t>
  </si>
  <si>
    <t>SOT-23 Multicomp</t>
  </si>
  <si>
    <t>None</t>
  </si>
  <si>
    <t>D2</t>
  </si>
  <si>
    <t>D3</t>
  </si>
  <si>
    <t>D4</t>
  </si>
  <si>
    <t>EC1</t>
  </si>
  <si>
    <t>18p</t>
  </si>
  <si>
    <t>EC2</t>
  </si>
  <si>
    <t>we offer TANT 10UF 16V A3216</t>
  </si>
  <si>
    <t>EC3</t>
  </si>
  <si>
    <t>10u</t>
  </si>
  <si>
    <t>CPOL-EUCT3216</t>
  </si>
  <si>
    <t>CT3216</t>
  </si>
  <si>
    <t>POLARIZED CAPACITOR, European symbol</t>
  </si>
  <si>
    <t>C</t>
  </si>
  <si>
    <t>EC4</t>
  </si>
  <si>
    <t>10n</t>
  </si>
  <si>
    <t>EC5</t>
  </si>
  <si>
    <t>EC6</t>
  </si>
  <si>
    <t>EL1</t>
  </si>
  <si>
    <r>
      <t>10</t>
    </r>
    <r>
      <rPr>
        <sz val="11"/>
        <color theme="1"/>
        <rFont val="宋体"/>
        <charset val="134"/>
      </rPr>
      <t>碌</t>
    </r>
    <r>
      <rPr>
        <sz val="11"/>
        <color theme="1"/>
        <rFont val="Calibri"/>
        <charset val="134"/>
      </rPr>
      <t>H</t>
    </r>
  </si>
  <si>
    <t>INDUCTOR-0805-3.3UH</t>
  </si>
  <si>
    <t>Inductors</t>
  </si>
  <si>
    <t>NDUC-13076</t>
  </si>
  <si>
    <r>
      <t>3.3</t>
    </r>
    <r>
      <rPr>
        <sz val="11"/>
        <color theme="1"/>
        <rFont val="宋体"/>
        <charset val="134"/>
      </rPr>
      <t>碌</t>
    </r>
    <r>
      <rPr>
        <sz val="11"/>
        <color theme="1"/>
        <rFont val="Calibri"/>
        <charset val="134"/>
      </rPr>
      <t>H/</t>
    </r>
    <r>
      <rPr>
        <sz val="11"/>
        <color theme="1"/>
        <rFont val="宋体"/>
        <charset val="134"/>
      </rPr>
      <t>卤</t>
    </r>
    <r>
      <rPr>
        <sz val="11"/>
        <color theme="1"/>
        <rFont val="Calibri"/>
        <charset val="134"/>
      </rPr>
      <t>20%/450mA;</t>
    </r>
  </si>
  <si>
    <t>we offer ENC28J60/SS SSOP28</t>
  </si>
  <si>
    <t>ENC</t>
  </si>
  <si>
    <t>ENC28J60-SSOP</t>
  </si>
  <si>
    <t>SSOP28</t>
  </si>
  <si>
    <t>Microchip 10Mbit Eth. contoller with SPI interface</t>
  </si>
  <si>
    <t>ER1</t>
  </si>
  <si>
    <t>10k</t>
  </si>
  <si>
    <t>RESISTOR0805-RES</t>
  </si>
  <si>
    <t>Resistor</t>
  </si>
  <si>
    <t>ER2</t>
  </si>
  <si>
    <t>ER3</t>
  </si>
  <si>
    <t>1k</t>
  </si>
  <si>
    <t>ER4</t>
  </si>
  <si>
    <t>ER10</t>
  </si>
  <si>
    <t>2.7K</t>
  </si>
  <si>
    <t>ERN1</t>
  </si>
  <si>
    <t>49.9R</t>
  </si>
  <si>
    <t>4R-N0603-ARV</t>
  </si>
  <si>
    <t>0603-ARV</t>
  </si>
  <si>
    <t>Array Chip Resistor</t>
  </si>
  <si>
    <t>GPIO</t>
  </si>
  <si>
    <t>057-014-1</t>
  </si>
  <si>
    <t>we offer MCP23017-E/SS SSOP28</t>
  </si>
  <si>
    <t>IC1</t>
  </si>
  <si>
    <t>MCP23017SS</t>
  </si>
  <si>
    <t>http://ww1.microchip.com/downloads/en/DeviceDoc/21952a.pdf</t>
  </si>
  <si>
    <t>MICROCHIP</t>
  </si>
  <si>
    <t>MCP23017-E/SS</t>
  </si>
  <si>
    <t>31K2960</t>
  </si>
  <si>
    <t>IIR1</t>
  </si>
  <si>
    <t>6.8K</t>
  </si>
  <si>
    <t>IIR2</t>
  </si>
  <si>
    <t>we offer LTST-C170TBKT blue</t>
  </si>
  <si>
    <t>IL1</t>
  </si>
  <si>
    <t>BLU</t>
  </si>
  <si>
    <t>LEDCHIP-LED0805</t>
  </si>
  <si>
    <t>CHIP-LED0805</t>
  </si>
  <si>
    <t>LED</t>
  </si>
  <si>
    <t>IL2</t>
  </si>
  <si>
    <t>IL3</t>
  </si>
  <si>
    <t>IL4</t>
  </si>
  <si>
    <t>IL5</t>
  </si>
  <si>
    <t>IL6</t>
  </si>
  <si>
    <t>IL7</t>
  </si>
  <si>
    <t>IL8</t>
  </si>
  <si>
    <t>INDL</t>
  </si>
  <si>
    <t>IR1</t>
  </si>
  <si>
    <t>10K</t>
  </si>
  <si>
    <t>IR2</t>
  </si>
  <si>
    <t>IR3</t>
  </si>
  <si>
    <t>1K</t>
  </si>
  <si>
    <t>IR4</t>
  </si>
  <si>
    <t>we offer ATMEGA328P-AU ,pls confirm?</t>
  </si>
  <si>
    <t>MC</t>
  </si>
  <si>
    <t>ATMEGA328</t>
  </si>
  <si>
    <t>ATMEGA168</t>
  </si>
  <si>
    <t>TQFP32-08</t>
  </si>
  <si>
    <t>MR3</t>
  </si>
  <si>
    <t>4.7K</t>
  </si>
  <si>
    <t>NIR1</t>
  </si>
  <si>
    <t>NIR2</t>
  </si>
  <si>
    <t>NIR3</t>
  </si>
  <si>
    <t>OD1</t>
  </si>
  <si>
    <t>SS54</t>
  </si>
  <si>
    <t>SCHOTTKY-DIODESMD</t>
  </si>
  <si>
    <t>SMB</t>
  </si>
  <si>
    <t>Schottky Diode</t>
  </si>
  <si>
    <t>OD2</t>
  </si>
  <si>
    <t>ZENER-DIODESMB</t>
  </si>
  <si>
    <t>Z-Diode</t>
  </si>
  <si>
    <t>pls offer part number,it has 2 parameters</t>
  </si>
  <si>
    <t>OF1</t>
  </si>
  <si>
    <t>100mA</t>
  </si>
  <si>
    <t>PPTC_0.75A</t>
  </si>
  <si>
    <t>Resettable Fuse PPTC</t>
  </si>
  <si>
    <t>RES-11150</t>
  </si>
  <si>
    <t>6V/0.75A;</t>
  </si>
  <si>
    <t>OF2</t>
  </si>
  <si>
    <t>OF3</t>
  </si>
  <si>
    <t>OF4</t>
  </si>
  <si>
    <t>OF5</t>
  </si>
  <si>
    <t>OF6</t>
  </si>
  <si>
    <t>OF7</t>
  </si>
  <si>
    <t>OF8</t>
  </si>
  <si>
    <t>OK1</t>
  </si>
  <si>
    <t>TLP283-4</t>
  </si>
  <si>
    <t>MINI-FLAT-16</t>
  </si>
  <si>
    <t>TOSHIBA PHOTOCOUPLER GaAs IRED &amp; PHOTO-TRANSISTOR</t>
  </si>
  <si>
    <t>O</t>
  </si>
  <si>
    <t>OK2</t>
  </si>
  <si>
    <t>OK3</t>
  </si>
  <si>
    <t>OK4</t>
  </si>
  <si>
    <t>OL1</t>
  </si>
  <si>
    <t>we offer LTST-C171TBKT blue</t>
  </si>
  <si>
    <t>OL2</t>
  </si>
  <si>
    <t>we offer LTST-C172TBKT blue</t>
  </si>
  <si>
    <t>OL3</t>
  </si>
  <si>
    <t>we offer LTST-C173TBKT blue</t>
  </si>
  <si>
    <t>OL4</t>
  </si>
  <si>
    <t>we offer LTST-C174TBKT blue</t>
  </si>
  <si>
    <t>OL5</t>
  </si>
  <si>
    <t>we offer LTST-C175TBKT blue</t>
  </si>
  <si>
    <t>OL6</t>
  </si>
  <si>
    <t>we offer LTST-C176TBKT blue</t>
  </si>
  <si>
    <t>OL7</t>
  </si>
  <si>
    <t>we offer LTST-C177TBKT blue</t>
  </si>
  <si>
    <t>OL8</t>
  </si>
  <si>
    <t>OMF</t>
  </si>
  <si>
    <t>750mA</t>
  </si>
  <si>
    <t>resitor packs 0603*4</t>
  </si>
  <si>
    <t>OR1</t>
  </si>
  <si>
    <t>OR2</t>
  </si>
  <si>
    <t>OR3</t>
  </si>
  <si>
    <t>OR4</t>
  </si>
  <si>
    <t>OR5</t>
  </si>
  <si>
    <t>OR6</t>
  </si>
  <si>
    <t>PC1</t>
  </si>
  <si>
    <t>220uf 50v</t>
  </si>
  <si>
    <t>CPOL-EU140CLH-1010</t>
  </si>
  <si>
    <t>140CLH-1010</t>
  </si>
  <si>
    <t>PC2</t>
  </si>
  <si>
    <t>MSS1260-224KLD</t>
  </si>
  <si>
    <t>PCO</t>
  </si>
  <si>
    <t>220 uh</t>
  </si>
  <si>
    <t>MSS1260</t>
  </si>
  <si>
    <t>SMT Power Inductor</t>
  </si>
  <si>
    <t>1N4007 SMA</t>
  </si>
  <si>
    <t>PD1</t>
  </si>
  <si>
    <t>M7</t>
  </si>
  <si>
    <t>DIODESMA</t>
  </si>
  <si>
    <t>SMA-DIODE</t>
  </si>
  <si>
    <t>Diode</t>
  </si>
  <si>
    <t>PD2</t>
  </si>
  <si>
    <t>PF1</t>
  </si>
  <si>
    <t>1A</t>
  </si>
  <si>
    <t>SIBA194600</t>
  </si>
  <si>
    <t>SIBA PTC-Fuses, Series 194600, 1812 (4.5 3.2)mm</t>
  </si>
  <si>
    <t>LM2596S-3.3/TR 9273pcs stock</t>
  </si>
  <si>
    <t>PIC33</t>
  </si>
  <si>
    <t>LM2596S-3.3</t>
  </si>
  <si>
    <t>LM2596S</t>
  </si>
  <si>
    <t>TO263-5</t>
  </si>
  <si>
    <r>
      <t>SIMPLE SWITCHER</t>
    </r>
    <r>
      <rPr>
        <sz val="11"/>
        <color theme="1"/>
        <rFont val="宋体"/>
        <charset val="134"/>
      </rPr>
      <t>庐</t>
    </r>
    <r>
      <rPr>
        <sz val="11"/>
        <color theme="1"/>
        <rFont val="Calibri"/>
        <charset val="134"/>
      </rPr>
      <t xml:space="preserve"> Power Converter 150 kHz 3A Step-Down Voltage Regulator</t>
    </r>
  </si>
  <si>
    <t>NATIONAL SEMICONDUCTOR</t>
  </si>
  <si>
    <t>LM2596S-ADJ/NOPB</t>
  </si>
  <si>
    <t>41K3842</t>
  </si>
  <si>
    <t>X</t>
  </si>
  <si>
    <t>PJ1</t>
  </si>
  <si>
    <t>POWER_JACKTOE</t>
  </si>
  <si>
    <t>POWER_JACK_SMD_OVERPASTE_TOE</t>
  </si>
  <si>
    <t>Power Jack Connector</t>
  </si>
  <si>
    <t>CONN-08106</t>
  </si>
  <si>
    <t>PRT-12748</t>
  </si>
  <si>
    <t>we offer LTST-C170KGKT green</t>
  </si>
  <si>
    <t>PL</t>
  </si>
  <si>
    <t>GRN</t>
  </si>
  <si>
    <t>correct is 0022057048  5-7work days</t>
  </si>
  <si>
    <t>PP</t>
  </si>
  <si>
    <t>22-05-7048-04</t>
  </si>
  <si>
    <t>MOLEX</t>
  </si>
  <si>
    <t>PR1</t>
  </si>
  <si>
    <t>Q1</t>
  </si>
  <si>
    <t>8MHz</t>
  </si>
  <si>
    <t>RESONATOR1:1</t>
  </si>
  <si>
    <t>RESONATOR-SMD-1:1</t>
  </si>
  <si>
    <t>Resonator</t>
  </si>
  <si>
    <t>Q2</t>
  </si>
  <si>
    <t>25MHz</t>
  </si>
  <si>
    <t>KX-9B</t>
  </si>
  <si>
    <t>5.0X3.2_2</t>
  </si>
  <si>
    <t>Quartz Crystals (MHz) SMD:</t>
  </si>
  <si>
    <t>R1</t>
  </si>
  <si>
    <t>1.5K</t>
  </si>
  <si>
    <t>R2</t>
  </si>
  <si>
    <t>R3</t>
  </si>
  <si>
    <t>R6</t>
  </si>
  <si>
    <t>we offer B3F-3100  pls confirm?</t>
  </si>
  <si>
    <t>SR</t>
  </si>
  <si>
    <t>gnd</t>
  </si>
  <si>
    <t>31-XX</t>
  </si>
  <si>
    <t>B3F-31XX</t>
  </si>
  <si>
    <t>OMRON SWITCH</t>
  </si>
  <si>
    <t>B3F-3100</t>
  </si>
  <si>
    <t>36M3582</t>
  </si>
  <si>
    <t>SV1</t>
  </si>
  <si>
    <t>3.3V</t>
  </si>
  <si>
    <t>S03P</t>
  </si>
  <si>
    <t>AMP MT CONNECTOR</t>
  </si>
  <si>
    <t>SV2</t>
  </si>
  <si>
    <t>SV3</t>
  </si>
  <si>
    <t>U$2</t>
  </si>
  <si>
    <t>HR911105A</t>
  </si>
  <si>
    <t>RJ45</t>
  </si>
  <si>
    <t>U1</t>
  </si>
  <si>
    <t>ULN2803ADW</t>
  </si>
  <si>
    <t>SOIC127P1030X265-18N</t>
  </si>
  <si>
    <t>Darlington transistor array</t>
  </si>
  <si>
    <t>69K0711</t>
  </si>
  <si>
    <t>SOIC-18</t>
  </si>
  <si>
    <t>TEXAS INSTRUMENTS</t>
  </si>
  <si>
    <t>ESP-01</t>
  </si>
  <si>
    <t>WIFI</t>
  </si>
  <si>
    <t>ESP01</t>
  </si>
  <si>
    <t>ESP8266 Wifi module 01</t>
  </si>
  <si>
    <t>pls offer part number or product link</t>
  </si>
  <si>
    <t>XI1</t>
  </si>
  <si>
    <t>MC5</t>
  </si>
  <si>
    <t>Mini-Combicon 3.81mm horizontal 5-polig</t>
  </si>
  <si>
    <t>XI2</t>
  </si>
  <si>
    <t>XO</t>
  </si>
  <si>
    <t>MC10</t>
  </si>
  <si>
    <t>Mini-Combicon 3.81mm horizontal 10-polig</t>
  </si>
  <si>
    <t>XV</t>
  </si>
  <si>
    <t>MC2</t>
  </si>
  <si>
    <t>Mini-Combicon 3.81mm horizontal 2-polig</t>
  </si>
  <si>
    <t>Refer to：W79317AXR6-300sets-BOM 2019-4-3</t>
  </si>
  <si>
    <t>Part Number</t>
  </si>
  <si>
    <t>TANT 10UF 16V A3216</t>
  </si>
  <si>
    <t>ENC28J60/SS SSOP28</t>
  </si>
  <si>
    <t>MCP23017-E/SS SSOP28</t>
  </si>
  <si>
    <t>LTST-C170TBKT blue</t>
  </si>
  <si>
    <t>ATMEGA328P-AU</t>
  </si>
  <si>
    <t>LTST-C170KGKT green</t>
  </si>
  <si>
    <t>418117270901</t>
  </si>
  <si>
    <t>61200621621</t>
  </si>
  <si>
    <t xml:space="preserve"> 1SMB5934B </t>
  </si>
  <si>
    <t>24V</t>
  </si>
  <si>
    <t xml:space="preserve">PPTC042LFBN-RC </t>
  </si>
  <si>
    <t>OQ0232010000G</t>
  </si>
  <si>
    <t>OQ1032010000G</t>
  </si>
  <si>
    <t>OQ0532010000G</t>
  </si>
  <si>
    <t>0022057048</t>
  </si>
  <si>
    <t xml:space="preserve">PJ-002BH-SMT-TR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</si>
</sst>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\$#,##0.000_);[Red]\(\$#,##0.000\)"/>
    <numFmt numFmtId="169" formatCode="\$#,##0.000;\-\$#,##0.000"/>
    <numFmt numFmtId="170" formatCode="\$#,##0_);[Red]\(\$#,##0\)"/>
  </numFmts>
  <fonts count="13">
    <font>
      <sz val="11"/>
      <color theme="1"/>
      <name val="Calibri"/>
      <charset val="134"/>
      <scheme val="minor"/>
    </font>
    <font>
      <sz val="11"/>
      <color theme="1"/>
      <name val="等线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indexed="8"/>
      <name val="Calibri"/>
      <charset val="134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1"/>
      <name val="宋体"/>
      <charset val="134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69" fontId="1" fillId="0" borderId="0" xfId="0" applyNumberFormat="1" applyFont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16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168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6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" fontId="2" fillId="0" borderId="0" xfId="0" applyNumberFormat="1" applyFont="1" applyAlignment="1">
      <alignment horizontal="left" vertical="center"/>
    </xf>
    <xf numFmtId="170" fontId="2" fillId="0" borderId="0" xfId="0" applyNumberFormat="1" applyFont="1" applyAlignment="1">
      <alignment horizontal="left" vertical="center"/>
    </xf>
    <xf numFmtId="169" fontId="4" fillId="0" borderId="0" xfId="0" applyNumberFormat="1" applyFont="1" applyAlignment="1">
      <alignment horizontal="left"/>
    </xf>
    <xf numFmtId="0" fontId="5" fillId="2" borderId="0" xfId="1" applyAlignment="1">
      <alignment horizontal="left" vertical="center"/>
    </xf>
    <xf numFmtId="49" fontId="6" fillId="3" borderId="0" xfId="3" applyNumberFormat="1" applyAlignment="1">
      <alignment horizontal="left" vertical="center"/>
    </xf>
    <xf numFmtId="49" fontId="9" fillId="3" borderId="0" xfId="3" applyNumberFormat="1" applyFont="1" applyAlignment="1">
      <alignment horizontal="left" vertical="center"/>
    </xf>
    <xf numFmtId="0" fontId="11" fillId="0" borderId="0" xfId="0" applyFont="1">
      <alignment vertical="center"/>
    </xf>
    <xf numFmtId="0" fontId="6" fillId="3" borderId="0" xfId="3">
      <alignment vertical="center"/>
    </xf>
    <xf numFmtId="49" fontId="12" fillId="4" borderId="0" xfId="2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7" fillId="4" borderId="0" xfId="2" applyNumberForma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0" fillId="0" borderId="0" xfId="0" applyNumberFormat="1">
      <alignment vertic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abSelected="1" workbookViewId="0">
      <selection activeCell="F110" sqref="F110"/>
    </sheetView>
  </sheetViews>
  <sheetFormatPr defaultColWidth="9" defaultRowHeight="15"/>
  <cols>
    <col min="1" max="1" width="9" style="1"/>
    <col min="2" max="2" width="9.42578125" style="2" customWidth="1"/>
    <col min="3" max="3" width="51" style="3" customWidth="1"/>
    <col min="5" max="5" width="26.28515625" customWidth="1"/>
    <col min="6" max="6" width="38.140625" style="30" bestFit="1" customWidth="1"/>
    <col min="7" max="7" width="27.42578125" customWidth="1"/>
    <col min="8" max="8" width="33.85546875" style="4" customWidth="1"/>
    <col min="9" max="9" width="24.42578125" customWidth="1"/>
    <col min="11" max="11" width="28.28515625" bestFit="1" customWidth="1"/>
  </cols>
  <sheetData>
    <row r="1" spans="1:23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25" t="s">
        <v>288</v>
      </c>
      <c r="G1" s="8" t="s">
        <v>5</v>
      </c>
      <c r="H1" s="9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</row>
    <row r="2" spans="1:23">
      <c r="A2" s="5"/>
      <c r="B2" s="10">
        <f>A2*1*20</f>
        <v>0</v>
      </c>
      <c r="C2" s="11" t="s">
        <v>22</v>
      </c>
      <c r="D2" s="8" t="s">
        <v>23</v>
      </c>
      <c r="E2" s="8" t="s">
        <v>24</v>
      </c>
      <c r="F2" s="21" t="s">
        <v>296</v>
      </c>
      <c r="G2" s="8" t="s">
        <v>24</v>
      </c>
      <c r="H2" s="9" t="s">
        <v>24</v>
      </c>
      <c r="I2" s="8" t="s">
        <v>25</v>
      </c>
      <c r="J2" s="13"/>
      <c r="K2" s="13"/>
      <c r="L2" s="13"/>
      <c r="M2" s="13"/>
      <c r="N2" s="13"/>
      <c r="O2" s="8" t="s">
        <v>26</v>
      </c>
      <c r="P2" s="8" t="s">
        <v>26</v>
      </c>
      <c r="Q2" s="13"/>
      <c r="R2" s="13"/>
      <c r="S2" s="13"/>
      <c r="T2" s="13"/>
      <c r="U2" s="13"/>
      <c r="V2" s="13"/>
      <c r="W2" s="8" t="s">
        <v>27</v>
      </c>
    </row>
    <row r="3" spans="1:23">
      <c r="A3" s="5"/>
      <c r="B3" s="10">
        <f t="shared" ref="B3:B34" si="0">A3*1*20</f>
        <v>0</v>
      </c>
      <c r="C3" s="11" t="s">
        <v>28</v>
      </c>
      <c r="D3" s="8" t="s">
        <v>29</v>
      </c>
      <c r="E3" s="8" t="s">
        <v>30</v>
      </c>
      <c r="F3" s="21" t="s">
        <v>295</v>
      </c>
      <c r="G3" s="8" t="s">
        <v>31</v>
      </c>
      <c r="H3" s="9" t="s">
        <v>32</v>
      </c>
      <c r="I3" s="8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8" t="s">
        <v>27</v>
      </c>
    </row>
    <row r="4" spans="1:23">
      <c r="A4" s="5">
        <v>5.3999999999999999E-2</v>
      </c>
      <c r="B4" s="6">
        <f t="shared" si="0"/>
        <v>1.08</v>
      </c>
      <c r="C4" s="7"/>
      <c r="D4" s="8" t="s">
        <v>34</v>
      </c>
      <c r="E4" s="8" t="s">
        <v>35</v>
      </c>
      <c r="F4" s="26"/>
      <c r="G4" s="8" t="s">
        <v>36</v>
      </c>
      <c r="H4" s="12">
        <v>805</v>
      </c>
      <c r="I4" s="8" t="s">
        <v>37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8" t="s">
        <v>27</v>
      </c>
    </row>
    <row r="5" spans="1:23">
      <c r="A5" s="5">
        <v>5.3999999999999999E-2</v>
      </c>
      <c r="B5" s="6">
        <f t="shared" si="0"/>
        <v>1.08</v>
      </c>
      <c r="C5" s="7"/>
      <c r="D5" s="8" t="s">
        <v>38</v>
      </c>
      <c r="E5" s="8" t="s">
        <v>35</v>
      </c>
      <c r="F5" s="26"/>
      <c r="G5" s="8" t="s">
        <v>36</v>
      </c>
      <c r="H5" s="12">
        <v>805</v>
      </c>
      <c r="I5" s="8" t="s">
        <v>37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8" t="s">
        <v>27</v>
      </c>
    </row>
    <row r="6" spans="1:23">
      <c r="A6" s="5">
        <v>5.3999999999999999E-2</v>
      </c>
      <c r="B6" s="6">
        <f t="shared" si="0"/>
        <v>1.08</v>
      </c>
      <c r="C6" s="7"/>
      <c r="D6" s="8" t="s">
        <v>39</v>
      </c>
      <c r="E6" s="8" t="s">
        <v>35</v>
      </c>
      <c r="F6" s="26"/>
      <c r="G6" s="8" t="s">
        <v>36</v>
      </c>
      <c r="H6" s="12">
        <v>805</v>
      </c>
      <c r="I6" s="8" t="s">
        <v>37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8" t="s">
        <v>27</v>
      </c>
    </row>
    <row r="7" spans="1:23">
      <c r="A7" s="5">
        <v>0.108</v>
      </c>
      <c r="B7" s="6">
        <f t="shared" si="0"/>
        <v>2.16</v>
      </c>
      <c r="C7" s="7"/>
      <c r="D7" s="8" t="s">
        <v>40</v>
      </c>
      <c r="E7" s="8" t="s">
        <v>41</v>
      </c>
      <c r="F7" s="26"/>
      <c r="G7" s="8" t="s">
        <v>41</v>
      </c>
      <c r="H7" s="9" t="s">
        <v>42</v>
      </c>
      <c r="I7" s="13"/>
      <c r="J7" s="8" t="s">
        <v>43</v>
      </c>
      <c r="K7" s="8" t="s">
        <v>44</v>
      </c>
      <c r="L7" s="8" t="s">
        <v>45</v>
      </c>
      <c r="M7" s="8" t="s">
        <v>46</v>
      </c>
      <c r="N7" s="13"/>
      <c r="O7" s="13"/>
      <c r="P7" s="13"/>
      <c r="Q7" s="8" t="s">
        <v>47</v>
      </c>
      <c r="R7" s="8" t="s">
        <v>48</v>
      </c>
      <c r="S7" s="13"/>
      <c r="T7" s="13"/>
      <c r="U7" s="13"/>
      <c r="V7" s="13"/>
      <c r="W7" s="8" t="s">
        <v>27</v>
      </c>
    </row>
    <row r="8" spans="1:23">
      <c r="A8" s="5">
        <v>0.108</v>
      </c>
      <c r="B8" s="6">
        <f t="shared" si="0"/>
        <v>2.16</v>
      </c>
      <c r="C8" s="7"/>
      <c r="D8" s="8" t="s">
        <v>49</v>
      </c>
      <c r="E8" s="8" t="s">
        <v>41</v>
      </c>
      <c r="F8" s="26"/>
      <c r="G8" s="8" t="s">
        <v>41</v>
      </c>
      <c r="H8" s="9" t="s">
        <v>42</v>
      </c>
      <c r="I8" s="13"/>
      <c r="J8" s="8" t="s">
        <v>43</v>
      </c>
      <c r="K8" s="8" t="s">
        <v>44</v>
      </c>
      <c r="L8" s="8" t="s">
        <v>45</v>
      </c>
      <c r="M8" s="8" t="s">
        <v>46</v>
      </c>
      <c r="N8" s="13"/>
      <c r="O8" s="13"/>
      <c r="P8" s="13"/>
      <c r="Q8" s="8" t="s">
        <v>47</v>
      </c>
      <c r="R8" s="8" t="s">
        <v>48</v>
      </c>
      <c r="S8" s="13"/>
      <c r="T8" s="13"/>
      <c r="U8" s="13"/>
      <c r="V8" s="13"/>
      <c r="W8" s="8" t="s">
        <v>27</v>
      </c>
    </row>
    <row r="9" spans="1:23">
      <c r="A9" s="5">
        <v>0.108</v>
      </c>
      <c r="B9" s="6">
        <f t="shared" si="0"/>
        <v>2.16</v>
      </c>
      <c r="C9" s="7"/>
      <c r="D9" s="8" t="s">
        <v>50</v>
      </c>
      <c r="E9" s="8" t="s">
        <v>41</v>
      </c>
      <c r="F9" s="26"/>
      <c r="G9" s="8" t="s">
        <v>41</v>
      </c>
      <c r="H9" s="9" t="s">
        <v>42</v>
      </c>
      <c r="I9" s="13"/>
      <c r="J9" s="8" t="s">
        <v>43</v>
      </c>
      <c r="K9" s="8" t="s">
        <v>44</v>
      </c>
      <c r="L9" s="8" t="s">
        <v>45</v>
      </c>
      <c r="M9" s="8" t="s">
        <v>46</v>
      </c>
      <c r="N9" s="13"/>
      <c r="O9" s="13"/>
      <c r="P9" s="13"/>
      <c r="Q9" s="8" t="s">
        <v>47</v>
      </c>
      <c r="R9" s="8" t="s">
        <v>48</v>
      </c>
      <c r="S9" s="13"/>
      <c r="T9" s="13"/>
      <c r="U9" s="13"/>
      <c r="V9" s="13"/>
      <c r="W9" s="8" t="s">
        <v>27</v>
      </c>
    </row>
    <row r="10" spans="1:23">
      <c r="A10" s="5">
        <v>0.108</v>
      </c>
      <c r="B10" s="6">
        <f t="shared" si="0"/>
        <v>2.16</v>
      </c>
      <c r="C10" s="7"/>
      <c r="D10" s="8" t="s">
        <v>51</v>
      </c>
      <c r="E10" s="8" t="s">
        <v>41</v>
      </c>
      <c r="F10" s="26"/>
      <c r="G10" s="8" t="s">
        <v>41</v>
      </c>
      <c r="H10" s="9" t="s">
        <v>42</v>
      </c>
      <c r="I10" s="13"/>
      <c r="J10" s="8" t="s">
        <v>43</v>
      </c>
      <c r="K10" s="8" t="s">
        <v>44</v>
      </c>
      <c r="L10" s="8" t="s">
        <v>45</v>
      </c>
      <c r="M10" s="8" t="s">
        <v>46</v>
      </c>
      <c r="N10" s="13"/>
      <c r="O10" s="13"/>
      <c r="P10" s="13"/>
      <c r="Q10" s="8" t="s">
        <v>47</v>
      </c>
      <c r="R10" s="8" t="s">
        <v>48</v>
      </c>
      <c r="S10" s="13"/>
      <c r="T10" s="13"/>
      <c r="U10" s="13"/>
      <c r="V10" s="13"/>
      <c r="W10" s="8" t="s">
        <v>27</v>
      </c>
    </row>
    <row r="11" spans="1:23">
      <c r="A11" s="5">
        <v>2.1600000000000001E-2</v>
      </c>
      <c r="B11" s="6">
        <f t="shared" si="0"/>
        <v>0.43200000000000005</v>
      </c>
      <c r="C11" s="7"/>
      <c r="D11" s="8" t="s">
        <v>52</v>
      </c>
      <c r="E11" s="8" t="s">
        <v>53</v>
      </c>
      <c r="F11" s="26"/>
      <c r="G11" s="8" t="s">
        <v>36</v>
      </c>
      <c r="H11" s="12">
        <v>805</v>
      </c>
      <c r="I11" s="8" t="s">
        <v>37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8" t="s">
        <v>27</v>
      </c>
    </row>
    <row r="12" spans="1:23">
      <c r="A12" s="5">
        <v>2.1600000000000001E-2</v>
      </c>
      <c r="B12" s="6">
        <f t="shared" si="0"/>
        <v>0.43200000000000005</v>
      </c>
      <c r="C12" s="7"/>
      <c r="D12" s="8" t="s">
        <v>54</v>
      </c>
      <c r="E12" s="8" t="s">
        <v>53</v>
      </c>
      <c r="F12" s="26"/>
      <c r="G12" s="8" t="s">
        <v>36</v>
      </c>
      <c r="H12" s="12">
        <v>805</v>
      </c>
      <c r="I12" s="8" t="s">
        <v>37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8" t="s">
        <v>27</v>
      </c>
    </row>
    <row r="13" spans="1:23">
      <c r="A13" s="5">
        <v>0.216</v>
      </c>
      <c r="B13" s="6">
        <f t="shared" si="0"/>
        <v>4.32</v>
      </c>
      <c r="C13" s="7" t="s">
        <v>55</v>
      </c>
      <c r="D13" s="8" t="s">
        <v>56</v>
      </c>
      <c r="E13" s="8" t="s">
        <v>57</v>
      </c>
      <c r="F13" s="27" t="s">
        <v>289</v>
      </c>
      <c r="G13" s="8" t="s">
        <v>58</v>
      </c>
      <c r="H13" s="9" t="s">
        <v>59</v>
      </c>
      <c r="I13" s="8" t="s">
        <v>60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 t="s">
        <v>61</v>
      </c>
      <c r="V13" s="13"/>
      <c r="W13" s="8" t="s">
        <v>27</v>
      </c>
    </row>
    <row r="14" spans="1:23">
      <c r="A14" s="5">
        <v>2.1600000000000001E-2</v>
      </c>
      <c r="B14" s="6">
        <f t="shared" si="0"/>
        <v>0.43200000000000005</v>
      </c>
      <c r="C14" s="7"/>
      <c r="D14" s="8" t="s">
        <v>62</v>
      </c>
      <c r="E14" s="8" t="s">
        <v>63</v>
      </c>
      <c r="F14" s="26"/>
      <c r="G14" s="8" t="s">
        <v>36</v>
      </c>
      <c r="H14" s="12">
        <v>805</v>
      </c>
      <c r="I14" s="8" t="s">
        <v>37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8" t="s">
        <v>27</v>
      </c>
    </row>
    <row r="15" spans="1:23">
      <c r="A15" s="5">
        <v>2.1600000000000001E-2</v>
      </c>
      <c r="B15" s="6">
        <f t="shared" si="0"/>
        <v>0.43200000000000005</v>
      </c>
      <c r="C15" s="7"/>
      <c r="D15" s="8" t="s">
        <v>64</v>
      </c>
      <c r="E15" s="8" t="s">
        <v>63</v>
      </c>
      <c r="F15" s="26"/>
      <c r="G15" s="8" t="s">
        <v>36</v>
      </c>
      <c r="H15" s="12">
        <v>805</v>
      </c>
      <c r="I15" s="8" t="s">
        <v>37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8" t="s">
        <v>27</v>
      </c>
    </row>
    <row r="16" spans="1:23">
      <c r="A16" s="5">
        <v>0.216</v>
      </c>
      <c r="B16" s="6">
        <f t="shared" si="0"/>
        <v>4.32</v>
      </c>
      <c r="C16" s="7" t="s">
        <v>55</v>
      </c>
      <c r="D16" s="8" t="s">
        <v>65</v>
      </c>
      <c r="E16" s="8" t="s">
        <v>57</v>
      </c>
      <c r="F16" s="27" t="s">
        <v>289</v>
      </c>
      <c r="G16" s="8" t="s">
        <v>58</v>
      </c>
      <c r="H16" s="9" t="s">
        <v>59</v>
      </c>
      <c r="I16" s="8" t="s">
        <v>60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 t="s">
        <v>61</v>
      </c>
      <c r="V16" s="13"/>
      <c r="W16" s="8" t="s">
        <v>27</v>
      </c>
    </row>
    <row r="17" spans="1:23">
      <c r="A17" s="5"/>
      <c r="B17" s="10">
        <f t="shared" si="0"/>
        <v>0</v>
      </c>
      <c r="C17" s="11" t="s">
        <v>28</v>
      </c>
      <c r="D17" s="8" t="s">
        <v>66</v>
      </c>
      <c r="E17" s="8" t="s">
        <v>67</v>
      </c>
      <c r="F17" s="28" t="s">
        <v>28</v>
      </c>
      <c r="G17" s="8" t="s">
        <v>68</v>
      </c>
      <c r="H17" s="12">
        <v>805</v>
      </c>
      <c r="I17" s="8" t="s">
        <v>69</v>
      </c>
      <c r="J17" s="13"/>
      <c r="K17" s="13"/>
      <c r="L17" s="13"/>
      <c r="M17" s="13"/>
      <c r="N17" s="13"/>
      <c r="O17" s="13"/>
      <c r="P17" s="13"/>
      <c r="Q17" s="13"/>
      <c r="R17" s="13"/>
      <c r="S17" s="8" t="s">
        <v>70</v>
      </c>
      <c r="T17" s="13"/>
      <c r="U17" s="13"/>
      <c r="V17" s="13"/>
      <c r="W17" s="8" t="s">
        <v>71</v>
      </c>
    </row>
    <row r="18" spans="1:23">
      <c r="A18" s="5">
        <v>2.7</v>
      </c>
      <c r="B18" s="6">
        <f t="shared" si="0"/>
        <v>54</v>
      </c>
      <c r="C18" s="7" t="s">
        <v>72</v>
      </c>
      <c r="D18" s="8" t="s">
        <v>73</v>
      </c>
      <c r="E18" s="8" t="s">
        <v>74</v>
      </c>
      <c r="F18" s="27" t="s">
        <v>290</v>
      </c>
      <c r="G18" s="8" t="s">
        <v>74</v>
      </c>
      <c r="H18" s="9" t="s">
        <v>75</v>
      </c>
      <c r="I18" s="8" t="s">
        <v>76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8" t="s">
        <v>27</v>
      </c>
    </row>
    <row r="19" spans="1:23">
      <c r="A19" s="5">
        <v>2.1600000000000001E-2</v>
      </c>
      <c r="B19" s="6">
        <f t="shared" si="0"/>
        <v>0.43200000000000005</v>
      </c>
      <c r="C19" s="7"/>
      <c r="D19" s="8" t="s">
        <v>77</v>
      </c>
      <c r="E19" s="8" t="s">
        <v>78</v>
      </c>
      <c r="F19" s="26"/>
      <c r="G19" s="8" t="s">
        <v>79</v>
      </c>
      <c r="H19" s="12">
        <v>805</v>
      </c>
      <c r="I19" s="8" t="s">
        <v>80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8" t="s">
        <v>27</v>
      </c>
    </row>
    <row r="20" spans="1:23">
      <c r="A20" s="5">
        <v>2.1600000000000001E-2</v>
      </c>
      <c r="B20" s="6">
        <f t="shared" si="0"/>
        <v>0.43200000000000005</v>
      </c>
      <c r="C20" s="7"/>
      <c r="D20" s="8" t="s">
        <v>81</v>
      </c>
      <c r="E20" s="8" t="s">
        <v>78</v>
      </c>
      <c r="F20" s="26"/>
      <c r="G20" s="8" t="s">
        <v>79</v>
      </c>
      <c r="H20" s="12">
        <v>805</v>
      </c>
      <c r="I20" s="8" t="s">
        <v>80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8" t="s">
        <v>27</v>
      </c>
    </row>
    <row r="21" spans="1:23">
      <c r="A21" s="5">
        <v>2.1600000000000001E-2</v>
      </c>
      <c r="B21" s="6">
        <f t="shared" si="0"/>
        <v>0.43200000000000005</v>
      </c>
      <c r="C21" s="7"/>
      <c r="D21" s="8" t="s">
        <v>82</v>
      </c>
      <c r="E21" s="8" t="s">
        <v>83</v>
      </c>
      <c r="F21" s="26"/>
      <c r="G21" s="8" t="s">
        <v>79</v>
      </c>
      <c r="H21" s="12">
        <v>805</v>
      </c>
      <c r="I21" s="8" t="s">
        <v>80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8" t="s">
        <v>27</v>
      </c>
    </row>
    <row r="22" spans="1:23">
      <c r="A22" s="5">
        <v>2.1600000000000001E-2</v>
      </c>
      <c r="B22" s="6">
        <f t="shared" si="0"/>
        <v>0.43200000000000005</v>
      </c>
      <c r="C22" s="7"/>
      <c r="D22" s="8" t="s">
        <v>84</v>
      </c>
      <c r="E22" s="8" t="s">
        <v>83</v>
      </c>
      <c r="F22" s="26"/>
      <c r="G22" s="8" t="s">
        <v>79</v>
      </c>
      <c r="H22" s="12">
        <v>805</v>
      </c>
      <c r="I22" s="8" t="s">
        <v>80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8" t="s">
        <v>27</v>
      </c>
    </row>
    <row r="23" spans="1:23">
      <c r="A23" s="5">
        <v>2.1600000000000001E-2</v>
      </c>
      <c r="B23" s="6">
        <f t="shared" si="0"/>
        <v>0.43200000000000005</v>
      </c>
      <c r="C23" s="7"/>
      <c r="D23" s="8" t="s">
        <v>85</v>
      </c>
      <c r="E23" s="8" t="s">
        <v>86</v>
      </c>
      <c r="F23" s="26"/>
      <c r="G23" s="8" t="s">
        <v>79</v>
      </c>
      <c r="H23" s="12">
        <v>805</v>
      </c>
      <c r="I23" s="8" t="s">
        <v>80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8" t="s">
        <v>27</v>
      </c>
    </row>
    <row r="24" spans="1:23">
      <c r="A24" s="5">
        <v>2.1600000000000001E-2</v>
      </c>
      <c r="B24" s="6">
        <f t="shared" si="0"/>
        <v>0.43200000000000005</v>
      </c>
      <c r="C24" s="7"/>
      <c r="D24" s="8" t="s">
        <v>87</v>
      </c>
      <c r="E24" s="8" t="s">
        <v>88</v>
      </c>
      <c r="F24" s="26"/>
      <c r="G24" s="8" t="s">
        <v>89</v>
      </c>
      <c r="H24" s="9" t="s">
        <v>90</v>
      </c>
      <c r="I24" s="8" t="s">
        <v>91</v>
      </c>
      <c r="J24" s="13"/>
      <c r="K24" s="13"/>
      <c r="L24" s="13"/>
      <c r="M24" s="13"/>
      <c r="N24" s="13"/>
      <c r="O24" s="8" t="s">
        <v>26</v>
      </c>
      <c r="P24" s="8" t="s">
        <v>26</v>
      </c>
      <c r="Q24" s="13"/>
      <c r="R24" s="13"/>
      <c r="S24" s="13"/>
      <c r="T24" s="13"/>
      <c r="U24" s="13"/>
      <c r="V24" s="13"/>
      <c r="W24" s="8" t="s">
        <v>27</v>
      </c>
    </row>
    <row r="25" spans="1:23">
      <c r="A25" s="5"/>
      <c r="B25" s="10">
        <f t="shared" si="0"/>
        <v>0</v>
      </c>
      <c r="C25" s="11" t="s">
        <v>22</v>
      </c>
      <c r="D25" s="8" t="s">
        <v>92</v>
      </c>
      <c r="E25" s="8" t="s">
        <v>93</v>
      </c>
      <c r="F25" s="20">
        <v>61201421621</v>
      </c>
      <c r="G25" s="8" t="s">
        <v>93</v>
      </c>
      <c r="H25" s="9" t="s">
        <v>93</v>
      </c>
      <c r="I25" s="8" t="s">
        <v>25</v>
      </c>
      <c r="J25" s="13"/>
      <c r="K25" s="13"/>
      <c r="L25" s="13"/>
      <c r="M25" s="13"/>
      <c r="N25" s="13"/>
      <c r="O25" s="8" t="s">
        <v>26</v>
      </c>
      <c r="P25" s="8" t="s">
        <v>26</v>
      </c>
      <c r="Q25" s="13"/>
      <c r="R25" s="13"/>
      <c r="S25" s="13"/>
      <c r="T25" s="13"/>
      <c r="U25" s="13"/>
      <c r="V25" s="13"/>
      <c r="W25" s="8" t="s">
        <v>27</v>
      </c>
    </row>
    <row r="26" spans="1:23">
      <c r="A26" s="5">
        <v>1.512</v>
      </c>
      <c r="B26" s="6">
        <f t="shared" si="0"/>
        <v>30.240000000000002</v>
      </c>
      <c r="C26" s="7" t="s">
        <v>94</v>
      </c>
      <c r="D26" s="8" t="s">
        <v>95</v>
      </c>
      <c r="E26" s="8" t="s">
        <v>96</v>
      </c>
      <c r="F26" s="27" t="s">
        <v>291</v>
      </c>
      <c r="G26" s="8" t="s">
        <v>96</v>
      </c>
      <c r="H26" s="9" t="s">
        <v>75</v>
      </c>
      <c r="I26" s="8" t="s">
        <v>97</v>
      </c>
      <c r="J26" s="13"/>
      <c r="K26" s="13"/>
      <c r="L26" s="8" t="s">
        <v>98</v>
      </c>
      <c r="M26" s="13"/>
      <c r="N26" s="8" t="s">
        <v>99</v>
      </c>
      <c r="O26" s="13">
        <v>1467674</v>
      </c>
      <c r="P26" s="8" t="s">
        <v>100</v>
      </c>
      <c r="Q26" s="13"/>
      <c r="R26" s="13"/>
      <c r="S26" s="13"/>
      <c r="T26" s="13"/>
      <c r="U26" s="13"/>
      <c r="V26" s="13"/>
      <c r="W26" s="8" t="s">
        <v>27</v>
      </c>
    </row>
    <row r="27" spans="1:23">
      <c r="A27" s="5"/>
      <c r="B27" s="10">
        <f t="shared" si="0"/>
        <v>0</v>
      </c>
      <c r="C27" s="11" t="s">
        <v>22</v>
      </c>
      <c r="D27" s="8" t="s">
        <v>101</v>
      </c>
      <c r="E27" s="22" t="s">
        <v>102</v>
      </c>
      <c r="F27" s="29" t="s">
        <v>22</v>
      </c>
      <c r="G27" s="8" t="s">
        <v>89</v>
      </c>
      <c r="H27" s="9" t="s">
        <v>90</v>
      </c>
      <c r="I27" s="8" t="s">
        <v>91</v>
      </c>
      <c r="J27" s="13"/>
      <c r="K27" s="13"/>
      <c r="L27" s="13"/>
      <c r="M27" s="13"/>
      <c r="N27" s="13"/>
      <c r="O27" s="8" t="s">
        <v>26</v>
      </c>
      <c r="P27" s="8" t="s">
        <v>26</v>
      </c>
      <c r="Q27" s="13"/>
      <c r="R27" s="13"/>
      <c r="S27" s="13"/>
      <c r="T27" s="13"/>
      <c r="U27" s="13"/>
      <c r="V27" s="13"/>
      <c r="W27" s="8" t="s">
        <v>27</v>
      </c>
    </row>
    <row r="28" spans="1:23">
      <c r="A28" s="5"/>
      <c r="B28" s="10">
        <f t="shared" si="0"/>
        <v>0</v>
      </c>
      <c r="C28" s="11" t="s">
        <v>28</v>
      </c>
      <c r="D28" s="8" t="s">
        <v>103</v>
      </c>
      <c r="E28" s="8" t="s">
        <v>102</v>
      </c>
      <c r="F28" s="28" t="s">
        <v>28</v>
      </c>
      <c r="G28" s="8" t="s">
        <v>89</v>
      </c>
      <c r="H28" s="9" t="s">
        <v>90</v>
      </c>
      <c r="I28" s="8" t="s">
        <v>91</v>
      </c>
      <c r="J28" s="13"/>
      <c r="K28" s="13"/>
      <c r="L28" s="13"/>
      <c r="M28" s="13"/>
      <c r="N28" s="13"/>
      <c r="O28" s="8" t="s">
        <v>26</v>
      </c>
      <c r="P28" s="8" t="s">
        <v>26</v>
      </c>
      <c r="Q28" s="13"/>
      <c r="R28" s="13"/>
      <c r="S28" s="13"/>
      <c r="T28" s="13"/>
      <c r="U28" s="13"/>
      <c r="V28" s="13"/>
      <c r="W28" s="8" t="s">
        <v>27</v>
      </c>
    </row>
    <row r="29" spans="1:23">
      <c r="A29" s="5">
        <v>5.3999999999999999E-2</v>
      </c>
      <c r="B29" s="6">
        <f t="shared" si="0"/>
        <v>1.08</v>
      </c>
      <c r="C29" s="7" t="s">
        <v>104</v>
      </c>
      <c r="D29" s="8" t="s">
        <v>105</v>
      </c>
      <c r="E29" s="8" t="s">
        <v>106</v>
      </c>
      <c r="F29" s="27" t="s">
        <v>292</v>
      </c>
      <c r="G29" s="8" t="s">
        <v>107</v>
      </c>
      <c r="H29" s="9" t="s">
        <v>108</v>
      </c>
      <c r="I29" s="8" t="s">
        <v>109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8" t="s">
        <v>27</v>
      </c>
    </row>
    <row r="30" spans="1:23">
      <c r="A30" s="5">
        <v>5.3999999999999999E-2</v>
      </c>
      <c r="B30" s="6">
        <f t="shared" si="0"/>
        <v>1.08</v>
      </c>
      <c r="C30" s="7" t="s">
        <v>104</v>
      </c>
      <c r="D30" s="8" t="s">
        <v>110</v>
      </c>
      <c r="E30" s="8" t="s">
        <v>106</v>
      </c>
      <c r="F30" s="27" t="s">
        <v>292</v>
      </c>
      <c r="G30" s="8" t="s">
        <v>107</v>
      </c>
      <c r="H30" s="9" t="s">
        <v>108</v>
      </c>
      <c r="I30" s="8" t="s">
        <v>109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8" t="s">
        <v>27</v>
      </c>
    </row>
    <row r="31" spans="1:23">
      <c r="A31" s="5">
        <v>5.3999999999999999E-2</v>
      </c>
      <c r="B31" s="6">
        <f t="shared" si="0"/>
        <v>1.08</v>
      </c>
      <c r="C31" s="7" t="s">
        <v>104</v>
      </c>
      <c r="D31" s="8" t="s">
        <v>111</v>
      </c>
      <c r="E31" s="8" t="s">
        <v>106</v>
      </c>
      <c r="F31" s="27" t="s">
        <v>292</v>
      </c>
      <c r="G31" s="8" t="s">
        <v>107</v>
      </c>
      <c r="H31" s="9" t="s">
        <v>108</v>
      </c>
      <c r="I31" s="8" t="s">
        <v>109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8" t="s">
        <v>27</v>
      </c>
    </row>
    <row r="32" spans="1:23">
      <c r="A32" s="5">
        <v>5.3999999999999999E-2</v>
      </c>
      <c r="B32" s="6">
        <f t="shared" si="0"/>
        <v>1.08</v>
      </c>
      <c r="C32" s="7" t="s">
        <v>104</v>
      </c>
      <c r="D32" s="8" t="s">
        <v>112</v>
      </c>
      <c r="E32" s="8" t="s">
        <v>106</v>
      </c>
      <c r="F32" s="27" t="s">
        <v>292</v>
      </c>
      <c r="G32" s="8" t="s">
        <v>107</v>
      </c>
      <c r="H32" s="9" t="s">
        <v>108</v>
      </c>
      <c r="I32" s="8" t="s">
        <v>109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8" t="s">
        <v>27</v>
      </c>
    </row>
    <row r="33" spans="1:23">
      <c r="A33" s="5">
        <v>5.3999999999999999E-2</v>
      </c>
      <c r="B33" s="6">
        <f t="shared" si="0"/>
        <v>1.08</v>
      </c>
      <c r="C33" s="7" t="s">
        <v>104</v>
      </c>
      <c r="D33" s="8" t="s">
        <v>113</v>
      </c>
      <c r="E33" s="8" t="s">
        <v>106</v>
      </c>
      <c r="F33" s="27" t="s">
        <v>292</v>
      </c>
      <c r="G33" s="8" t="s">
        <v>107</v>
      </c>
      <c r="H33" s="9" t="s">
        <v>108</v>
      </c>
      <c r="I33" s="8" t="s">
        <v>109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8" t="s">
        <v>27</v>
      </c>
    </row>
    <row r="34" spans="1:23">
      <c r="A34" s="5">
        <v>5.3999999999999999E-2</v>
      </c>
      <c r="B34" s="6">
        <f t="shared" si="0"/>
        <v>1.08</v>
      </c>
      <c r="C34" s="7" t="s">
        <v>104</v>
      </c>
      <c r="D34" s="8" t="s">
        <v>114</v>
      </c>
      <c r="E34" s="8" t="s">
        <v>106</v>
      </c>
      <c r="F34" s="27" t="s">
        <v>292</v>
      </c>
      <c r="G34" s="8" t="s">
        <v>107</v>
      </c>
      <c r="H34" s="9" t="s">
        <v>108</v>
      </c>
      <c r="I34" s="8" t="s">
        <v>109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8" t="s">
        <v>27</v>
      </c>
    </row>
    <row r="35" spans="1:23">
      <c r="A35" s="5">
        <v>5.3999999999999999E-2</v>
      </c>
      <c r="B35" s="6">
        <f t="shared" ref="B35:B66" si="1">A35*1*20</f>
        <v>1.08</v>
      </c>
      <c r="C35" s="7" t="s">
        <v>104</v>
      </c>
      <c r="D35" s="8" t="s">
        <v>115</v>
      </c>
      <c r="E35" s="8" t="s">
        <v>106</v>
      </c>
      <c r="F35" s="27" t="s">
        <v>292</v>
      </c>
      <c r="G35" s="8" t="s">
        <v>107</v>
      </c>
      <c r="H35" s="9" t="s">
        <v>108</v>
      </c>
      <c r="I35" s="8" t="s">
        <v>109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8" t="s">
        <v>27</v>
      </c>
    </row>
    <row r="36" spans="1:23">
      <c r="A36" s="5">
        <v>5.3999999999999999E-2</v>
      </c>
      <c r="B36" s="6">
        <f t="shared" si="1"/>
        <v>1.08</v>
      </c>
      <c r="C36" s="7" t="s">
        <v>104</v>
      </c>
      <c r="D36" s="8" t="s">
        <v>116</v>
      </c>
      <c r="E36" s="8" t="s">
        <v>106</v>
      </c>
      <c r="F36" s="27" t="s">
        <v>292</v>
      </c>
      <c r="G36" s="8" t="s">
        <v>107</v>
      </c>
      <c r="H36" s="9" t="s">
        <v>108</v>
      </c>
      <c r="I36" s="8" t="s">
        <v>109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8" t="s">
        <v>27</v>
      </c>
    </row>
    <row r="37" spans="1:23">
      <c r="A37" s="5">
        <v>5.3999999999999999E-2</v>
      </c>
      <c r="B37" s="6">
        <f t="shared" si="1"/>
        <v>1.08</v>
      </c>
      <c r="C37" s="7" t="s">
        <v>104</v>
      </c>
      <c r="D37" s="8" t="s">
        <v>117</v>
      </c>
      <c r="E37" s="8" t="s">
        <v>106</v>
      </c>
      <c r="F37" s="27" t="s">
        <v>292</v>
      </c>
      <c r="G37" s="8" t="s">
        <v>107</v>
      </c>
      <c r="H37" s="9" t="s">
        <v>108</v>
      </c>
      <c r="I37" s="8" t="s">
        <v>109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8" t="s">
        <v>27</v>
      </c>
    </row>
    <row r="38" spans="1:23">
      <c r="A38" s="5">
        <v>2.1600000000000001E-2</v>
      </c>
      <c r="B38" s="6">
        <f t="shared" si="1"/>
        <v>0.43200000000000005</v>
      </c>
      <c r="C38" s="7"/>
      <c r="D38" s="8" t="s">
        <v>118</v>
      </c>
      <c r="E38" s="8" t="s">
        <v>119</v>
      </c>
      <c r="F38" s="26"/>
      <c r="G38" s="8" t="s">
        <v>89</v>
      </c>
      <c r="H38" s="9" t="s">
        <v>90</v>
      </c>
      <c r="I38" s="8" t="s">
        <v>91</v>
      </c>
      <c r="J38" s="13"/>
      <c r="K38" s="13"/>
      <c r="L38" s="13"/>
      <c r="M38" s="13"/>
      <c r="N38" s="13"/>
      <c r="O38" s="8" t="s">
        <v>26</v>
      </c>
      <c r="P38" s="8" t="s">
        <v>26</v>
      </c>
      <c r="Q38" s="13"/>
      <c r="R38" s="13"/>
      <c r="S38" s="13"/>
      <c r="T38" s="13"/>
      <c r="U38" s="13"/>
      <c r="V38" s="13"/>
      <c r="W38" s="8" t="s">
        <v>27</v>
      </c>
    </row>
    <row r="39" spans="1:23">
      <c r="A39" s="5">
        <v>2.1600000000000001E-2</v>
      </c>
      <c r="B39" s="6">
        <f t="shared" si="1"/>
        <v>0.43200000000000005</v>
      </c>
      <c r="C39" s="7"/>
      <c r="D39" s="8" t="s">
        <v>120</v>
      </c>
      <c r="E39" s="8" t="s">
        <v>119</v>
      </c>
      <c r="F39" s="26"/>
      <c r="G39" s="8" t="s">
        <v>89</v>
      </c>
      <c r="H39" s="9" t="s">
        <v>90</v>
      </c>
      <c r="I39" s="8" t="s">
        <v>91</v>
      </c>
      <c r="J39" s="13"/>
      <c r="K39" s="13"/>
      <c r="L39" s="13"/>
      <c r="M39" s="13"/>
      <c r="N39" s="13"/>
      <c r="O39" s="8" t="s">
        <v>26</v>
      </c>
      <c r="P39" s="8" t="s">
        <v>26</v>
      </c>
      <c r="Q39" s="13"/>
      <c r="R39" s="13"/>
      <c r="S39" s="13"/>
      <c r="T39" s="13"/>
      <c r="U39" s="13"/>
      <c r="V39" s="13"/>
      <c r="W39" s="8" t="s">
        <v>27</v>
      </c>
    </row>
    <row r="40" spans="1:23">
      <c r="A40" s="5">
        <v>2.1600000000000001E-2</v>
      </c>
      <c r="B40" s="6">
        <f t="shared" si="1"/>
        <v>0.43200000000000005</v>
      </c>
      <c r="C40" s="7"/>
      <c r="D40" s="8" t="s">
        <v>121</v>
      </c>
      <c r="E40" s="8" t="s">
        <v>122</v>
      </c>
      <c r="F40" s="26"/>
      <c r="G40" s="8" t="s">
        <v>89</v>
      </c>
      <c r="H40" s="9" t="s">
        <v>90</v>
      </c>
      <c r="I40" s="8" t="s">
        <v>91</v>
      </c>
      <c r="J40" s="13"/>
      <c r="K40" s="13"/>
      <c r="L40" s="13"/>
      <c r="M40" s="13"/>
      <c r="N40" s="13"/>
      <c r="O40" s="8" t="s">
        <v>26</v>
      </c>
      <c r="P40" s="8" t="s">
        <v>26</v>
      </c>
      <c r="Q40" s="13"/>
      <c r="R40" s="13"/>
      <c r="S40" s="13"/>
      <c r="T40" s="13"/>
      <c r="U40" s="13"/>
      <c r="V40" s="13"/>
      <c r="W40" s="8" t="s">
        <v>27</v>
      </c>
    </row>
    <row r="41" spans="1:23">
      <c r="A41" s="5">
        <v>2.1600000000000001E-2</v>
      </c>
      <c r="B41" s="6">
        <f t="shared" si="1"/>
        <v>0.43200000000000005</v>
      </c>
      <c r="C41" s="7"/>
      <c r="D41" s="8" t="s">
        <v>123</v>
      </c>
      <c r="E41" s="8" t="s">
        <v>122</v>
      </c>
      <c r="F41" s="26"/>
      <c r="G41" s="8" t="s">
        <v>89</v>
      </c>
      <c r="H41" s="9" t="s">
        <v>90</v>
      </c>
      <c r="I41" s="8" t="s">
        <v>91</v>
      </c>
      <c r="J41" s="13"/>
      <c r="K41" s="13"/>
      <c r="L41" s="13"/>
      <c r="M41" s="13"/>
      <c r="N41" s="13"/>
      <c r="O41" s="8" t="s">
        <v>26</v>
      </c>
      <c r="P41" s="8" t="s">
        <v>26</v>
      </c>
      <c r="Q41" s="13"/>
      <c r="R41" s="13"/>
      <c r="S41" s="13"/>
      <c r="T41" s="13"/>
      <c r="U41" s="13"/>
      <c r="V41" s="13"/>
      <c r="W41" s="8" t="s">
        <v>27</v>
      </c>
    </row>
    <row r="42" spans="1:23">
      <c r="A42" s="5">
        <v>1.944</v>
      </c>
      <c r="B42" s="6">
        <f t="shared" si="1"/>
        <v>38.879999999999995</v>
      </c>
      <c r="C42" s="7" t="s">
        <v>124</v>
      </c>
      <c r="D42" s="8" t="s">
        <v>125</v>
      </c>
      <c r="E42" s="8" t="s">
        <v>126</v>
      </c>
      <c r="F42" s="27" t="s">
        <v>293</v>
      </c>
      <c r="G42" s="8" t="s">
        <v>127</v>
      </c>
      <c r="H42" s="9" t="s">
        <v>128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8" t="s">
        <v>27</v>
      </c>
    </row>
    <row r="43" spans="1:23">
      <c r="A43" s="5">
        <v>2.1600000000000001E-2</v>
      </c>
      <c r="B43" s="6">
        <f t="shared" si="1"/>
        <v>0.43200000000000005</v>
      </c>
      <c r="C43" s="7"/>
      <c r="D43" s="8" t="s">
        <v>129</v>
      </c>
      <c r="E43" s="8" t="s">
        <v>119</v>
      </c>
      <c r="F43" s="26"/>
      <c r="G43" s="8" t="s">
        <v>79</v>
      </c>
      <c r="H43" s="12">
        <v>805</v>
      </c>
      <c r="I43" s="8" t="s">
        <v>80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8" t="s">
        <v>27</v>
      </c>
    </row>
    <row r="44" spans="1:23">
      <c r="A44" s="5">
        <v>2.1600000000000001E-2</v>
      </c>
      <c r="B44" s="6">
        <f t="shared" si="1"/>
        <v>0.43200000000000005</v>
      </c>
      <c r="C44" s="7" t="s">
        <v>130</v>
      </c>
      <c r="D44" s="8" t="s">
        <v>131</v>
      </c>
      <c r="E44" s="13">
        <v>4700</v>
      </c>
      <c r="F44" s="27" t="s">
        <v>130</v>
      </c>
      <c r="G44" s="8" t="s">
        <v>79</v>
      </c>
      <c r="H44" s="12">
        <v>805</v>
      </c>
      <c r="I44" s="8" t="s">
        <v>80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8" t="s">
        <v>27</v>
      </c>
    </row>
    <row r="45" spans="1:23">
      <c r="A45" s="5">
        <v>2.1600000000000001E-2</v>
      </c>
      <c r="B45" s="6">
        <f t="shared" si="1"/>
        <v>0.43200000000000005</v>
      </c>
      <c r="C45" s="7" t="s">
        <v>130</v>
      </c>
      <c r="D45" s="8" t="s">
        <v>132</v>
      </c>
      <c r="E45" s="13">
        <v>4700</v>
      </c>
      <c r="F45" s="27" t="s">
        <v>130</v>
      </c>
      <c r="G45" s="8" t="s">
        <v>79</v>
      </c>
      <c r="H45" s="12">
        <v>805</v>
      </c>
      <c r="I45" s="8" t="s">
        <v>80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8" t="s">
        <v>27</v>
      </c>
    </row>
    <row r="46" spans="1:23">
      <c r="A46" s="5">
        <v>2.1600000000000001E-2</v>
      </c>
      <c r="B46" s="6">
        <f t="shared" si="1"/>
        <v>0.43200000000000005</v>
      </c>
      <c r="C46" s="7" t="s">
        <v>130</v>
      </c>
      <c r="D46" s="8" t="s">
        <v>133</v>
      </c>
      <c r="E46" s="13">
        <v>4700</v>
      </c>
      <c r="F46" s="27" t="s">
        <v>130</v>
      </c>
      <c r="G46" s="8" t="s">
        <v>79</v>
      </c>
      <c r="H46" s="12">
        <v>805</v>
      </c>
      <c r="I46" s="8" t="s">
        <v>80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8" t="s">
        <v>27</v>
      </c>
    </row>
    <row r="47" spans="1:23">
      <c r="A47" s="5">
        <v>0.216</v>
      </c>
      <c r="B47" s="6">
        <f t="shared" si="1"/>
        <v>4.32</v>
      </c>
      <c r="C47" s="7"/>
      <c r="D47" s="8" t="s">
        <v>134</v>
      </c>
      <c r="E47" s="8" t="s">
        <v>135</v>
      </c>
      <c r="F47" s="26"/>
      <c r="G47" s="8" t="s">
        <v>136</v>
      </c>
      <c r="H47" s="9" t="s">
        <v>137</v>
      </c>
      <c r="I47" s="8" t="s">
        <v>138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8" t="s">
        <v>27</v>
      </c>
    </row>
    <row r="48" spans="1:23">
      <c r="A48" s="5"/>
      <c r="B48" s="10">
        <f t="shared" si="1"/>
        <v>0</v>
      </c>
      <c r="C48" s="11" t="s">
        <v>28</v>
      </c>
      <c r="D48" s="8" t="s">
        <v>139</v>
      </c>
      <c r="E48" s="23" t="s">
        <v>298</v>
      </c>
      <c r="F48" s="20" t="s">
        <v>297</v>
      </c>
      <c r="G48" s="8" t="s">
        <v>140</v>
      </c>
      <c r="H48" s="9" t="s">
        <v>137</v>
      </c>
      <c r="I48" s="8" t="s">
        <v>141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8" t="s">
        <v>27</v>
      </c>
    </row>
    <row r="49" spans="1:23">
      <c r="A49" s="5"/>
      <c r="B49" s="10">
        <f t="shared" si="1"/>
        <v>0</v>
      </c>
      <c r="C49" s="11" t="s">
        <v>142</v>
      </c>
      <c r="D49" s="8" t="s">
        <v>143</v>
      </c>
      <c r="E49" s="8" t="s">
        <v>144</v>
      </c>
      <c r="F49" s="28" t="s">
        <v>142</v>
      </c>
      <c r="G49" s="8" t="s">
        <v>145</v>
      </c>
      <c r="H49" s="12">
        <v>1206</v>
      </c>
      <c r="I49" s="8" t="s">
        <v>146</v>
      </c>
      <c r="J49" s="13"/>
      <c r="K49" s="13"/>
      <c r="L49" s="13"/>
      <c r="M49" s="13"/>
      <c r="N49" s="13"/>
      <c r="O49" s="13"/>
      <c r="P49" s="13"/>
      <c r="Q49" s="13"/>
      <c r="R49" s="13"/>
      <c r="S49" s="8" t="s">
        <v>147</v>
      </c>
      <c r="T49" s="13"/>
      <c r="U49" s="13"/>
      <c r="V49" s="13"/>
      <c r="W49" s="8" t="s">
        <v>148</v>
      </c>
    </row>
    <row r="50" spans="1:23">
      <c r="A50" s="5"/>
      <c r="B50" s="10">
        <f t="shared" si="1"/>
        <v>0</v>
      </c>
      <c r="C50" s="11" t="s">
        <v>142</v>
      </c>
      <c r="D50" s="8" t="s">
        <v>149</v>
      </c>
      <c r="E50" s="8" t="s">
        <v>144</v>
      </c>
      <c r="F50" s="28" t="s">
        <v>142</v>
      </c>
      <c r="G50" s="8" t="s">
        <v>145</v>
      </c>
      <c r="H50" s="12">
        <v>1206</v>
      </c>
      <c r="I50" s="8" t="s">
        <v>146</v>
      </c>
      <c r="J50" s="13"/>
      <c r="K50" s="13"/>
      <c r="L50" s="13"/>
      <c r="M50" s="13"/>
      <c r="N50" s="13"/>
      <c r="O50" s="13"/>
      <c r="P50" s="13"/>
      <c r="Q50" s="13"/>
      <c r="R50" s="13"/>
      <c r="S50" s="8" t="s">
        <v>147</v>
      </c>
      <c r="T50" s="13"/>
      <c r="U50" s="13"/>
      <c r="V50" s="13"/>
      <c r="W50" s="8" t="s">
        <v>148</v>
      </c>
    </row>
    <row r="51" spans="1:23">
      <c r="A51" s="5"/>
      <c r="B51" s="10">
        <f t="shared" si="1"/>
        <v>0</v>
      </c>
      <c r="C51" s="11" t="s">
        <v>142</v>
      </c>
      <c r="D51" s="8" t="s">
        <v>150</v>
      </c>
      <c r="E51" s="8" t="s">
        <v>144</v>
      </c>
      <c r="F51" s="28" t="s">
        <v>142</v>
      </c>
      <c r="G51" s="8" t="s">
        <v>145</v>
      </c>
      <c r="H51" s="12">
        <v>1206</v>
      </c>
      <c r="I51" s="8" t="s">
        <v>146</v>
      </c>
      <c r="J51" s="13"/>
      <c r="K51" s="13"/>
      <c r="L51" s="13"/>
      <c r="M51" s="13"/>
      <c r="N51" s="13"/>
      <c r="O51" s="13"/>
      <c r="P51" s="13"/>
      <c r="Q51" s="13"/>
      <c r="R51" s="13"/>
      <c r="S51" s="8" t="s">
        <v>147</v>
      </c>
      <c r="T51" s="13"/>
      <c r="U51" s="13"/>
      <c r="V51" s="13"/>
      <c r="W51" s="8" t="s">
        <v>148</v>
      </c>
    </row>
    <row r="52" spans="1:23">
      <c r="A52" s="5"/>
      <c r="B52" s="10">
        <f t="shared" si="1"/>
        <v>0</v>
      </c>
      <c r="C52" s="11" t="s">
        <v>142</v>
      </c>
      <c r="D52" s="8" t="s">
        <v>151</v>
      </c>
      <c r="E52" s="8" t="s">
        <v>144</v>
      </c>
      <c r="F52" s="28" t="s">
        <v>142</v>
      </c>
      <c r="G52" s="8" t="s">
        <v>145</v>
      </c>
      <c r="H52" s="12">
        <v>1206</v>
      </c>
      <c r="I52" s="8" t="s">
        <v>146</v>
      </c>
      <c r="J52" s="13"/>
      <c r="K52" s="13"/>
      <c r="L52" s="13"/>
      <c r="M52" s="13"/>
      <c r="N52" s="13"/>
      <c r="O52" s="13"/>
      <c r="P52" s="13"/>
      <c r="Q52" s="13"/>
      <c r="R52" s="13"/>
      <c r="S52" s="8" t="s">
        <v>147</v>
      </c>
      <c r="T52" s="13"/>
      <c r="U52" s="13"/>
      <c r="V52" s="13"/>
      <c r="W52" s="8" t="s">
        <v>148</v>
      </c>
    </row>
    <row r="53" spans="1:23">
      <c r="A53" s="5"/>
      <c r="B53" s="10">
        <f t="shared" si="1"/>
        <v>0</v>
      </c>
      <c r="C53" s="11" t="s">
        <v>142</v>
      </c>
      <c r="D53" s="8" t="s">
        <v>152</v>
      </c>
      <c r="E53" s="8" t="s">
        <v>144</v>
      </c>
      <c r="F53" s="28" t="s">
        <v>142</v>
      </c>
      <c r="G53" s="8" t="s">
        <v>145</v>
      </c>
      <c r="H53" s="12">
        <v>1206</v>
      </c>
      <c r="I53" s="8" t="s">
        <v>146</v>
      </c>
      <c r="J53" s="13"/>
      <c r="K53" s="13"/>
      <c r="L53" s="13"/>
      <c r="M53" s="13"/>
      <c r="N53" s="13"/>
      <c r="O53" s="13"/>
      <c r="P53" s="13"/>
      <c r="Q53" s="13"/>
      <c r="R53" s="13"/>
      <c r="S53" s="8" t="s">
        <v>147</v>
      </c>
      <c r="T53" s="13"/>
      <c r="U53" s="13"/>
      <c r="V53" s="13"/>
      <c r="W53" s="8" t="s">
        <v>148</v>
      </c>
    </row>
    <row r="54" spans="1:23">
      <c r="A54" s="5"/>
      <c r="B54" s="10">
        <f t="shared" si="1"/>
        <v>0</v>
      </c>
      <c r="C54" s="11" t="s">
        <v>142</v>
      </c>
      <c r="D54" s="8" t="s">
        <v>153</v>
      </c>
      <c r="E54" s="8" t="s">
        <v>144</v>
      </c>
      <c r="F54" s="28" t="s">
        <v>142</v>
      </c>
      <c r="G54" s="8" t="s">
        <v>145</v>
      </c>
      <c r="H54" s="12">
        <v>1206</v>
      </c>
      <c r="I54" s="8" t="s">
        <v>146</v>
      </c>
      <c r="J54" s="13"/>
      <c r="K54" s="13"/>
      <c r="L54" s="13"/>
      <c r="M54" s="13"/>
      <c r="N54" s="13"/>
      <c r="O54" s="13"/>
      <c r="P54" s="13"/>
      <c r="Q54" s="13"/>
      <c r="R54" s="13"/>
      <c r="S54" s="8" t="s">
        <v>147</v>
      </c>
      <c r="T54" s="13"/>
      <c r="U54" s="13"/>
      <c r="V54" s="13"/>
      <c r="W54" s="8" t="s">
        <v>148</v>
      </c>
    </row>
    <row r="55" spans="1:23">
      <c r="A55" s="5"/>
      <c r="B55" s="10">
        <f t="shared" si="1"/>
        <v>0</v>
      </c>
      <c r="C55" s="11" t="s">
        <v>142</v>
      </c>
      <c r="D55" s="8" t="s">
        <v>154</v>
      </c>
      <c r="E55" s="8" t="s">
        <v>144</v>
      </c>
      <c r="F55" s="28" t="s">
        <v>142</v>
      </c>
      <c r="G55" s="8" t="s">
        <v>145</v>
      </c>
      <c r="H55" s="12">
        <v>1206</v>
      </c>
      <c r="I55" s="8" t="s">
        <v>146</v>
      </c>
      <c r="J55" s="13"/>
      <c r="K55" s="13"/>
      <c r="L55" s="13"/>
      <c r="M55" s="13"/>
      <c r="N55" s="13"/>
      <c r="O55" s="13"/>
      <c r="P55" s="13"/>
      <c r="Q55" s="13"/>
      <c r="R55" s="13"/>
      <c r="S55" s="8" t="s">
        <v>147</v>
      </c>
      <c r="T55" s="13"/>
      <c r="U55" s="13"/>
      <c r="V55" s="13"/>
      <c r="W55" s="8" t="s">
        <v>148</v>
      </c>
    </row>
    <row r="56" spans="1:23">
      <c r="A56" s="5"/>
      <c r="B56" s="10">
        <f t="shared" si="1"/>
        <v>0</v>
      </c>
      <c r="C56" s="11" t="s">
        <v>142</v>
      </c>
      <c r="D56" s="8" t="s">
        <v>155</v>
      </c>
      <c r="E56" s="8" t="s">
        <v>144</v>
      </c>
      <c r="F56" s="28" t="s">
        <v>142</v>
      </c>
      <c r="G56" s="8" t="s">
        <v>145</v>
      </c>
      <c r="H56" s="12">
        <v>1206</v>
      </c>
      <c r="I56" s="8" t="s">
        <v>146</v>
      </c>
      <c r="J56" s="13"/>
      <c r="K56" s="13"/>
      <c r="L56" s="13"/>
      <c r="M56" s="13"/>
      <c r="N56" s="13"/>
      <c r="O56" s="13"/>
      <c r="P56" s="13"/>
      <c r="Q56" s="13"/>
      <c r="R56" s="13"/>
      <c r="S56" s="8" t="s">
        <v>147</v>
      </c>
      <c r="T56" s="13"/>
      <c r="U56" s="13"/>
      <c r="V56" s="13"/>
      <c r="W56" s="8" t="s">
        <v>148</v>
      </c>
    </row>
    <row r="57" spans="1:23">
      <c r="A57" s="5">
        <v>1.728</v>
      </c>
      <c r="B57" s="6">
        <f t="shared" si="1"/>
        <v>34.56</v>
      </c>
      <c r="C57" s="7"/>
      <c r="D57" s="8" t="s">
        <v>156</v>
      </c>
      <c r="E57" s="8" t="s">
        <v>157</v>
      </c>
      <c r="F57" s="26"/>
      <c r="G57" s="8" t="s">
        <v>157</v>
      </c>
      <c r="H57" s="9" t="s">
        <v>158</v>
      </c>
      <c r="I57" s="8" t="s">
        <v>159</v>
      </c>
      <c r="J57" s="13"/>
      <c r="K57" s="13"/>
      <c r="L57" s="13"/>
      <c r="M57" s="13"/>
      <c r="N57" s="13"/>
      <c r="O57" s="8" t="s">
        <v>26</v>
      </c>
      <c r="P57" s="8" t="s">
        <v>26</v>
      </c>
      <c r="Q57" s="13"/>
      <c r="R57" s="13"/>
      <c r="S57" s="13"/>
      <c r="T57" s="13"/>
      <c r="U57" s="8" t="s">
        <v>160</v>
      </c>
      <c r="V57" s="13"/>
      <c r="W57" s="8" t="s">
        <v>27</v>
      </c>
    </row>
    <row r="58" spans="1:23">
      <c r="A58" s="5">
        <v>1.728</v>
      </c>
      <c r="B58" s="6">
        <f t="shared" si="1"/>
        <v>34.56</v>
      </c>
      <c r="C58" s="7"/>
      <c r="D58" s="8" t="s">
        <v>161</v>
      </c>
      <c r="E58" s="8" t="s">
        <v>157</v>
      </c>
      <c r="F58" s="26"/>
      <c r="G58" s="8" t="s">
        <v>157</v>
      </c>
      <c r="H58" s="9" t="s">
        <v>158</v>
      </c>
      <c r="I58" s="8" t="s">
        <v>159</v>
      </c>
      <c r="J58" s="13"/>
      <c r="K58" s="13"/>
      <c r="L58" s="13"/>
      <c r="M58" s="13"/>
      <c r="N58" s="13"/>
      <c r="O58" s="8" t="s">
        <v>26</v>
      </c>
      <c r="P58" s="8" t="s">
        <v>26</v>
      </c>
      <c r="Q58" s="13"/>
      <c r="R58" s="13"/>
      <c r="S58" s="13"/>
      <c r="T58" s="13"/>
      <c r="U58" s="8" t="s">
        <v>160</v>
      </c>
      <c r="V58" s="13"/>
      <c r="W58" s="8" t="s">
        <v>27</v>
      </c>
    </row>
    <row r="59" spans="1:23">
      <c r="A59" s="5">
        <v>1.728</v>
      </c>
      <c r="B59" s="6">
        <f t="shared" si="1"/>
        <v>34.56</v>
      </c>
      <c r="C59" s="7"/>
      <c r="D59" s="8" t="s">
        <v>162</v>
      </c>
      <c r="E59" s="8" t="s">
        <v>157</v>
      </c>
      <c r="F59" s="26"/>
      <c r="G59" s="8" t="s">
        <v>157</v>
      </c>
      <c r="H59" s="9" t="s">
        <v>158</v>
      </c>
      <c r="I59" s="8" t="s">
        <v>159</v>
      </c>
      <c r="J59" s="13"/>
      <c r="K59" s="13"/>
      <c r="L59" s="13"/>
      <c r="M59" s="13"/>
      <c r="N59" s="13"/>
      <c r="O59" s="8" t="s">
        <v>26</v>
      </c>
      <c r="P59" s="8" t="s">
        <v>26</v>
      </c>
      <c r="Q59" s="13"/>
      <c r="R59" s="13"/>
      <c r="S59" s="13"/>
      <c r="T59" s="13"/>
      <c r="U59" s="13"/>
      <c r="V59" s="13"/>
      <c r="W59" s="8" t="s">
        <v>27</v>
      </c>
    </row>
    <row r="60" spans="1:23">
      <c r="A60" s="5">
        <v>1.728</v>
      </c>
      <c r="B60" s="6">
        <f t="shared" si="1"/>
        <v>34.56</v>
      </c>
      <c r="C60" s="7"/>
      <c r="D60" s="8" t="s">
        <v>163</v>
      </c>
      <c r="E60" s="8" t="s">
        <v>157</v>
      </c>
      <c r="F60" s="26"/>
      <c r="G60" s="8" t="s">
        <v>157</v>
      </c>
      <c r="H60" s="9" t="s">
        <v>158</v>
      </c>
      <c r="I60" s="8" t="s">
        <v>159</v>
      </c>
      <c r="J60" s="13"/>
      <c r="K60" s="13"/>
      <c r="L60" s="13"/>
      <c r="M60" s="13"/>
      <c r="N60" s="13"/>
      <c r="O60" s="8" t="s">
        <v>26</v>
      </c>
      <c r="P60" s="8" t="s">
        <v>26</v>
      </c>
      <c r="Q60" s="13"/>
      <c r="R60" s="13"/>
      <c r="S60" s="13"/>
      <c r="T60" s="13"/>
      <c r="U60" s="13"/>
      <c r="V60" s="13"/>
      <c r="W60" s="8" t="s">
        <v>27</v>
      </c>
    </row>
    <row r="61" spans="1:23">
      <c r="A61" s="5">
        <v>5.3999999999999999E-2</v>
      </c>
      <c r="B61" s="6">
        <f t="shared" si="1"/>
        <v>1.08</v>
      </c>
      <c r="C61" s="7" t="s">
        <v>104</v>
      </c>
      <c r="D61" s="8" t="s">
        <v>164</v>
      </c>
      <c r="E61" s="8" t="s">
        <v>106</v>
      </c>
      <c r="F61" s="27" t="s">
        <v>292</v>
      </c>
      <c r="G61" s="8" t="s">
        <v>107</v>
      </c>
      <c r="H61" s="9" t="s">
        <v>108</v>
      </c>
      <c r="I61" s="8" t="s">
        <v>109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8" t="s">
        <v>27</v>
      </c>
    </row>
    <row r="62" spans="1:23">
      <c r="A62" s="5">
        <v>5.3999999999999999E-2</v>
      </c>
      <c r="B62" s="6">
        <f t="shared" si="1"/>
        <v>1.08</v>
      </c>
      <c r="C62" s="7" t="s">
        <v>165</v>
      </c>
      <c r="D62" s="8" t="s">
        <v>166</v>
      </c>
      <c r="E62" s="8" t="s">
        <v>106</v>
      </c>
      <c r="F62" s="27" t="s">
        <v>292</v>
      </c>
      <c r="G62" s="8" t="s">
        <v>107</v>
      </c>
      <c r="H62" s="9" t="s">
        <v>108</v>
      </c>
      <c r="I62" s="8" t="s">
        <v>109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8" t="s">
        <v>27</v>
      </c>
    </row>
    <row r="63" spans="1:23">
      <c r="A63" s="5">
        <v>5.3999999999999999E-2</v>
      </c>
      <c r="B63" s="6">
        <f t="shared" si="1"/>
        <v>1.08</v>
      </c>
      <c r="C63" s="7" t="s">
        <v>167</v>
      </c>
      <c r="D63" s="8" t="s">
        <v>168</v>
      </c>
      <c r="E63" s="8" t="s">
        <v>106</v>
      </c>
      <c r="F63" s="27" t="s">
        <v>292</v>
      </c>
      <c r="G63" s="8" t="s">
        <v>107</v>
      </c>
      <c r="H63" s="9" t="s">
        <v>108</v>
      </c>
      <c r="I63" s="8" t="s">
        <v>109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8" t="s">
        <v>27</v>
      </c>
    </row>
    <row r="64" spans="1:23">
      <c r="A64" s="5">
        <v>5.3999999999999999E-2</v>
      </c>
      <c r="B64" s="6">
        <f t="shared" si="1"/>
        <v>1.08</v>
      </c>
      <c r="C64" s="7" t="s">
        <v>169</v>
      </c>
      <c r="D64" s="8" t="s">
        <v>170</v>
      </c>
      <c r="E64" s="8" t="s">
        <v>106</v>
      </c>
      <c r="F64" s="27" t="s">
        <v>292</v>
      </c>
      <c r="G64" s="8" t="s">
        <v>107</v>
      </c>
      <c r="H64" s="9" t="s">
        <v>108</v>
      </c>
      <c r="I64" s="8" t="s">
        <v>109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8" t="s">
        <v>27</v>
      </c>
    </row>
    <row r="65" spans="1:23">
      <c r="A65" s="5">
        <v>5.3999999999999999E-2</v>
      </c>
      <c r="B65" s="6">
        <f t="shared" si="1"/>
        <v>1.08</v>
      </c>
      <c r="C65" s="7" t="s">
        <v>171</v>
      </c>
      <c r="D65" s="8" t="s">
        <v>172</v>
      </c>
      <c r="E65" s="8" t="s">
        <v>106</v>
      </c>
      <c r="F65" s="27" t="s">
        <v>292</v>
      </c>
      <c r="G65" s="8" t="s">
        <v>107</v>
      </c>
      <c r="H65" s="9" t="s">
        <v>108</v>
      </c>
      <c r="I65" s="8" t="s">
        <v>109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8" t="s">
        <v>27</v>
      </c>
    </row>
    <row r="66" spans="1:23">
      <c r="A66" s="5">
        <v>5.3999999999999999E-2</v>
      </c>
      <c r="B66" s="6">
        <f t="shared" si="1"/>
        <v>1.08</v>
      </c>
      <c r="C66" s="7" t="s">
        <v>173</v>
      </c>
      <c r="D66" s="8" t="s">
        <v>174</v>
      </c>
      <c r="E66" s="8" t="s">
        <v>106</v>
      </c>
      <c r="F66" s="27" t="s">
        <v>292</v>
      </c>
      <c r="G66" s="8" t="s">
        <v>107</v>
      </c>
      <c r="H66" s="9" t="s">
        <v>108</v>
      </c>
      <c r="I66" s="8" t="s">
        <v>109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8" t="s">
        <v>27</v>
      </c>
    </row>
    <row r="67" spans="1:23">
      <c r="A67" s="5">
        <v>5.3999999999999999E-2</v>
      </c>
      <c r="B67" s="6">
        <f t="shared" ref="B67:B103" si="2">A67*1*20</f>
        <v>1.08</v>
      </c>
      <c r="C67" s="7" t="s">
        <v>175</v>
      </c>
      <c r="D67" s="8" t="s">
        <v>176</v>
      </c>
      <c r="E67" s="8" t="s">
        <v>106</v>
      </c>
      <c r="F67" s="27" t="s">
        <v>292</v>
      </c>
      <c r="G67" s="8" t="s">
        <v>107</v>
      </c>
      <c r="H67" s="9" t="s">
        <v>108</v>
      </c>
      <c r="I67" s="8" t="s">
        <v>109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8" t="s">
        <v>27</v>
      </c>
    </row>
    <row r="68" spans="1:23">
      <c r="A68" s="5">
        <v>5.3999999999999999E-2</v>
      </c>
      <c r="B68" s="6">
        <f t="shared" si="2"/>
        <v>1.08</v>
      </c>
      <c r="C68" s="7" t="s">
        <v>177</v>
      </c>
      <c r="D68" s="8" t="s">
        <v>178</v>
      </c>
      <c r="E68" s="8" t="s">
        <v>106</v>
      </c>
      <c r="F68" s="27" t="s">
        <v>292</v>
      </c>
      <c r="G68" s="8" t="s">
        <v>107</v>
      </c>
      <c r="H68" s="9" t="s">
        <v>108</v>
      </c>
      <c r="I68" s="8" t="s">
        <v>109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8" t="s">
        <v>27</v>
      </c>
    </row>
    <row r="69" spans="1:23">
      <c r="A69" s="5"/>
      <c r="B69" s="10">
        <f t="shared" si="2"/>
        <v>0</v>
      </c>
      <c r="C69" s="11" t="s">
        <v>28</v>
      </c>
      <c r="D69" s="8" t="s">
        <v>179</v>
      </c>
      <c r="E69" s="8" t="s">
        <v>180</v>
      </c>
      <c r="F69" s="28" t="s">
        <v>28</v>
      </c>
      <c r="G69" s="8" t="s">
        <v>145</v>
      </c>
      <c r="H69" s="12">
        <v>1206</v>
      </c>
      <c r="I69" s="8" t="s">
        <v>146</v>
      </c>
      <c r="J69" s="13"/>
      <c r="K69" s="13"/>
      <c r="L69" s="13"/>
      <c r="M69" s="13"/>
      <c r="N69" s="13"/>
      <c r="O69" s="13"/>
      <c r="P69" s="13"/>
      <c r="Q69" s="13"/>
      <c r="R69" s="13"/>
      <c r="S69" s="8" t="s">
        <v>147</v>
      </c>
      <c r="T69" s="13"/>
      <c r="U69" s="13"/>
      <c r="V69" s="13"/>
      <c r="W69" s="8" t="s">
        <v>148</v>
      </c>
    </row>
    <row r="70" spans="1:23">
      <c r="A70" s="5">
        <v>5.3999999999999999E-2</v>
      </c>
      <c r="B70" s="6">
        <f t="shared" si="2"/>
        <v>1.08</v>
      </c>
      <c r="C70" s="7" t="s">
        <v>181</v>
      </c>
      <c r="D70" s="8" t="s">
        <v>182</v>
      </c>
      <c r="E70" s="8" t="s">
        <v>122</v>
      </c>
      <c r="F70" s="26"/>
      <c r="G70" s="8" t="s">
        <v>89</v>
      </c>
      <c r="H70" s="9" t="s">
        <v>90</v>
      </c>
      <c r="I70" s="8" t="s">
        <v>91</v>
      </c>
      <c r="J70" s="13"/>
      <c r="K70" s="13"/>
      <c r="L70" s="13"/>
      <c r="M70" s="13"/>
      <c r="N70" s="13"/>
      <c r="O70" s="8" t="s">
        <v>26</v>
      </c>
      <c r="P70" s="8" t="s">
        <v>26</v>
      </c>
      <c r="Q70" s="13"/>
      <c r="R70" s="13"/>
      <c r="S70" s="13"/>
      <c r="T70" s="13"/>
      <c r="U70" s="13"/>
      <c r="V70" s="13"/>
      <c r="W70" s="8" t="s">
        <v>27</v>
      </c>
    </row>
    <row r="71" spans="1:23">
      <c r="A71" s="5">
        <v>5.3999999999999999E-2</v>
      </c>
      <c r="B71" s="6">
        <f t="shared" si="2"/>
        <v>1.08</v>
      </c>
      <c r="C71" s="7" t="s">
        <v>181</v>
      </c>
      <c r="D71" s="8" t="s">
        <v>183</v>
      </c>
      <c r="E71" s="8" t="s">
        <v>119</v>
      </c>
      <c r="F71" s="26"/>
      <c r="G71" s="8" t="s">
        <v>89</v>
      </c>
      <c r="H71" s="9" t="s">
        <v>90</v>
      </c>
      <c r="I71" s="8" t="s">
        <v>91</v>
      </c>
      <c r="J71" s="13"/>
      <c r="K71" s="13"/>
      <c r="L71" s="13"/>
      <c r="M71" s="13"/>
      <c r="N71" s="13"/>
      <c r="O71" s="8" t="s">
        <v>26</v>
      </c>
      <c r="P71" s="8" t="s">
        <v>26</v>
      </c>
      <c r="Q71" s="13"/>
      <c r="R71" s="13"/>
      <c r="S71" s="13"/>
      <c r="T71" s="13"/>
      <c r="U71" s="13"/>
      <c r="V71" s="13"/>
      <c r="W71" s="8" t="s">
        <v>27</v>
      </c>
    </row>
    <row r="72" spans="1:23">
      <c r="A72" s="5">
        <v>5.3999999999999999E-2</v>
      </c>
      <c r="B72" s="6">
        <f t="shared" si="2"/>
        <v>1.08</v>
      </c>
      <c r="C72" s="7" t="s">
        <v>181</v>
      </c>
      <c r="D72" s="8" t="s">
        <v>184</v>
      </c>
      <c r="E72" s="8" t="s">
        <v>119</v>
      </c>
      <c r="F72" s="26"/>
      <c r="G72" s="8" t="s">
        <v>89</v>
      </c>
      <c r="H72" s="9" t="s">
        <v>90</v>
      </c>
      <c r="I72" s="8" t="s">
        <v>91</v>
      </c>
      <c r="J72" s="13"/>
      <c r="K72" s="13"/>
      <c r="L72" s="13"/>
      <c r="M72" s="13"/>
      <c r="N72" s="13"/>
      <c r="O72" s="8" t="s">
        <v>26</v>
      </c>
      <c r="P72" s="8" t="s">
        <v>26</v>
      </c>
      <c r="Q72" s="13"/>
      <c r="R72" s="13"/>
      <c r="S72" s="13"/>
      <c r="T72" s="13"/>
      <c r="U72" s="13"/>
      <c r="V72" s="13"/>
      <c r="W72" s="8" t="s">
        <v>27</v>
      </c>
    </row>
    <row r="73" spans="1:23">
      <c r="A73" s="5">
        <v>5.3999999999999999E-2</v>
      </c>
      <c r="B73" s="6">
        <f t="shared" si="2"/>
        <v>1.08</v>
      </c>
      <c r="C73" s="7" t="s">
        <v>181</v>
      </c>
      <c r="D73" s="8" t="s">
        <v>185</v>
      </c>
      <c r="E73" s="8" t="s">
        <v>122</v>
      </c>
      <c r="F73" s="26"/>
      <c r="G73" s="8" t="s">
        <v>89</v>
      </c>
      <c r="H73" s="9" t="s">
        <v>90</v>
      </c>
      <c r="I73" s="8" t="s">
        <v>91</v>
      </c>
      <c r="J73" s="13"/>
      <c r="K73" s="13"/>
      <c r="L73" s="13"/>
      <c r="M73" s="13"/>
      <c r="N73" s="13"/>
      <c r="O73" s="8" t="s">
        <v>26</v>
      </c>
      <c r="P73" s="8" t="s">
        <v>26</v>
      </c>
      <c r="Q73" s="13"/>
      <c r="R73" s="13"/>
      <c r="S73" s="13"/>
      <c r="T73" s="13"/>
      <c r="U73" s="13"/>
      <c r="V73" s="13"/>
      <c r="W73" s="8" t="s">
        <v>27</v>
      </c>
    </row>
    <row r="74" spans="1:23">
      <c r="A74" s="5">
        <v>5.3999999999999999E-2</v>
      </c>
      <c r="B74" s="6">
        <f t="shared" si="2"/>
        <v>1.08</v>
      </c>
      <c r="C74" s="7" t="s">
        <v>181</v>
      </c>
      <c r="D74" s="8" t="s">
        <v>186</v>
      </c>
      <c r="E74" s="8" t="s">
        <v>119</v>
      </c>
      <c r="F74" s="26"/>
      <c r="G74" s="8" t="s">
        <v>89</v>
      </c>
      <c r="H74" s="9" t="s">
        <v>90</v>
      </c>
      <c r="I74" s="8" t="s">
        <v>91</v>
      </c>
      <c r="J74" s="13"/>
      <c r="K74" s="13"/>
      <c r="L74" s="13"/>
      <c r="M74" s="13"/>
      <c r="N74" s="13"/>
      <c r="O74" s="8" t="s">
        <v>26</v>
      </c>
      <c r="P74" s="8" t="s">
        <v>26</v>
      </c>
      <c r="Q74" s="13"/>
      <c r="R74" s="13"/>
      <c r="S74" s="13"/>
      <c r="T74" s="13"/>
      <c r="U74" s="13"/>
      <c r="V74" s="13"/>
      <c r="W74" s="8" t="s">
        <v>27</v>
      </c>
    </row>
    <row r="75" spans="1:23">
      <c r="A75" s="5">
        <v>5.3999999999999999E-2</v>
      </c>
      <c r="B75" s="6">
        <f t="shared" si="2"/>
        <v>1.08</v>
      </c>
      <c r="C75" s="7" t="s">
        <v>181</v>
      </c>
      <c r="D75" s="8" t="s">
        <v>187</v>
      </c>
      <c r="E75" s="8" t="s">
        <v>119</v>
      </c>
      <c r="F75" s="26"/>
      <c r="G75" s="8" t="s">
        <v>89</v>
      </c>
      <c r="H75" s="9" t="s">
        <v>90</v>
      </c>
      <c r="I75" s="8" t="s">
        <v>91</v>
      </c>
      <c r="J75" s="13"/>
      <c r="K75" s="13"/>
      <c r="L75" s="13"/>
      <c r="M75" s="13"/>
      <c r="N75" s="13"/>
      <c r="O75" s="8" t="s">
        <v>26</v>
      </c>
      <c r="P75" s="8" t="s">
        <v>26</v>
      </c>
      <c r="Q75" s="13"/>
      <c r="R75" s="13"/>
      <c r="S75" s="13"/>
      <c r="T75" s="13"/>
      <c r="U75" s="13"/>
      <c r="V75" s="13"/>
      <c r="W75" s="8" t="s">
        <v>27</v>
      </c>
    </row>
    <row r="76" spans="1:23">
      <c r="A76" s="5"/>
      <c r="B76" s="10">
        <f t="shared" si="2"/>
        <v>0</v>
      </c>
      <c r="C76" s="11" t="s">
        <v>28</v>
      </c>
      <c r="D76" s="8" t="s">
        <v>188</v>
      </c>
      <c r="E76" s="8" t="s">
        <v>189</v>
      </c>
      <c r="F76" s="28" t="s">
        <v>28</v>
      </c>
      <c r="G76" s="8" t="s">
        <v>190</v>
      </c>
      <c r="H76" s="9" t="s">
        <v>191</v>
      </c>
      <c r="I76" s="8" t="s">
        <v>60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 t="s">
        <v>61</v>
      </c>
      <c r="V76" s="13"/>
      <c r="W76" s="8" t="s">
        <v>27</v>
      </c>
    </row>
    <row r="77" spans="1:23">
      <c r="A77" s="5"/>
      <c r="B77" s="10">
        <f t="shared" si="2"/>
        <v>0</v>
      </c>
      <c r="C77" s="11" t="s">
        <v>28</v>
      </c>
      <c r="D77" s="8" t="s">
        <v>192</v>
      </c>
      <c r="E77" s="8" t="s">
        <v>189</v>
      </c>
      <c r="F77" s="28" t="s">
        <v>28</v>
      </c>
      <c r="G77" s="8" t="s">
        <v>190</v>
      </c>
      <c r="H77" s="9" t="s">
        <v>191</v>
      </c>
      <c r="I77" s="8" t="s">
        <v>60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 t="s">
        <v>61</v>
      </c>
      <c r="V77" s="13"/>
      <c r="W77" s="8" t="s">
        <v>27</v>
      </c>
    </row>
    <row r="78" spans="1:23">
      <c r="A78" s="14">
        <v>1.998</v>
      </c>
      <c r="B78" s="6">
        <f t="shared" si="2"/>
        <v>39.96</v>
      </c>
      <c r="C78" s="15" t="s">
        <v>193</v>
      </c>
      <c r="D78" s="8" t="s">
        <v>194</v>
      </c>
      <c r="E78" s="8" t="s">
        <v>195</v>
      </c>
      <c r="F78" s="26"/>
      <c r="G78" s="8" t="s">
        <v>196</v>
      </c>
      <c r="H78" s="9" t="s">
        <v>196</v>
      </c>
      <c r="I78" s="8" t="s">
        <v>197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8" t="s">
        <v>27</v>
      </c>
    </row>
    <row r="79" spans="1:23">
      <c r="A79" s="5">
        <v>5.3999999999999999E-2</v>
      </c>
      <c r="B79" s="6">
        <f t="shared" si="2"/>
        <v>1.08</v>
      </c>
      <c r="C79" s="7" t="s">
        <v>198</v>
      </c>
      <c r="D79" s="8" t="s">
        <v>199</v>
      </c>
      <c r="E79" s="8" t="s">
        <v>200</v>
      </c>
      <c r="F79" s="26"/>
      <c r="G79" s="8" t="s">
        <v>201</v>
      </c>
      <c r="H79" s="9" t="s">
        <v>202</v>
      </c>
      <c r="I79" s="8" t="s">
        <v>203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8" t="s">
        <v>27</v>
      </c>
    </row>
    <row r="80" spans="1:23">
      <c r="A80" s="5">
        <v>0.216</v>
      </c>
      <c r="B80" s="6">
        <f t="shared" si="2"/>
        <v>4.32</v>
      </c>
      <c r="C80" s="7"/>
      <c r="D80" s="8" t="s">
        <v>204</v>
      </c>
      <c r="E80" s="8" t="s">
        <v>135</v>
      </c>
      <c r="F80" s="26"/>
      <c r="G80" s="8" t="s">
        <v>136</v>
      </c>
      <c r="H80" s="9" t="s">
        <v>137</v>
      </c>
      <c r="I80" s="8" t="s">
        <v>138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8" t="s">
        <v>27</v>
      </c>
    </row>
    <row r="81" spans="1:23">
      <c r="A81" s="5"/>
      <c r="B81" s="10">
        <f t="shared" si="2"/>
        <v>0</v>
      </c>
      <c r="C81" s="11" t="s">
        <v>22</v>
      </c>
      <c r="D81" s="8" t="s">
        <v>205</v>
      </c>
      <c r="E81" s="8" t="s">
        <v>206</v>
      </c>
      <c r="F81" s="28" t="s">
        <v>22</v>
      </c>
      <c r="G81" s="8" t="s">
        <v>207</v>
      </c>
      <c r="H81" s="12">
        <v>1820</v>
      </c>
      <c r="I81" s="8" t="s">
        <v>208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8" t="s">
        <v>27</v>
      </c>
    </row>
    <row r="82" spans="1:23">
      <c r="A82" s="5">
        <v>0.64800000000000002</v>
      </c>
      <c r="B82" s="6">
        <f t="shared" si="2"/>
        <v>12.96</v>
      </c>
      <c r="C82" s="7" t="s">
        <v>209</v>
      </c>
      <c r="D82" s="8" t="s">
        <v>210</v>
      </c>
      <c r="E82" s="8" t="s">
        <v>211</v>
      </c>
      <c r="F82" s="26"/>
      <c r="G82" s="8" t="s">
        <v>212</v>
      </c>
      <c r="H82" s="9" t="s">
        <v>213</v>
      </c>
      <c r="I82" s="8" t="s">
        <v>214</v>
      </c>
      <c r="J82" s="13"/>
      <c r="K82" s="13"/>
      <c r="L82" s="8" t="s">
        <v>215</v>
      </c>
      <c r="M82" s="13"/>
      <c r="N82" s="8" t="s">
        <v>216</v>
      </c>
      <c r="O82" s="13">
        <v>9494367</v>
      </c>
      <c r="P82" s="8" t="s">
        <v>217</v>
      </c>
      <c r="Q82" s="13"/>
      <c r="R82" s="13"/>
      <c r="S82" s="13"/>
      <c r="T82" s="13"/>
      <c r="U82" s="8" t="s">
        <v>218</v>
      </c>
      <c r="V82" s="13"/>
      <c r="W82" s="8" t="s">
        <v>27</v>
      </c>
    </row>
    <row r="83" spans="1:23">
      <c r="A83" s="5"/>
      <c r="B83" s="10">
        <f t="shared" si="2"/>
        <v>0</v>
      </c>
      <c r="C83" s="11" t="s">
        <v>28</v>
      </c>
      <c r="D83" s="8" t="s">
        <v>219</v>
      </c>
      <c r="E83" s="8" t="s">
        <v>220</v>
      </c>
      <c r="F83" s="20" t="s">
        <v>304</v>
      </c>
      <c r="G83" s="8" t="s">
        <v>220</v>
      </c>
      <c r="H83" s="9" t="s">
        <v>221</v>
      </c>
      <c r="I83" s="8" t="s">
        <v>222</v>
      </c>
      <c r="J83" s="13"/>
      <c r="K83" s="13"/>
      <c r="L83" s="13"/>
      <c r="M83" s="13"/>
      <c r="N83" s="13"/>
      <c r="O83" s="13"/>
      <c r="P83" s="13"/>
      <c r="Q83" s="13"/>
      <c r="R83" s="13"/>
      <c r="S83" s="8" t="s">
        <v>223</v>
      </c>
      <c r="T83" s="8" t="s">
        <v>224</v>
      </c>
      <c r="U83" s="13"/>
      <c r="V83" s="13"/>
      <c r="W83" s="8" t="s">
        <v>27</v>
      </c>
    </row>
    <row r="84" spans="1:23">
      <c r="A84" s="5">
        <v>0.108</v>
      </c>
      <c r="B84" s="6">
        <f t="shared" si="2"/>
        <v>2.16</v>
      </c>
      <c r="C84" s="7" t="s">
        <v>225</v>
      </c>
      <c r="D84" s="8" t="s">
        <v>226</v>
      </c>
      <c r="E84" s="8" t="s">
        <v>227</v>
      </c>
      <c r="F84" s="27" t="s">
        <v>294</v>
      </c>
      <c r="G84" s="8" t="s">
        <v>107</v>
      </c>
      <c r="H84" s="9" t="s">
        <v>108</v>
      </c>
      <c r="I84" s="8" t="s">
        <v>109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8" t="s">
        <v>27</v>
      </c>
    </row>
    <row r="85" spans="1:23">
      <c r="A85" s="5">
        <v>1.1879999999999999</v>
      </c>
      <c r="B85" s="6">
        <f t="shared" si="2"/>
        <v>23.759999999999998</v>
      </c>
      <c r="C85" s="7" t="s">
        <v>228</v>
      </c>
      <c r="D85" s="8" t="s">
        <v>229</v>
      </c>
      <c r="E85" s="8" t="s">
        <v>230</v>
      </c>
      <c r="F85" s="24" t="s">
        <v>303</v>
      </c>
      <c r="G85" s="8" t="s">
        <v>230</v>
      </c>
      <c r="H85" s="16">
        <v>2007100</v>
      </c>
      <c r="I85" s="8" t="s">
        <v>25</v>
      </c>
      <c r="J85" s="13"/>
      <c r="K85" s="13"/>
      <c r="L85" s="8" t="s">
        <v>231</v>
      </c>
      <c r="M85" s="13"/>
      <c r="N85" s="13"/>
      <c r="O85" s="8" t="s">
        <v>26</v>
      </c>
      <c r="P85" s="8" t="s">
        <v>26</v>
      </c>
      <c r="Q85" s="13"/>
      <c r="R85" s="13"/>
      <c r="S85" s="13"/>
      <c r="T85" s="13"/>
      <c r="U85" s="13"/>
      <c r="V85" s="13"/>
      <c r="W85" s="8" t="s">
        <v>27</v>
      </c>
    </row>
    <row r="86" spans="1:23">
      <c r="A86" s="5">
        <v>2.1600000000000001E-2</v>
      </c>
      <c r="B86" s="6">
        <f t="shared" si="2"/>
        <v>0.43200000000000005</v>
      </c>
      <c r="C86" s="7"/>
      <c r="D86" s="8" t="s">
        <v>232</v>
      </c>
      <c r="E86" s="8" t="s">
        <v>83</v>
      </c>
      <c r="F86" s="26"/>
      <c r="G86" s="8" t="s">
        <v>79</v>
      </c>
      <c r="H86" s="12">
        <v>805</v>
      </c>
      <c r="I86" s="8" t="s">
        <v>80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8" t="s">
        <v>27</v>
      </c>
    </row>
    <row r="87" spans="1:23">
      <c r="A87" s="5"/>
      <c r="B87" s="10">
        <f t="shared" si="2"/>
        <v>0</v>
      </c>
      <c r="C87" s="11" t="s">
        <v>28</v>
      </c>
      <c r="D87" s="8" t="s">
        <v>233</v>
      </c>
      <c r="E87" s="22" t="s">
        <v>234</v>
      </c>
      <c r="F87" s="28" t="s">
        <v>28</v>
      </c>
      <c r="G87" s="22" t="s">
        <v>235</v>
      </c>
      <c r="H87" s="9" t="s">
        <v>236</v>
      </c>
      <c r="I87" s="8" t="s">
        <v>237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8" t="s">
        <v>27</v>
      </c>
    </row>
    <row r="88" spans="1:23">
      <c r="A88" s="5"/>
      <c r="B88" s="10">
        <f t="shared" si="2"/>
        <v>0</v>
      </c>
      <c r="C88" s="11" t="s">
        <v>28</v>
      </c>
      <c r="D88" s="8" t="s">
        <v>238</v>
      </c>
      <c r="E88" s="8" t="s">
        <v>239</v>
      </c>
      <c r="F88" s="28" t="s">
        <v>28</v>
      </c>
      <c r="G88" s="8" t="s">
        <v>240</v>
      </c>
      <c r="H88" s="9" t="s">
        <v>241</v>
      </c>
      <c r="I88" s="8" t="s">
        <v>242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8" t="s">
        <v>27</v>
      </c>
    </row>
    <row r="89" spans="1:23">
      <c r="A89" s="5">
        <v>2.1600000000000001E-2</v>
      </c>
      <c r="B89" s="6">
        <f t="shared" si="2"/>
        <v>0.43200000000000005</v>
      </c>
      <c r="C89" s="7"/>
      <c r="D89" s="8" t="s">
        <v>243</v>
      </c>
      <c r="E89" s="8" t="s">
        <v>244</v>
      </c>
      <c r="F89" s="26"/>
      <c r="G89" s="8" t="s">
        <v>79</v>
      </c>
      <c r="H89" s="12">
        <v>805</v>
      </c>
      <c r="I89" s="8" t="s">
        <v>80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8" t="s">
        <v>27</v>
      </c>
    </row>
    <row r="90" spans="1:23">
      <c r="A90" s="5">
        <v>2.1600000000000001E-2</v>
      </c>
      <c r="B90" s="6">
        <f t="shared" si="2"/>
        <v>0.43200000000000005</v>
      </c>
      <c r="C90" s="7"/>
      <c r="D90" s="8" t="s">
        <v>245</v>
      </c>
      <c r="E90" s="8" t="s">
        <v>119</v>
      </c>
      <c r="F90" s="26"/>
      <c r="G90" s="8" t="s">
        <v>79</v>
      </c>
      <c r="H90" s="12">
        <v>805</v>
      </c>
      <c r="I90" s="8" t="s">
        <v>80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8" t="s">
        <v>27</v>
      </c>
    </row>
    <row r="91" spans="1:23">
      <c r="A91" s="5">
        <v>2.1600000000000001E-2</v>
      </c>
      <c r="B91" s="6">
        <f t="shared" si="2"/>
        <v>0.43200000000000005</v>
      </c>
      <c r="C91" s="7"/>
      <c r="D91" s="8" t="s">
        <v>246</v>
      </c>
      <c r="E91" s="8" t="s">
        <v>244</v>
      </c>
      <c r="F91" s="26"/>
      <c r="G91" s="8" t="s">
        <v>79</v>
      </c>
      <c r="H91" s="12">
        <v>805</v>
      </c>
      <c r="I91" s="8" t="s">
        <v>80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8" t="s">
        <v>27</v>
      </c>
    </row>
    <row r="92" spans="1:23">
      <c r="A92" s="5">
        <v>2.1600000000000001E-2</v>
      </c>
      <c r="B92" s="6">
        <f t="shared" si="2"/>
        <v>0.43200000000000005</v>
      </c>
      <c r="C92" s="7"/>
      <c r="D92" s="8" t="s">
        <v>247</v>
      </c>
      <c r="E92" s="8" t="s">
        <v>83</v>
      </c>
      <c r="F92" s="26"/>
      <c r="G92" s="8" t="s">
        <v>79</v>
      </c>
      <c r="H92" s="12">
        <v>805</v>
      </c>
      <c r="I92" s="8" t="s">
        <v>80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8" t="s">
        <v>27</v>
      </c>
    </row>
    <row r="93" spans="1:23">
      <c r="A93" s="5">
        <v>0.54</v>
      </c>
      <c r="B93" s="6">
        <f t="shared" si="2"/>
        <v>10.8</v>
      </c>
      <c r="C93" s="7" t="s">
        <v>248</v>
      </c>
      <c r="D93" s="8" t="s">
        <v>249</v>
      </c>
      <c r="E93" s="8" t="s">
        <v>250</v>
      </c>
      <c r="F93" s="27" t="s">
        <v>254</v>
      </c>
      <c r="G93" s="8" t="s">
        <v>251</v>
      </c>
      <c r="H93" s="9" t="s">
        <v>252</v>
      </c>
      <c r="I93" s="8" t="s">
        <v>253</v>
      </c>
      <c r="J93" s="13"/>
      <c r="K93" s="13"/>
      <c r="L93" s="13"/>
      <c r="M93" s="13"/>
      <c r="N93" s="8" t="s">
        <v>254</v>
      </c>
      <c r="O93" s="13">
        <v>959704</v>
      </c>
      <c r="P93" s="8" t="s">
        <v>255</v>
      </c>
      <c r="Q93" s="13"/>
      <c r="R93" s="13"/>
      <c r="S93" s="13"/>
      <c r="T93" s="13"/>
      <c r="U93" s="13"/>
      <c r="V93" s="13"/>
      <c r="W93" s="8" t="s">
        <v>27</v>
      </c>
    </row>
    <row r="94" spans="1:23">
      <c r="A94" s="5"/>
      <c r="B94" s="10">
        <f t="shared" si="2"/>
        <v>0</v>
      </c>
      <c r="C94" s="11" t="s">
        <v>28</v>
      </c>
      <c r="D94" s="8" t="s">
        <v>256</v>
      </c>
      <c r="E94" s="8" t="s">
        <v>257</v>
      </c>
      <c r="F94" s="28" t="s">
        <v>28</v>
      </c>
      <c r="G94" s="8" t="s">
        <v>258</v>
      </c>
      <c r="H94" s="9" t="s">
        <v>258</v>
      </c>
      <c r="I94" s="8" t="s">
        <v>259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8" t="s">
        <v>27</v>
      </c>
    </row>
    <row r="95" spans="1:23">
      <c r="A95" s="5"/>
      <c r="B95" s="10">
        <f t="shared" si="2"/>
        <v>0</v>
      </c>
      <c r="C95" s="11" t="s">
        <v>28</v>
      </c>
      <c r="D95" s="8" t="s">
        <v>260</v>
      </c>
      <c r="E95" s="8" t="s">
        <v>257</v>
      </c>
      <c r="F95" s="28" t="s">
        <v>28</v>
      </c>
      <c r="G95" s="8" t="s">
        <v>258</v>
      </c>
      <c r="H95" s="9" t="s">
        <v>258</v>
      </c>
      <c r="I95" s="8" t="s">
        <v>259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8" t="s">
        <v>27</v>
      </c>
    </row>
    <row r="96" spans="1:23">
      <c r="A96" s="5"/>
      <c r="B96" s="10">
        <f t="shared" si="2"/>
        <v>0</v>
      </c>
      <c r="C96" s="11" t="s">
        <v>28</v>
      </c>
      <c r="D96" s="8" t="s">
        <v>261</v>
      </c>
      <c r="E96" s="8" t="s">
        <v>257</v>
      </c>
      <c r="F96" s="28" t="s">
        <v>28</v>
      </c>
      <c r="G96" s="8" t="s">
        <v>258</v>
      </c>
      <c r="H96" s="9" t="s">
        <v>258</v>
      </c>
      <c r="I96" s="8" t="s">
        <v>259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8" t="s">
        <v>27</v>
      </c>
    </row>
    <row r="97" spans="1:23">
      <c r="A97" s="5">
        <v>1.944</v>
      </c>
      <c r="B97" s="6">
        <f t="shared" si="2"/>
        <v>38.879999999999995</v>
      </c>
      <c r="C97" s="7"/>
      <c r="D97" s="8" t="s">
        <v>262</v>
      </c>
      <c r="E97" s="8" t="s">
        <v>263</v>
      </c>
      <c r="F97" s="26"/>
      <c r="G97" s="8" t="s">
        <v>263</v>
      </c>
      <c r="H97" s="9" t="s">
        <v>264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8" t="s">
        <v>27</v>
      </c>
    </row>
    <row r="98" spans="1:23">
      <c r="A98" s="5">
        <v>0.64800000000000002</v>
      </c>
      <c r="B98" s="6">
        <f t="shared" si="2"/>
        <v>12.96</v>
      </c>
      <c r="C98" s="7"/>
      <c r="D98" s="8" t="s">
        <v>265</v>
      </c>
      <c r="E98" s="8" t="s">
        <v>266</v>
      </c>
      <c r="F98" s="26"/>
      <c r="G98" s="8" t="s">
        <v>266</v>
      </c>
      <c r="H98" s="9" t="s">
        <v>267</v>
      </c>
      <c r="I98" s="8" t="s">
        <v>268</v>
      </c>
      <c r="J98" s="13"/>
      <c r="K98" s="13"/>
      <c r="L98" s="13"/>
      <c r="M98" s="13"/>
      <c r="N98" s="8" t="s">
        <v>266</v>
      </c>
      <c r="O98" s="13">
        <v>1652419</v>
      </c>
      <c r="P98" s="8" t="s">
        <v>269</v>
      </c>
      <c r="Q98" s="8" t="s">
        <v>270</v>
      </c>
      <c r="R98" s="13"/>
      <c r="S98" s="13"/>
      <c r="T98" s="13"/>
      <c r="U98" s="13"/>
      <c r="V98" s="8" t="s">
        <v>271</v>
      </c>
      <c r="W98" s="8" t="s">
        <v>27</v>
      </c>
    </row>
    <row r="99" spans="1:23">
      <c r="A99" s="5"/>
      <c r="B99" s="6">
        <f t="shared" si="2"/>
        <v>0</v>
      </c>
      <c r="C99" s="19" t="s">
        <v>272</v>
      </c>
      <c r="D99" s="8" t="s">
        <v>273</v>
      </c>
      <c r="E99" s="8" t="s">
        <v>274</v>
      </c>
      <c r="F99" s="20" t="s">
        <v>299</v>
      </c>
      <c r="G99" s="8" t="s">
        <v>274</v>
      </c>
      <c r="H99" s="9" t="s">
        <v>274</v>
      </c>
      <c r="I99" s="8" t="s">
        <v>275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8" t="s">
        <v>27</v>
      </c>
    </row>
    <row r="100" spans="1:23">
      <c r="A100" s="5"/>
      <c r="B100" s="10">
        <f t="shared" si="2"/>
        <v>0</v>
      </c>
      <c r="C100" s="11" t="s">
        <v>276</v>
      </c>
      <c r="D100" s="8" t="s">
        <v>277</v>
      </c>
      <c r="E100" s="8" t="s">
        <v>278</v>
      </c>
      <c r="F100" s="21" t="s">
        <v>302</v>
      </c>
      <c r="G100" s="8" t="s">
        <v>278</v>
      </c>
      <c r="H100" s="9" t="s">
        <v>278</v>
      </c>
      <c r="I100" s="8" t="s">
        <v>279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8" t="s">
        <v>27</v>
      </c>
    </row>
    <row r="101" spans="1:23">
      <c r="A101" s="5"/>
      <c r="B101" s="10">
        <f t="shared" si="2"/>
        <v>0</v>
      </c>
      <c r="C101" s="11" t="s">
        <v>276</v>
      </c>
      <c r="D101" s="8" t="s">
        <v>280</v>
      </c>
      <c r="E101" s="8" t="s">
        <v>278</v>
      </c>
      <c r="F101" s="20" t="s">
        <v>302</v>
      </c>
      <c r="G101" s="8" t="s">
        <v>278</v>
      </c>
      <c r="H101" s="9" t="s">
        <v>278</v>
      </c>
      <c r="I101" s="8" t="s">
        <v>279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8" t="s">
        <v>27</v>
      </c>
    </row>
    <row r="102" spans="1:23">
      <c r="A102" s="5"/>
      <c r="B102" s="10">
        <f t="shared" si="2"/>
        <v>0</v>
      </c>
      <c r="C102" s="11" t="s">
        <v>276</v>
      </c>
      <c r="D102" s="8" t="s">
        <v>281</v>
      </c>
      <c r="E102" s="8" t="s">
        <v>282</v>
      </c>
      <c r="F102" s="20" t="s">
        <v>301</v>
      </c>
      <c r="G102" s="8" t="s">
        <v>282</v>
      </c>
      <c r="H102" s="9" t="s">
        <v>282</v>
      </c>
      <c r="I102" s="8" t="s">
        <v>283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8" t="s">
        <v>27</v>
      </c>
    </row>
    <row r="103" spans="1:23">
      <c r="A103" s="5"/>
      <c r="B103" s="10">
        <f t="shared" si="2"/>
        <v>0</v>
      </c>
      <c r="C103" s="11" t="s">
        <v>276</v>
      </c>
      <c r="D103" s="8" t="s">
        <v>284</v>
      </c>
      <c r="E103" s="8" t="s">
        <v>285</v>
      </c>
      <c r="F103" s="20" t="s">
        <v>300</v>
      </c>
      <c r="G103" s="8" t="s">
        <v>285</v>
      </c>
      <c r="H103" s="9" t="s">
        <v>285</v>
      </c>
      <c r="I103" s="8" t="s">
        <v>286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8" t="s">
        <v>27</v>
      </c>
    </row>
    <row r="104" spans="1:23">
      <c r="A104" s="5"/>
      <c r="B104" s="17">
        <f>SUM(B2:B103)</f>
        <v>467.85599999999977</v>
      </c>
      <c r="C104" s="7"/>
      <c r="D104" s="13"/>
      <c r="E104" s="13"/>
      <c r="F104" s="26"/>
      <c r="G104" s="13"/>
      <c r="H104" s="12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>
      <c r="A105" s="5"/>
      <c r="B105" s="6"/>
      <c r="C105" s="7"/>
      <c r="D105" s="13"/>
      <c r="E105" s="13"/>
      <c r="F105" s="25"/>
      <c r="G105" s="13"/>
      <c r="H105" s="12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>
      <c r="A106" s="18"/>
      <c r="B106" s="18"/>
      <c r="C106" s="7"/>
      <c r="D106" s="13"/>
      <c r="E106" s="13"/>
      <c r="F106" s="25"/>
      <c r="G106" s="13"/>
      <c r="H106" s="12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>
      <c r="B107" s="1"/>
    </row>
    <row r="108" spans="1:23">
      <c r="A108" s="1" t="s">
        <v>287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T-R9W79317A-20sets-KMO_IO_MV2_4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2019-06-22T05:18:00Z</dcterms:created>
  <dcterms:modified xsi:type="dcterms:W3CDTF">2019-07-02T17:28:56Z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