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6" i="1" l="1"/>
  <c r="A7" i="1" s="1"/>
  <c r="A8" i="1" s="1"/>
  <c r="K4" i="1"/>
  <c r="L4" i="1" s="1"/>
  <c r="M4" i="1" s="1"/>
  <c r="N4" i="1" s="1"/>
  <c r="O4" i="1" s="1"/>
  <c r="P4" i="1" s="1"/>
  <c r="Q4" i="1" s="1"/>
  <c r="R4" i="1" s="1"/>
  <c r="A9" i="1" l="1"/>
  <c r="A10" i="1" s="1"/>
  <c r="A11" i="1" s="1"/>
  <c r="A12" i="1" s="1"/>
  <c r="A13" i="1" s="1"/>
  <c r="A15" i="1" s="1"/>
  <c r="A16" i="1" s="1"/>
  <c r="A17" i="1" s="1"/>
  <c r="A18" i="1" s="1"/>
  <c r="A19" i="1" s="1"/>
  <c r="A20" i="1" s="1"/>
  <c r="A21" i="1" s="1"/>
  <c r="A22" i="1" s="1"/>
  <c r="T4" i="1"/>
  <c r="U4" i="1" s="1"/>
  <c r="V4" i="1" s="1"/>
  <c r="W4" i="1" s="1"/>
  <c r="X4" i="1" s="1"/>
  <c r="Y4" i="1" s="1"/>
</calcChain>
</file>

<file path=xl/comments1.xml><?xml version="1.0" encoding="utf-8"?>
<comments xmlns="http://schemas.openxmlformats.org/spreadsheetml/2006/main">
  <authors>
    <author>Jon</author>
  </authors>
  <commentList>
    <comment ref="A5" authorId="0">
      <text>
        <r>
          <rPr>
            <b/>
            <sz val="8"/>
            <color indexed="81"/>
            <rFont val="Tahoma"/>
            <family val="2"/>
          </rPr>
          <t>Work Breakdown Structure</t>
        </r>
        <r>
          <rPr>
            <sz val="8"/>
            <color indexed="81"/>
            <rFont val="Tahoma"/>
          </rPr>
          <t xml:space="preserve">
Level 1: 1, 2, 3, ...
Level 2: 1.1, 1.2, 1.3, ...
Level 3: 1.1.1, 1.1.2, 1.1.3, …
The WBS is automatically entered, but the formulas are different for different levels.</t>
        </r>
      </text>
    </comment>
    <comment ref="C5" authorId="0">
      <text>
        <r>
          <rPr>
            <b/>
            <sz val="8"/>
            <color indexed="81"/>
            <rFont val="Tahoma"/>
          </rPr>
          <t>Start Date</t>
        </r>
        <r>
          <rPr>
            <sz val="8"/>
            <color indexed="81"/>
            <rFont val="Tahoma"/>
          </rPr>
          <t xml:space="preserve">
Enter the starting date for this task. To associate the start date with the end of another task, enter a formula in the start date that refers to the end date of that task.</t>
        </r>
      </text>
    </comment>
    <comment ref="D5" authorId="0">
      <text>
        <r>
          <rPr>
            <b/>
            <sz val="8"/>
            <color indexed="81"/>
            <rFont val="Tahoma"/>
          </rPr>
          <t>End Date</t>
        </r>
        <r>
          <rPr>
            <sz val="8"/>
            <color indexed="81"/>
            <rFont val="Tahoma"/>
            <family val="2"/>
          </rPr>
          <t xml:space="preserve">
The ending date is calculated by adding the Duration (calendar days) to the Start date minus 1 day, because the task duration is from the </t>
        </r>
        <r>
          <rPr>
            <b/>
            <sz val="8"/>
            <color indexed="81"/>
            <rFont val="Tahoma"/>
            <family val="2"/>
          </rPr>
          <t>beginning</t>
        </r>
        <r>
          <rPr>
            <sz val="8"/>
            <color indexed="81"/>
            <rFont val="Tahoma"/>
            <family val="2"/>
          </rPr>
          <t xml:space="preserve"> of the </t>
        </r>
        <r>
          <rPr>
            <b/>
            <sz val="8"/>
            <color indexed="81"/>
            <rFont val="Tahoma"/>
            <family val="2"/>
          </rPr>
          <t>Start</t>
        </r>
        <r>
          <rPr>
            <sz val="8"/>
            <color indexed="81"/>
            <rFont val="Tahoma"/>
            <family val="2"/>
          </rPr>
          <t xml:space="preserve"> day to the </t>
        </r>
        <r>
          <rPr>
            <b/>
            <sz val="8"/>
            <color indexed="81"/>
            <rFont val="Tahoma"/>
            <family val="2"/>
          </rPr>
          <t>end</t>
        </r>
        <r>
          <rPr>
            <sz val="8"/>
            <color indexed="81"/>
            <rFont val="Tahoma"/>
            <family val="2"/>
          </rPr>
          <t xml:space="preserve"> of the </t>
        </r>
        <r>
          <rPr>
            <b/>
            <sz val="8"/>
            <color indexed="81"/>
            <rFont val="Tahoma"/>
            <family val="2"/>
          </rPr>
          <t>End</t>
        </r>
        <r>
          <rPr>
            <sz val="8"/>
            <color indexed="81"/>
            <rFont val="Tahoma"/>
            <family val="2"/>
          </rPr>
          <t xml:space="preserve"> day.</t>
        </r>
        <r>
          <rPr>
            <sz val="8"/>
            <color indexed="81"/>
            <rFont val="Tahoma"/>
          </rPr>
          <t xml:space="preserve">
</t>
        </r>
      </text>
    </comment>
    <comment ref="E5" authorId="0">
      <text>
        <r>
          <rPr>
            <b/>
            <sz val="8"/>
            <color indexed="81"/>
            <rFont val="Tahoma"/>
          </rPr>
          <t>Duration (Calendar Days)</t>
        </r>
        <r>
          <rPr>
            <sz val="8"/>
            <color indexed="81"/>
            <rFont val="Tahoma"/>
            <family val="2"/>
          </rPr>
          <t xml:space="preserve">
Enter the number of calendar days for the given task. Refer to the Working Days column or use a calendar to determine the corresponding working days. The duration is from the </t>
        </r>
        <r>
          <rPr>
            <b/>
            <sz val="8"/>
            <color indexed="81"/>
            <rFont val="Tahoma"/>
            <family val="2"/>
          </rPr>
          <t>beginning</t>
        </r>
        <r>
          <rPr>
            <sz val="8"/>
            <color indexed="81"/>
            <rFont val="Tahoma"/>
            <family val="2"/>
          </rPr>
          <t xml:space="preserve"> of the </t>
        </r>
        <r>
          <rPr>
            <b/>
            <sz val="8"/>
            <color indexed="81"/>
            <rFont val="Tahoma"/>
            <family val="2"/>
          </rPr>
          <t>Start date</t>
        </r>
        <r>
          <rPr>
            <sz val="8"/>
            <color indexed="81"/>
            <rFont val="Tahoma"/>
            <family val="2"/>
          </rPr>
          <t xml:space="preserve"> to the </t>
        </r>
        <r>
          <rPr>
            <b/>
            <sz val="8"/>
            <color indexed="81"/>
            <rFont val="Tahoma"/>
            <family val="2"/>
          </rPr>
          <t>ending</t>
        </r>
        <r>
          <rPr>
            <sz val="8"/>
            <color indexed="81"/>
            <rFont val="Tahoma"/>
            <family val="2"/>
          </rPr>
          <t xml:space="preserve"> of the </t>
        </r>
        <r>
          <rPr>
            <b/>
            <sz val="8"/>
            <color indexed="81"/>
            <rFont val="Tahoma"/>
            <family val="2"/>
          </rPr>
          <t>End Date</t>
        </r>
        <r>
          <rPr>
            <sz val="8"/>
            <color indexed="81"/>
            <rFont val="Tahoma"/>
            <family val="2"/>
          </rPr>
          <t>.
When the duration is calculated, it is calculated as End Date minus the Start Date plus 1 day, so that a task starting and ending on the same day has a duration of 1 day.</t>
        </r>
      </text>
    </comment>
    <comment ref="F5" authorId="0">
      <text>
        <r>
          <rPr>
            <b/>
            <sz val="8"/>
            <color indexed="81"/>
            <rFont val="Tahoma"/>
          </rPr>
          <t>Percent Complete</t>
        </r>
        <r>
          <rPr>
            <sz val="8"/>
            <color indexed="81"/>
            <rFont val="Tahoma"/>
            <family val="2"/>
          </rPr>
          <t xml:space="preserve">
Update the status of this task by entering the percent complete (between 0% and 100%).</t>
        </r>
      </text>
    </comment>
  </commentList>
</comments>
</file>

<file path=xl/sharedStrings.xml><?xml version="1.0" encoding="utf-8"?>
<sst xmlns="http://schemas.openxmlformats.org/spreadsheetml/2006/main" count="70" uniqueCount="54">
  <si>
    <t>[42]</t>
  </si>
  <si>
    <t>WBS</t>
  </si>
  <si>
    <t>Tasks</t>
  </si>
  <si>
    <t>Start</t>
  </si>
  <si>
    <t>End</t>
  </si>
  <si>
    <t>Duration (Days)</t>
  </si>
  <si>
    <t>% Complete</t>
  </si>
  <si>
    <t xml:space="preserve"> Hệ thống cờ tướng Online</t>
  </si>
  <si>
    <t>Hoàng Trọng Phúc</t>
  </si>
  <si>
    <t>Trưởng nhóm :</t>
  </si>
  <si>
    <t>Ngày bắt đầu :</t>
  </si>
  <si>
    <t>Hôm nay</t>
  </si>
  <si>
    <t>1/9</t>
  </si>
  <si>
    <t>15/9</t>
  </si>
  <si>
    <t>30/9</t>
  </si>
  <si>
    <t>15/10</t>
  </si>
  <si>
    <t>30/10</t>
  </si>
  <si>
    <t>30/11</t>
  </si>
  <si>
    <t>10/9</t>
  </si>
  <si>
    <t>20/10</t>
  </si>
  <si>
    <t>10/11</t>
  </si>
  <si>
    <t>20/11</t>
  </si>
  <si>
    <t>10/12</t>
  </si>
  <si>
    <t>20/12</t>
  </si>
  <si>
    <t>30/12</t>
  </si>
  <si>
    <t>15/9/2014</t>
  </si>
  <si>
    <t>Tìm hiểu công nghệ</t>
  </si>
  <si>
    <t>Mô hình hóa hệ thống</t>
  </si>
  <si>
    <t>Phân chia công việc</t>
  </si>
  <si>
    <t xml:space="preserve">Phân tích </t>
  </si>
  <si>
    <t>Thiết kế</t>
  </si>
  <si>
    <t>30/10/2014</t>
  </si>
  <si>
    <t>3/9</t>
  </si>
  <si>
    <t>6/9</t>
  </si>
  <si>
    <t>7/9</t>
  </si>
  <si>
    <t>Thiết kế CSDL</t>
  </si>
  <si>
    <t>Thiết kế và Xây dựng Game Service</t>
  </si>
  <si>
    <t>Thiết kế và Xây dựng Game Server</t>
  </si>
  <si>
    <t>30/9/2014</t>
  </si>
  <si>
    <t>15/10/2014</t>
  </si>
  <si>
    <t>Xây dựng Logic và AI game</t>
  </si>
  <si>
    <t>Thiết kế đồ họa - Xây dựng Client-side - Xây dựng tool quản trị</t>
  </si>
  <si>
    <t>Kiểm thử</t>
  </si>
  <si>
    <t>Lập báo cáo</t>
  </si>
  <si>
    <t>30/11/2014</t>
  </si>
  <si>
    <t>Kiểm thử chấp nhận</t>
  </si>
  <si>
    <t>Kiểm thử Module - fix lỗi</t>
  </si>
  <si>
    <t>Kiểm thử tích hợp - fix lỗi</t>
  </si>
  <si>
    <t>Kiểm thử hệ thống - fix lỗi</t>
  </si>
  <si>
    <t>20/11/2014</t>
  </si>
  <si>
    <t>25/11/2014</t>
  </si>
  <si>
    <t>25/11</t>
  </si>
  <si>
    <t>20/12/2014</t>
  </si>
  <si>
    <t>Lên ý tưởng - Phân tích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</si>
</sst>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\-\ mmm\ \-\ yy"/>
    <numFmt numFmtId="165" formatCode="m/d/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8"/>
      <name val="Arial"/>
    </font>
    <font>
      <sz val="10"/>
      <name val="Arial"/>
    </font>
    <font>
      <sz val="6"/>
      <color indexed="9"/>
      <name val="Arial"/>
    </font>
    <font>
      <i/>
      <sz val="10"/>
      <color indexed="9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8"/>
      <color indexed="81"/>
      <name val="Tahoma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81"/>
      <name val="Tahoma"/>
      <family val="2"/>
    </font>
    <font>
      <sz val="8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/>
      <top/>
      <bottom style="thin">
        <color indexed="64"/>
      </bottom>
      <diagonal/>
    </border>
    <border>
      <left/>
      <right style="thin">
        <color indexed="55"/>
      </right>
      <top/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 applyProtection="1">
      <protection locked="0"/>
    </xf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Fill="1" applyBorder="1"/>
    <xf numFmtId="0" fontId="0" fillId="0" borderId="0" xfId="0" applyAlignment="1"/>
    <xf numFmtId="0" fontId="6" fillId="0" borderId="0" xfId="0" applyFont="1"/>
    <xf numFmtId="14" fontId="5" fillId="0" borderId="0" xfId="0" applyNumberFormat="1" applyFont="1" applyBorder="1" applyAlignment="1">
      <alignment horizontal="left"/>
    </xf>
    <xf numFmtId="14" fontId="7" fillId="0" borderId="0" xfId="0" applyNumberFormat="1" applyFont="1" applyFill="1"/>
    <xf numFmtId="14" fontId="8" fillId="0" borderId="0" xfId="0" applyNumberFormat="1" applyFont="1" applyFill="1"/>
    <xf numFmtId="0" fontId="9" fillId="0" borderId="1" xfId="0" applyFont="1" applyFill="1" applyBorder="1" applyAlignment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2" borderId="5" xfId="0" applyNumberFormat="1" applyFont="1" applyFill="1" applyBorder="1" applyAlignment="1" applyProtection="1">
      <alignment horizontal="left"/>
      <protection locked="0"/>
    </xf>
    <xf numFmtId="0" fontId="11" fillId="2" borderId="5" xfId="0" applyFont="1" applyFill="1" applyBorder="1" applyAlignment="1" applyProtection="1">
      <alignment wrapText="1"/>
      <protection locked="0"/>
    </xf>
    <xf numFmtId="165" fontId="4" fillId="3" borderId="5" xfId="0" applyNumberFormat="1" applyFont="1" applyFill="1" applyBorder="1" applyAlignment="1" applyProtection="1">
      <alignment horizontal="right"/>
      <protection locked="0"/>
    </xf>
    <xf numFmtId="1" fontId="4" fillId="3" borderId="5" xfId="0" applyNumberFormat="1" applyFont="1" applyFill="1" applyBorder="1" applyAlignment="1" applyProtection="1">
      <alignment horizontal="center"/>
      <protection locked="0"/>
    </xf>
    <xf numFmtId="9" fontId="4" fillId="3" borderId="5" xfId="1" applyFont="1" applyFill="1" applyBorder="1" applyAlignment="1" applyProtection="1">
      <alignment horizontal="center"/>
      <protection locked="0"/>
    </xf>
    <xf numFmtId="0" fontId="4" fillId="2" borderId="5" xfId="0" applyFont="1" applyFill="1" applyBorder="1" applyProtection="1">
      <protection locked="0"/>
    </xf>
    <xf numFmtId="0" fontId="4" fillId="0" borderId="6" xfId="0" applyNumberFormat="1" applyFont="1" applyFill="1" applyBorder="1" applyAlignment="1" applyProtection="1">
      <alignment horizontal="left"/>
      <protection locked="0"/>
    </xf>
    <xf numFmtId="0" fontId="12" fillId="0" borderId="6" xfId="0" applyFont="1" applyFill="1" applyBorder="1" applyAlignment="1" applyProtection="1">
      <alignment wrapText="1"/>
      <protection locked="0"/>
    </xf>
    <xf numFmtId="165" fontId="4" fillId="4" borderId="6" xfId="0" applyNumberFormat="1" applyFont="1" applyFill="1" applyBorder="1" applyAlignment="1" applyProtection="1">
      <alignment horizontal="right"/>
      <protection locked="0"/>
    </xf>
    <xf numFmtId="165" fontId="4" fillId="0" borderId="6" xfId="0" applyNumberFormat="1" applyFont="1" applyFill="1" applyBorder="1" applyAlignment="1" applyProtection="1">
      <alignment horizontal="right"/>
      <protection locked="0"/>
    </xf>
    <xf numFmtId="1" fontId="4" fillId="4" borderId="6" xfId="0" applyNumberFormat="1" applyFont="1" applyFill="1" applyBorder="1" applyAlignment="1" applyProtection="1">
      <alignment horizontal="center"/>
      <protection locked="0"/>
    </xf>
    <xf numFmtId="9" fontId="4" fillId="4" borderId="6" xfId="1" applyFont="1" applyFill="1" applyBorder="1" applyAlignment="1" applyProtection="1">
      <alignment horizontal="center"/>
      <protection locked="0"/>
    </xf>
    <xf numFmtId="0" fontId="4" fillId="0" borderId="6" xfId="0" applyFont="1" applyFill="1" applyBorder="1" applyProtection="1">
      <protection locked="0"/>
    </xf>
    <xf numFmtId="0" fontId="9" fillId="2" borderId="6" xfId="0" applyNumberFormat="1" applyFont="1" applyFill="1" applyBorder="1" applyAlignment="1" applyProtection="1">
      <alignment horizontal="left"/>
      <protection locked="0"/>
    </xf>
    <xf numFmtId="0" fontId="11" fillId="2" borderId="6" xfId="0" applyFont="1" applyFill="1" applyBorder="1" applyAlignment="1" applyProtection="1">
      <alignment wrapText="1"/>
      <protection locked="0"/>
    </xf>
    <xf numFmtId="1" fontId="4" fillId="3" borderId="6" xfId="0" applyNumberFormat="1" applyFont="1" applyFill="1" applyBorder="1" applyAlignment="1" applyProtection="1">
      <alignment horizontal="center"/>
      <protection locked="0"/>
    </xf>
    <xf numFmtId="9" fontId="4" fillId="3" borderId="6" xfId="1" applyFont="1" applyFill="1" applyBorder="1" applyAlignment="1" applyProtection="1">
      <alignment horizontal="center"/>
      <protection locked="0"/>
    </xf>
    <xf numFmtId="0" fontId="4" fillId="2" borderId="6" xfId="0" applyFont="1" applyFill="1" applyBorder="1" applyProtection="1">
      <protection locked="0"/>
    </xf>
    <xf numFmtId="0" fontId="4" fillId="0" borderId="0" xfId="0" applyFont="1" applyFill="1" applyBorder="1" applyProtection="1"/>
    <xf numFmtId="0" fontId="4" fillId="0" borderId="0" xfId="0" applyFont="1" applyProtection="1"/>
    <xf numFmtId="14" fontId="0" fillId="0" borderId="0" xfId="0" applyNumberFormat="1"/>
    <xf numFmtId="14" fontId="5" fillId="0" borderId="2" xfId="0" applyNumberFormat="1" applyFont="1" applyBorder="1" applyAlignment="1" applyProtection="1">
      <alignment horizontal="right"/>
      <protection locked="0"/>
    </xf>
    <xf numFmtId="0" fontId="3" fillId="0" borderId="1" xfId="0" applyFont="1" applyBorder="1" applyAlignment="1" applyProtection="1">
      <alignment horizontal="right"/>
      <protection locked="0"/>
    </xf>
    <xf numFmtId="164" fontId="4" fillId="0" borderId="1" xfId="0" applyNumberFormat="1" applyFont="1" applyBorder="1" applyAlignment="1">
      <alignment vertical="center" textRotation="90"/>
    </xf>
    <xf numFmtId="164" fontId="4" fillId="0" borderId="4" xfId="0" applyNumberFormat="1" applyFont="1" applyBorder="1" applyAlignment="1">
      <alignment vertical="center" textRotation="90"/>
    </xf>
    <xf numFmtId="49" fontId="17" fillId="0" borderId="3" xfId="0" applyNumberFormat="1" applyFont="1" applyBorder="1" applyAlignment="1">
      <alignment vertical="center" textRotation="90"/>
    </xf>
    <xf numFmtId="49" fontId="17" fillId="0" borderId="1" xfId="0" applyNumberFormat="1" applyFont="1" applyBorder="1" applyAlignment="1">
      <alignment vertical="center" textRotation="90"/>
    </xf>
    <xf numFmtId="49" fontId="17" fillId="0" borderId="4" xfId="0" applyNumberFormat="1" applyFont="1" applyBorder="1" applyAlignment="1">
      <alignment vertical="center" textRotation="90"/>
    </xf>
    <xf numFmtId="49" fontId="18" fillId="0" borderId="1" xfId="0" applyNumberFormat="1" applyFont="1" applyBorder="1" applyAlignment="1">
      <alignment vertical="center" textRotation="90"/>
    </xf>
    <xf numFmtId="0" fontId="19" fillId="0" borderId="1" xfId="0" applyFont="1" applyBorder="1" applyAlignment="1">
      <alignment horizontal="center" wrapText="1"/>
    </xf>
    <xf numFmtId="0" fontId="19" fillId="0" borderId="1" xfId="0" applyFont="1" applyBorder="1" applyAlignment="1">
      <alignment horizontal="center"/>
    </xf>
    <xf numFmtId="165" fontId="17" fillId="2" borderId="5" xfId="0" applyNumberFormat="1" applyFont="1" applyFill="1" applyBorder="1" applyAlignment="1" applyProtection="1">
      <alignment horizontal="right"/>
      <protection locked="0"/>
    </xf>
    <xf numFmtId="0" fontId="20" fillId="5" borderId="5" xfId="0" applyFont="1" applyFill="1" applyBorder="1" applyProtection="1">
      <protection locked="0"/>
    </xf>
    <xf numFmtId="165" fontId="17" fillId="0" borderId="6" xfId="0" applyNumberFormat="1" applyFont="1" applyFill="1" applyBorder="1" applyAlignment="1" applyProtection="1">
      <alignment horizontal="right"/>
      <protection locked="0"/>
    </xf>
    <xf numFmtId="165" fontId="17" fillId="4" borderId="6" xfId="0" applyNumberFormat="1" applyFont="1" applyFill="1" applyBorder="1" applyAlignment="1" applyProtection="1">
      <alignment horizontal="right"/>
      <protection locked="0"/>
    </xf>
    <xf numFmtId="165" fontId="17" fillId="3" borderId="5" xfId="0" applyNumberFormat="1" applyFont="1" applyFill="1" applyBorder="1" applyAlignment="1" applyProtection="1">
      <alignment horizontal="right"/>
      <protection locked="0"/>
    </xf>
    <xf numFmtId="0" fontId="4" fillId="5" borderId="6" xfId="0" applyFont="1" applyFill="1" applyBorder="1" applyProtection="1">
      <protection locked="0"/>
    </xf>
    <xf numFmtId="0" fontId="20" fillId="6" borderId="5" xfId="0" applyFont="1" applyFill="1" applyBorder="1" applyProtection="1">
      <protection locked="0"/>
    </xf>
    <xf numFmtId="0" fontId="4" fillId="7" borderId="6" xfId="0" applyFont="1" applyFill="1" applyBorder="1" applyProtection="1">
      <protection locked="0"/>
    </xf>
    <xf numFmtId="0" fontId="4" fillId="8" borderId="6" xfId="0" applyFont="1" applyFill="1" applyBorder="1" applyProtection="1">
      <protection locked="0"/>
    </xf>
    <xf numFmtId="0" fontId="4" fillId="8" borderId="6" xfId="0" applyFont="1" applyFill="1" applyBorder="1" applyAlignment="1" applyProtection="1">
      <protection locked="0"/>
    </xf>
  </cellXfs>
  <cellStyles count="2">
    <cellStyle name="Normal" xfId="0" builtinId="0"/>
    <cellStyle name="Percent" xfId="1" builtinId="5"/>
  </cellStyles>
  <dxfs count="6">
    <dxf>
      <fill>
        <patternFill>
          <bgColor indexed="63"/>
        </patternFill>
      </fill>
    </dxf>
    <dxf>
      <fill>
        <patternFill>
          <bgColor indexed="4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23"/>
        </patternFill>
      </fill>
    </dxf>
    <dxf>
      <fill>
        <patternFill>
          <bgColor indexed="44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9"/>
  <sheetViews>
    <sheetView tabSelected="1" topLeftCell="A4" workbookViewId="0">
      <selection activeCell="D8" sqref="D8"/>
    </sheetView>
  </sheetViews>
  <sheetFormatPr defaultRowHeight="15" x14ac:dyDescent="0.25"/>
  <cols>
    <col min="1" max="1" width="4" customWidth="1"/>
    <col min="2" max="2" width="22.28515625" customWidth="1"/>
    <col min="4" max="4" width="9.140625" customWidth="1"/>
    <col min="6" max="6" width="10.7109375" customWidth="1"/>
    <col min="8" max="8" width="5" customWidth="1"/>
    <col min="9" max="9" width="4.140625" customWidth="1"/>
    <col min="10" max="10" width="3.140625" customWidth="1"/>
    <col min="12" max="12" width="5.42578125" customWidth="1"/>
    <col min="14" max="14" width="9.5703125" customWidth="1"/>
    <col min="15" max="15" width="5.140625" customWidth="1"/>
    <col min="19" max="19" width="5.85546875" customWidth="1"/>
    <col min="20" max="20" width="5.5703125" customWidth="1"/>
  </cols>
  <sheetData>
    <row r="1" spans="1:25" ht="15.75" x14ac:dyDescent="0.25">
      <c r="A1" s="1" t="s">
        <v>7</v>
      </c>
    </row>
    <row r="2" spans="1:25" x14ac:dyDescent="0.25">
      <c r="A2" s="4"/>
      <c r="B2" s="2" t="s">
        <v>9</v>
      </c>
      <c r="C2" s="35" t="s">
        <v>8</v>
      </c>
      <c r="D2" s="35"/>
      <c r="E2" s="5"/>
      <c r="F2" s="5"/>
    </row>
    <row r="3" spans="1:25" x14ac:dyDescent="0.25">
      <c r="A3" s="4"/>
      <c r="B3" s="2" t="s">
        <v>10</v>
      </c>
      <c r="C3" s="34">
        <v>41648</v>
      </c>
      <c r="D3" s="3"/>
      <c r="E3" s="5"/>
      <c r="F3" s="5"/>
      <c r="G3" s="5"/>
      <c r="H3" s="5"/>
      <c r="I3" s="5"/>
      <c r="J3" s="5"/>
    </row>
    <row r="4" spans="1:25" x14ac:dyDescent="0.25">
      <c r="A4" s="6" t="s">
        <v>0</v>
      </c>
      <c r="B4" s="2" t="s">
        <v>11</v>
      </c>
      <c r="C4" s="33">
        <v>41799</v>
      </c>
      <c r="E4" s="7"/>
      <c r="F4" s="5"/>
      <c r="G4" s="5"/>
      <c r="H4" s="5"/>
      <c r="I4" s="5"/>
      <c r="J4" s="5"/>
      <c r="K4" s="8" t="e">
        <f>(#REF!-WEEKDAY(#REF!,1)+G4)+7*#REF!</f>
        <v>#REF!</v>
      </c>
      <c r="L4" s="9" t="e">
        <f t="shared" ref="L4:Y4" si="0">K4+1</f>
        <v>#REF!</v>
      </c>
      <c r="M4" s="9" t="e">
        <f t="shared" si="0"/>
        <v>#REF!</v>
      </c>
      <c r="N4" s="9" t="e">
        <f t="shared" si="0"/>
        <v>#REF!</v>
      </c>
      <c r="O4" s="9" t="e">
        <f t="shared" si="0"/>
        <v>#REF!</v>
      </c>
      <c r="P4" s="9" t="e">
        <f t="shared" si="0"/>
        <v>#REF!</v>
      </c>
      <c r="Q4" s="9" t="e">
        <f t="shared" si="0"/>
        <v>#REF!</v>
      </c>
      <c r="R4" s="9" t="e">
        <f t="shared" si="0"/>
        <v>#REF!</v>
      </c>
      <c r="S4" s="9"/>
      <c r="T4" s="9" t="e">
        <f>R4+1</f>
        <v>#REF!</v>
      </c>
      <c r="U4" s="9" t="e">
        <f t="shared" si="0"/>
        <v>#REF!</v>
      </c>
      <c r="V4" s="9" t="e">
        <f t="shared" si="0"/>
        <v>#REF!</v>
      </c>
      <c r="W4" s="9" t="e">
        <f t="shared" si="0"/>
        <v>#REF!</v>
      </c>
      <c r="X4" s="9" t="e">
        <f t="shared" si="0"/>
        <v>#REF!</v>
      </c>
      <c r="Y4" s="9" t="e">
        <f t="shared" si="0"/>
        <v>#REF!</v>
      </c>
    </row>
    <row r="5" spans="1:25" ht="45" customHeight="1" x14ac:dyDescent="0.25">
      <c r="A5" s="10" t="s">
        <v>1</v>
      </c>
      <c r="B5" s="11" t="s">
        <v>2</v>
      </c>
      <c r="C5" s="12" t="s">
        <v>3</v>
      </c>
      <c r="D5" s="12" t="s">
        <v>4</v>
      </c>
      <c r="E5" s="42" t="s">
        <v>5</v>
      </c>
      <c r="F5" s="43" t="s">
        <v>6</v>
      </c>
      <c r="G5" s="41" t="s">
        <v>12</v>
      </c>
      <c r="H5" s="41" t="s">
        <v>32</v>
      </c>
      <c r="I5" s="41" t="s">
        <v>33</v>
      </c>
      <c r="J5" s="41" t="s">
        <v>34</v>
      </c>
      <c r="K5" s="38" t="s">
        <v>18</v>
      </c>
      <c r="L5" s="39" t="s">
        <v>13</v>
      </c>
      <c r="M5" s="39" t="s">
        <v>14</v>
      </c>
      <c r="N5" s="39" t="s">
        <v>15</v>
      </c>
      <c r="O5" s="39" t="s">
        <v>19</v>
      </c>
      <c r="P5" s="39" t="s">
        <v>16</v>
      </c>
      <c r="Q5" s="40" t="s">
        <v>20</v>
      </c>
      <c r="R5" s="38" t="s">
        <v>21</v>
      </c>
      <c r="S5" s="39" t="s">
        <v>51</v>
      </c>
      <c r="T5" s="39" t="s">
        <v>17</v>
      </c>
      <c r="U5" s="39" t="s">
        <v>22</v>
      </c>
      <c r="V5" s="39" t="s">
        <v>23</v>
      </c>
      <c r="W5" s="39" t="s">
        <v>24</v>
      </c>
      <c r="X5" s="36"/>
      <c r="Y5" s="37"/>
    </row>
    <row r="6" spans="1:25" x14ac:dyDescent="0.25">
      <c r="A6" s="13">
        <f ca="1">IF(ISERROR(VALUE(SUBSTITUTE(OFFSET(A6,-1,0,1,1),".",""))),1,IF(ISERROR(FIND("`",SUBSTITUTE(OFFSET(A6,-1,0,1,1),".","`",1))),VALUE(OFFSET(A6,-1,0,1,1))+1,VALUE(LEFT(OFFSET(A6,-1,0,1,1),FIND("`",SUBSTITUTE(OFFSET(A6,-1,0,1,1),".","`",1))-1))+1))</f>
        <v>1</v>
      </c>
      <c r="B6" s="14" t="s">
        <v>29</v>
      </c>
      <c r="C6" s="15">
        <v>41648</v>
      </c>
      <c r="D6" s="44" t="s">
        <v>25</v>
      </c>
      <c r="E6" s="16">
        <v>15</v>
      </c>
      <c r="F6" s="17">
        <v>0.5</v>
      </c>
      <c r="G6" s="50"/>
      <c r="H6" s="45"/>
      <c r="I6" s="45"/>
      <c r="J6" s="45"/>
      <c r="K6" s="45"/>
      <c r="L6" s="45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 x14ac:dyDescent="0.25">
      <c r="A7" s="19" t="str">
        <f ca="1">IF(ISERROR(VALUE(SUBSTITUTE(OFFSET(A7,-1,0,1,1),".",""))),"0.1",IF(ISERROR(FIND("`",SUBSTITUTE(OFFSET(A7,-1,0,1,1),".","`",1))),OFFSET(A7,-1,0,1,1)&amp;".1",LEFT(OFFSET(A7,-1,0,1,1),FIND("`",SUBSTITUTE(OFFSET(A7,-1,0,1,1),".","`",1)))&amp;IF(ISERROR(FIND("`",SUBSTITUTE(OFFSET(A7,-1,0,1,1),".","`",2))),VALUE(RIGHT(OFFSET(A7,-1,0,1,1),LEN(OFFSET(A7,-1,0,1,1))-FIND("`",SUBSTITUTE(OFFSET(A7,-1,0,1,1),".","`",1))))+1,VALUE(MID(OFFSET(A7,-1,0,1,1),FIND("`",SUBSTITUTE(OFFSET(A7,-1,0,1,1),".","`",1))+1,(FIND("`",SUBSTITUTE(OFFSET(A7,-1,0,1,1),".","`",2))-FIND("`",SUBSTITUTE(OFFSET(A7,-1,0,1,1),".","`",1))-1)))+1)))</f>
        <v>1.1</v>
      </c>
      <c r="B7" s="20" t="s">
        <v>53</v>
      </c>
      <c r="C7" s="21">
        <v>41648</v>
      </c>
      <c r="D7" s="22">
        <v>41707</v>
      </c>
      <c r="E7" s="23">
        <v>2</v>
      </c>
      <c r="F7" s="24">
        <v>1</v>
      </c>
      <c r="G7" s="25"/>
      <c r="H7" s="51"/>
      <c r="I7" s="53"/>
      <c r="J7" s="53"/>
      <c r="K7" s="53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x14ac:dyDescent="0.25">
      <c r="A8" s="19" t="str">
        <f ca="1">IF(ISERROR(VALUE(SUBSTITUTE(OFFSET(A8,-1,0,1,1),".",""))),"0.1",IF(ISERROR(FIND("`",SUBSTITUTE(OFFSET(A8,-1,0,1,1),".","`",1))),OFFSET(A8,-1,0,1,1)&amp;".1",LEFT(OFFSET(A8,-1,0,1,1),FIND("`",SUBSTITUTE(OFFSET(A8,-1,0,1,1),".","`",1)))&amp;IF(ISERROR(FIND("`",SUBSTITUTE(OFFSET(A8,-1,0,1,1),".","`",2))),VALUE(RIGHT(OFFSET(A8,-1,0,1,1),LEN(OFFSET(A8,-1,0,1,1))-FIND("`",SUBSTITUTE(OFFSET(A8,-1,0,1,1),".","`",1))))+1,VALUE(MID(OFFSET(A8,-1,0,1,1),FIND("`",SUBSTITUTE(OFFSET(A8,-1,0,1,1),".","`",1))+1,(FIND("`",SUBSTITUTE(OFFSET(A8,-1,0,1,1),".","`",2))-FIND("`",SUBSTITUTE(OFFSET(A8,-1,0,1,1),".","`",1))-1)))+1)))</f>
        <v>1.2</v>
      </c>
      <c r="B8" s="20" t="s">
        <v>27</v>
      </c>
      <c r="C8" s="21">
        <v>41707</v>
      </c>
      <c r="D8" s="22">
        <v>41799</v>
      </c>
      <c r="E8" s="23">
        <v>4</v>
      </c>
      <c r="F8" s="24">
        <v>0.8</v>
      </c>
      <c r="G8" s="25"/>
      <c r="H8" s="25"/>
      <c r="I8" s="51"/>
      <c r="J8" s="52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5" x14ac:dyDescent="0.25">
      <c r="A9" s="19" t="str">
        <f ca="1">IF(ISERROR(VALUE(SUBSTITUTE(OFFSET(A9,-1,0,1,1),".",""))),"0.1",IF(ISERROR(FIND("`",SUBSTITUTE(OFFSET(A9,-1,0,1,1),".","`",1))),OFFSET(A9,-1,0,1,1)&amp;".1",LEFT(OFFSET(A9,-1,0,1,1),FIND("`",SUBSTITUTE(OFFSET(A9,-1,0,1,1),".","`",1)))&amp;IF(ISERROR(FIND("`",SUBSTITUTE(OFFSET(A9,-1,0,1,1),".","`",2))),VALUE(RIGHT(OFFSET(A9,-1,0,1,1),LEN(OFFSET(A9,-1,0,1,1))-FIND("`",SUBSTITUTE(OFFSET(A9,-1,0,1,1),".","`",1))))+1,VALUE(MID(OFFSET(A9,-1,0,1,1),FIND("`",SUBSTITUTE(OFFSET(A9,-1,0,1,1),".","`",1))+1,(FIND("`",SUBSTITUTE(OFFSET(A9,-1,0,1,1),".","`",2))-FIND("`",SUBSTITUTE(OFFSET(A9,-1,0,1,1),".","`",1))-1)))+1)))</f>
        <v>1.3</v>
      </c>
      <c r="B9" s="20" t="s">
        <v>28</v>
      </c>
      <c r="C9" s="21">
        <v>41799</v>
      </c>
      <c r="D9" s="46">
        <v>41829</v>
      </c>
      <c r="E9" s="23">
        <v>1</v>
      </c>
      <c r="F9" s="24">
        <v>0.8</v>
      </c>
      <c r="G9" s="25"/>
      <c r="H9" s="25"/>
      <c r="I9" s="25"/>
      <c r="J9" s="51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1:25" x14ac:dyDescent="0.25">
      <c r="A10" s="19" t="str">
        <f ca="1">IF(ISERROR(VALUE(SUBSTITUTE(OFFSET(A10,-1,0,1,1),".",""))),"0.1",IF(ISERROR(FIND("`",SUBSTITUTE(OFFSET(A10,-1,0,1,1),".","`",1))),OFFSET(A10,-1,0,1,1)&amp;".1",LEFT(OFFSET(A10,-1,0,1,1),FIND("`",SUBSTITUTE(OFFSET(A10,-1,0,1,1),".","`",1)))&amp;IF(ISERROR(FIND("`",SUBSTITUTE(OFFSET(A10,-1,0,1,1),".","`",2))),VALUE(RIGHT(OFFSET(A10,-1,0,1,1),LEN(OFFSET(A10,-1,0,1,1))-FIND("`",SUBSTITUTE(OFFSET(A10,-1,0,1,1),".","`",1))))+1,VALUE(MID(OFFSET(A10,-1,0,1,1),FIND("`",SUBSTITUTE(OFFSET(A10,-1,0,1,1),".","`",1))+1,(FIND("`",SUBSTITUTE(OFFSET(A10,-1,0,1,1),".","`",2))-FIND("`",SUBSTITUTE(OFFSET(A10,-1,0,1,1),".","`",1))-1)))+1)))</f>
        <v>1.4</v>
      </c>
      <c r="B10" s="20" t="s">
        <v>26</v>
      </c>
      <c r="C10" s="47">
        <v>41829</v>
      </c>
      <c r="D10" s="46" t="s">
        <v>25</v>
      </c>
      <c r="E10" s="23">
        <v>8</v>
      </c>
      <c r="F10" s="24">
        <v>0.1</v>
      </c>
      <c r="G10" s="25"/>
      <c r="H10" s="25"/>
      <c r="I10" s="25"/>
      <c r="J10" s="25"/>
      <c r="K10" s="51"/>
      <c r="L10" s="51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spans="1:25" x14ac:dyDescent="0.25">
      <c r="A11" s="26">
        <f ca="1">IF(ISERROR(VALUE(SUBSTITUTE(OFFSET(A11,-1,0,1,1),".",""))),1,IF(ISERROR(FIND("`",SUBSTITUTE(OFFSET(A11,-1,0,1,1),".","`",1))),VALUE(OFFSET(A11,-1,0,1,1))+1,VALUE(LEFT(OFFSET(A11,-1,0,1,1),FIND("`",SUBSTITUTE(OFFSET(A11,-1,0,1,1),".","`",1))-1))+1))</f>
        <v>2</v>
      </c>
      <c r="B11" s="27" t="s">
        <v>30</v>
      </c>
      <c r="C11" s="48" t="s">
        <v>25</v>
      </c>
      <c r="D11" s="44" t="s">
        <v>31</v>
      </c>
      <c r="E11" s="28">
        <v>45</v>
      </c>
      <c r="F11" s="29">
        <v>0</v>
      </c>
      <c r="G11" s="30"/>
      <c r="H11" s="30"/>
      <c r="I11" s="30"/>
      <c r="J11" s="30"/>
      <c r="K11" s="30"/>
      <c r="L11" s="30"/>
      <c r="M11" s="49"/>
      <c r="N11" s="49"/>
      <c r="O11" s="49"/>
      <c r="P11" s="49"/>
      <c r="Q11" s="30"/>
      <c r="R11" s="30"/>
      <c r="S11" s="30"/>
      <c r="T11" s="30"/>
      <c r="U11" s="30"/>
      <c r="V11" s="30"/>
      <c r="W11" s="30"/>
      <c r="X11" s="30"/>
      <c r="Y11" s="30"/>
    </row>
    <row r="12" spans="1:25" x14ac:dyDescent="0.25">
      <c r="A12" s="19" t="str">
        <f ca="1">IF(ISERROR(VALUE(SUBSTITUTE(OFFSET(A12,-1,0,1,1),".",""))),"0.1",IF(ISERROR(FIND("`",SUBSTITUTE(OFFSET(A12,-1,0,1,1),".","`",1))),OFFSET(A12,-1,0,1,1)&amp;".1",LEFT(OFFSET(A12,-1,0,1,1),FIND("`",SUBSTITUTE(OFFSET(A12,-1,0,1,1),".","`",1)))&amp;IF(ISERROR(FIND("`",SUBSTITUTE(OFFSET(A12,-1,0,1,1),".","`",2))),VALUE(RIGHT(OFFSET(A12,-1,0,1,1),LEN(OFFSET(A12,-1,0,1,1))-FIND("`",SUBSTITUTE(OFFSET(A12,-1,0,1,1),".","`",1))))+1,VALUE(MID(OFFSET(A12,-1,0,1,1),FIND("`",SUBSTITUTE(OFFSET(A12,-1,0,1,1),".","`",1))+1,(FIND("`",SUBSTITUTE(OFFSET(A12,-1,0,1,1),".","`",2))-FIND("`",SUBSTITUTE(OFFSET(A12,-1,0,1,1),".","`",1))-1)))+1)))</f>
        <v>2.1</v>
      </c>
      <c r="B12" s="20" t="s">
        <v>35</v>
      </c>
      <c r="C12" s="47" t="s">
        <v>25</v>
      </c>
      <c r="D12" s="46" t="s">
        <v>38</v>
      </c>
      <c r="E12" s="23">
        <v>15</v>
      </c>
      <c r="F12" s="24">
        <v>0</v>
      </c>
      <c r="G12" s="25"/>
      <c r="H12" s="25"/>
      <c r="I12" s="25"/>
      <c r="J12" s="25"/>
      <c r="K12" s="25"/>
      <c r="L12" s="25"/>
      <c r="M12" s="51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spans="1:25" ht="25.5" x14ac:dyDescent="0.25">
      <c r="A13" s="19" t="str">
        <f ca="1">IF(ISERROR(VALUE(SUBSTITUTE(OFFSET(A13,-1,0,1,1),".",""))),"0.1",IF(ISERROR(FIND("`",SUBSTITUTE(OFFSET(A13,-1,0,1,1),".","`",1))),OFFSET(A13,-1,0,1,1)&amp;".1",LEFT(OFFSET(A13,-1,0,1,1),FIND("`",SUBSTITUTE(OFFSET(A13,-1,0,1,1),".","`",1)))&amp;IF(ISERROR(FIND("`",SUBSTITUTE(OFFSET(A13,-1,0,1,1),".","`",2))),VALUE(RIGHT(OFFSET(A13,-1,0,1,1),LEN(OFFSET(A13,-1,0,1,1))-FIND("`",SUBSTITUTE(OFFSET(A13,-1,0,1,1),".","`",1))))+1,VALUE(MID(OFFSET(A13,-1,0,1,1),FIND("`",SUBSTITUTE(OFFSET(A13,-1,0,1,1),".","`",1))+1,(FIND("`",SUBSTITUTE(OFFSET(A13,-1,0,1,1),".","`",2))-FIND("`",SUBSTITUTE(OFFSET(A13,-1,0,1,1),".","`",1))-1)))+1)))</f>
        <v>2.2</v>
      </c>
      <c r="B13" s="20" t="s">
        <v>41</v>
      </c>
      <c r="C13" s="47" t="s">
        <v>25</v>
      </c>
      <c r="D13" s="46" t="s">
        <v>39</v>
      </c>
      <c r="E13" s="23">
        <v>30</v>
      </c>
      <c r="F13" s="24">
        <v>0</v>
      </c>
      <c r="G13" s="25"/>
      <c r="H13" s="25"/>
      <c r="I13" s="25"/>
      <c r="J13" s="25"/>
      <c r="K13" s="25"/>
      <c r="L13" s="25"/>
      <c r="M13" s="51"/>
      <c r="N13" s="51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spans="1:25" x14ac:dyDescent="0.25">
      <c r="A14" s="19">
        <v>2.2999999999999998</v>
      </c>
      <c r="B14" s="20" t="s">
        <v>40</v>
      </c>
      <c r="C14" s="47" t="s">
        <v>25</v>
      </c>
      <c r="D14" s="46" t="s">
        <v>39</v>
      </c>
      <c r="E14" s="23">
        <v>30</v>
      </c>
      <c r="F14" s="24">
        <v>0</v>
      </c>
      <c r="G14" s="25"/>
      <c r="H14" s="25"/>
      <c r="I14" s="25"/>
      <c r="J14" s="25"/>
      <c r="K14" s="25"/>
      <c r="L14" s="25"/>
      <c r="M14" s="51"/>
      <c r="N14" s="51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spans="1:25" ht="25.5" x14ac:dyDescent="0.25">
      <c r="A15" s="19" t="str">
        <f ca="1">IF(ISERROR(VALUE(SUBSTITUTE(OFFSET(A15,-1,0,1,1),".",""))),"0.1",IF(ISERROR(FIND("`",SUBSTITUTE(OFFSET(A15,-1,0,1,1),".","`",1))),OFFSET(A15,-1,0,1,1)&amp;".1",LEFT(OFFSET(A15,-1,0,1,1),FIND("`",SUBSTITUTE(OFFSET(A15,-1,0,1,1),".","`",1)))&amp;IF(ISERROR(FIND("`",SUBSTITUTE(OFFSET(A15,-1,0,1,1),".","`",2))),VALUE(RIGHT(OFFSET(A15,-1,0,1,1),LEN(OFFSET(A15,-1,0,1,1))-FIND("`",SUBSTITUTE(OFFSET(A15,-1,0,1,1),".","`",1))))+1,VALUE(MID(OFFSET(A15,-1,0,1,1),FIND("`",SUBSTITUTE(OFFSET(A15,-1,0,1,1),".","`",1))+1,(FIND("`",SUBSTITUTE(OFFSET(A15,-1,0,1,1),".","`",2))-FIND("`",SUBSTITUTE(OFFSET(A15,-1,0,1,1),".","`",1))-1)))+1)))</f>
        <v>2.4</v>
      </c>
      <c r="B15" s="20" t="s">
        <v>36</v>
      </c>
      <c r="C15" s="47" t="s">
        <v>25</v>
      </c>
      <c r="D15" s="46" t="s">
        <v>38</v>
      </c>
      <c r="E15" s="23">
        <v>15</v>
      </c>
      <c r="F15" s="24">
        <v>0</v>
      </c>
      <c r="G15" s="25"/>
      <c r="H15" s="25"/>
      <c r="I15" s="25"/>
      <c r="J15" s="25"/>
      <c r="K15" s="25"/>
      <c r="L15" s="25"/>
      <c r="M15" s="51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spans="1:25" ht="25.5" x14ac:dyDescent="0.25">
      <c r="A16" s="19" t="str">
        <f ca="1">IF(ISERROR(VALUE(SUBSTITUTE(OFFSET(A16,-1,0,1,1),".",""))),"0.1",IF(ISERROR(FIND("`",SUBSTITUTE(OFFSET(A16,-1,0,1,1),".","`",1))),OFFSET(A16,-1,0,1,1)&amp;".1",LEFT(OFFSET(A16,-1,0,1,1),FIND("`",SUBSTITUTE(OFFSET(A16,-1,0,1,1),".","`",1)))&amp;IF(ISERROR(FIND("`",SUBSTITUTE(OFFSET(A16,-1,0,1,1),".","`",2))),VALUE(RIGHT(OFFSET(A16,-1,0,1,1),LEN(OFFSET(A16,-1,0,1,1))-FIND("`",SUBSTITUTE(OFFSET(A16,-1,0,1,1),".","`",1))))+1,VALUE(MID(OFFSET(A16,-1,0,1,1),FIND("`",SUBSTITUTE(OFFSET(A16,-1,0,1,1),".","`",1))+1,(FIND("`",SUBSTITUTE(OFFSET(A16,-1,0,1,1),".","`",2))-FIND("`",SUBSTITUTE(OFFSET(A16,-1,0,1,1),".","`",1))-1)))+1)))</f>
        <v>2.5</v>
      </c>
      <c r="B16" s="20" t="s">
        <v>37</v>
      </c>
      <c r="C16" s="47" t="s">
        <v>25</v>
      </c>
      <c r="D16" s="46" t="s">
        <v>31</v>
      </c>
      <c r="E16" s="23">
        <v>45</v>
      </c>
      <c r="F16" s="24">
        <v>0</v>
      </c>
      <c r="G16" s="25"/>
      <c r="H16" s="25"/>
      <c r="I16" s="25"/>
      <c r="J16" s="25"/>
      <c r="K16" s="25"/>
      <c r="L16" s="25"/>
      <c r="M16" s="51"/>
      <c r="N16" s="51"/>
      <c r="O16" s="51"/>
      <c r="P16" s="51"/>
      <c r="Q16" s="25"/>
      <c r="R16" s="25"/>
      <c r="S16" s="25"/>
      <c r="T16" s="25"/>
      <c r="U16" s="25"/>
      <c r="V16" s="25"/>
      <c r="W16" s="25"/>
      <c r="X16" s="25"/>
      <c r="Y16" s="25"/>
    </row>
    <row r="17" spans="1:25" x14ac:dyDescent="0.25">
      <c r="A17" s="26">
        <f ca="1">IF(ISERROR(VALUE(SUBSTITUTE(OFFSET(A17,-1,0,1,1),".",""))),1,IF(ISERROR(FIND("`",SUBSTITUTE(OFFSET(A17,-1,0,1,1),".","`",1))),VALUE(OFFSET(A17,-1,0,1,1))+1,VALUE(LEFT(OFFSET(A17,-1,0,1,1),FIND("`",SUBSTITUTE(OFFSET(A17,-1,0,1,1),".","`",1))-1))+1))</f>
        <v>3</v>
      </c>
      <c r="B17" s="27" t="s">
        <v>42</v>
      </c>
      <c r="C17" s="48" t="s">
        <v>31</v>
      </c>
      <c r="D17" s="44" t="s">
        <v>44</v>
      </c>
      <c r="E17" s="28">
        <v>30</v>
      </c>
      <c r="F17" s="29">
        <v>0</v>
      </c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49"/>
      <c r="R17" s="49"/>
      <c r="S17" s="49"/>
      <c r="T17" s="49"/>
      <c r="U17" s="30"/>
      <c r="V17" s="30"/>
      <c r="W17" s="30"/>
      <c r="X17" s="30"/>
      <c r="Y17" s="30"/>
    </row>
    <row r="18" spans="1:25" x14ac:dyDescent="0.25">
      <c r="A18" s="19" t="str">
        <f ca="1">IF(ISERROR(VALUE(SUBSTITUTE(OFFSET(A18,-1,0,1,1),".",""))),"0.1",IF(ISERROR(FIND("`",SUBSTITUTE(OFFSET(A18,-1,0,1,1),".","`",1))),OFFSET(A18,-1,0,1,1)&amp;".1",LEFT(OFFSET(A18,-1,0,1,1),FIND("`",SUBSTITUTE(OFFSET(A18,-1,0,1,1),".","`",1)))&amp;IF(ISERROR(FIND("`",SUBSTITUTE(OFFSET(A18,-1,0,1,1),".","`",2))),VALUE(RIGHT(OFFSET(A18,-1,0,1,1),LEN(OFFSET(A18,-1,0,1,1))-FIND("`",SUBSTITUTE(OFFSET(A18,-1,0,1,1),".","`",1))))+1,VALUE(MID(OFFSET(A18,-1,0,1,1),FIND("`",SUBSTITUTE(OFFSET(A18,-1,0,1,1),".","`",1))+1,(FIND("`",SUBSTITUTE(OFFSET(A18,-1,0,1,1),".","`",2))-FIND("`",SUBSTITUTE(OFFSET(A18,-1,0,1,1),".","`",1))-1)))+1)))</f>
        <v>3.1</v>
      </c>
      <c r="B18" s="20" t="s">
        <v>46</v>
      </c>
      <c r="C18" s="47" t="s">
        <v>31</v>
      </c>
      <c r="D18" s="22">
        <v>41923</v>
      </c>
      <c r="E18" s="23">
        <v>10</v>
      </c>
      <c r="F18" s="24">
        <v>0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51"/>
      <c r="R18" s="25"/>
      <c r="S18" s="25"/>
      <c r="T18" s="25"/>
      <c r="U18" s="25"/>
      <c r="V18" s="25"/>
      <c r="W18" s="25"/>
      <c r="X18" s="25"/>
      <c r="Y18" s="25"/>
    </row>
    <row r="19" spans="1:25" x14ac:dyDescent="0.25">
      <c r="A19" s="19" t="str">
        <f ca="1">IF(ISERROR(VALUE(SUBSTITUTE(OFFSET(A19,-1,0,1,1),".",""))),"0.1",IF(ISERROR(FIND("`",SUBSTITUTE(OFFSET(A19,-1,0,1,1),".","`",1))),OFFSET(A19,-1,0,1,1)&amp;".1",LEFT(OFFSET(A19,-1,0,1,1),FIND("`",SUBSTITUTE(OFFSET(A19,-1,0,1,1),".","`",1)))&amp;IF(ISERROR(FIND("`",SUBSTITUTE(OFFSET(A19,-1,0,1,1),".","`",2))),VALUE(RIGHT(OFFSET(A19,-1,0,1,1),LEN(OFFSET(A19,-1,0,1,1))-FIND("`",SUBSTITUTE(OFFSET(A19,-1,0,1,1),".","`",1))))+1,VALUE(MID(OFFSET(A19,-1,0,1,1),FIND("`",SUBSTITUTE(OFFSET(A19,-1,0,1,1),".","`",1))+1,(FIND("`",SUBSTITUTE(OFFSET(A19,-1,0,1,1),".","`",2))-FIND("`",SUBSTITUTE(OFFSET(A19,-1,0,1,1),".","`",1))-1)))+1)))</f>
        <v>3.2</v>
      </c>
      <c r="B19" s="20" t="s">
        <v>47</v>
      </c>
      <c r="C19" s="21">
        <v>41923</v>
      </c>
      <c r="D19" s="46" t="s">
        <v>49</v>
      </c>
      <c r="E19" s="23">
        <v>10</v>
      </c>
      <c r="F19" s="24">
        <v>0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51"/>
      <c r="S19" s="52"/>
      <c r="T19" s="25"/>
      <c r="U19" s="25"/>
      <c r="V19" s="25"/>
      <c r="W19" s="25"/>
      <c r="X19" s="25"/>
      <c r="Y19" s="25"/>
    </row>
    <row r="20" spans="1:25" x14ac:dyDescent="0.25">
      <c r="A20" s="19" t="str">
        <f ca="1">IF(ISERROR(VALUE(SUBSTITUTE(OFFSET(A20,-1,0,1,1),".",""))),"0.1",IF(ISERROR(FIND("`",SUBSTITUTE(OFFSET(A20,-1,0,1,1),".","`",1))),OFFSET(A20,-1,0,1,1)&amp;".1",LEFT(OFFSET(A20,-1,0,1,1),FIND("`",SUBSTITUTE(OFFSET(A20,-1,0,1,1),".","`",1)))&amp;IF(ISERROR(FIND("`",SUBSTITUTE(OFFSET(A20,-1,0,1,1),".","`",2))),VALUE(RIGHT(OFFSET(A20,-1,0,1,1),LEN(OFFSET(A20,-1,0,1,1))-FIND("`",SUBSTITUTE(OFFSET(A20,-1,0,1,1),".","`",1))))+1,VALUE(MID(OFFSET(A20,-1,0,1,1),FIND("`",SUBSTITUTE(OFFSET(A20,-1,0,1,1),".","`",1))+1,(FIND("`",SUBSTITUTE(OFFSET(A20,-1,0,1,1),".","`",2))-FIND("`",SUBSTITUTE(OFFSET(A20,-1,0,1,1),".","`",1))-1)))+1)))</f>
        <v>3.3</v>
      </c>
      <c r="B20" s="20" t="s">
        <v>48</v>
      </c>
      <c r="C20" s="47" t="s">
        <v>49</v>
      </c>
      <c r="D20" s="46" t="s">
        <v>50</v>
      </c>
      <c r="E20" s="23">
        <v>5</v>
      </c>
      <c r="F20" s="24">
        <v>0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51"/>
      <c r="T20" s="52"/>
      <c r="U20" s="25"/>
      <c r="V20" s="25"/>
      <c r="W20" s="25"/>
      <c r="X20" s="25"/>
      <c r="Y20" s="25"/>
    </row>
    <row r="21" spans="1:25" x14ac:dyDescent="0.25">
      <c r="A21" s="19" t="str">
        <f ca="1">IF(ISERROR(VALUE(SUBSTITUTE(OFFSET(A21,-1,0,1,1),".",""))),"0.1",IF(ISERROR(FIND("`",SUBSTITUTE(OFFSET(A21,-1,0,1,1),".","`",1))),OFFSET(A21,-1,0,1,1)&amp;".1",LEFT(OFFSET(A21,-1,0,1,1),FIND("`",SUBSTITUTE(OFFSET(A21,-1,0,1,1),".","`",1)))&amp;IF(ISERROR(FIND("`",SUBSTITUTE(OFFSET(A21,-1,0,1,1),".","`",2))),VALUE(RIGHT(OFFSET(A21,-1,0,1,1),LEN(OFFSET(A21,-1,0,1,1))-FIND("`",SUBSTITUTE(OFFSET(A21,-1,0,1,1),".","`",1))))+1,VALUE(MID(OFFSET(A21,-1,0,1,1),FIND("`",SUBSTITUTE(OFFSET(A21,-1,0,1,1),".","`",1))+1,(FIND("`",SUBSTITUTE(OFFSET(A21,-1,0,1,1),".","`",2))-FIND("`",SUBSTITUTE(OFFSET(A21,-1,0,1,1),".","`",1))-1)))+1)))</f>
        <v>3.4</v>
      </c>
      <c r="B21" s="20" t="s">
        <v>45</v>
      </c>
      <c r="C21" s="47" t="s">
        <v>50</v>
      </c>
      <c r="D21" s="46" t="s">
        <v>44</v>
      </c>
      <c r="E21" s="23">
        <v>5</v>
      </c>
      <c r="F21" s="24">
        <v>0</v>
      </c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52"/>
      <c r="T21" s="51"/>
      <c r="U21" s="25"/>
      <c r="V21" s="25"/>
      <c r="W21" s="25"/>
      <c r="X21" s="25"/>
      <c r="Y21" s="25"/>
    </row>
    <row r="22" spans="1:25" x14ac:dyDescent="0.25">
      <c r="A22" s="26">
        <f ca="1">IF(ISERROR(VALUE(SUBSTITUTE(OFFSET(A22,-1,0,1,1),".",""))),1,IF(ISERROR(FIND("`",SUBSTITUTE(OFFSET(A22,-1,0,1,1),".","`",1))),VALUE(OFFSET(A22,-1,0,1,1))+1,VALUE(LEFT(OFFSET(A22,-1,0,1,1),FIND("`",SUBSTITUTE(OFFSET(A22,-1,0,1,1),".","`",1))-1))+1))</f>
        <v>4</v>
      </c>
      <c r="B22" s="27" t="s">
        <v>43</v>
      </c>
      <c r="C22" s="48" t="s">
        <v>44</v>
      </c>
      <c r="D22" s="44" t="s">
        <v>52</v>
      </c>
      <c r="E22" s="28">
        <v>20</v>
      </c>
      <c r="F22" s="29">
        <v>0</v>
      </c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49"/>
      <c r="V22" s="49"/>
      <c r="W22" s="30"/>
      <c r="X22" s="30"/>
      <c r="Y22" s="30"/>
    </row>
    <row r="23" spans="1:25" x14ac:dyDescent="0.25">
      <c r="A23" s="19"/>
      <c r="B23" s="20"/>
      <c r="C23" s="21"/>
      <c r="D23" s="22"/>
      <c r="E23" s="23"/>
      <c r="F23" s="24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 spans="1:25" x14ac:dyDescent="0.25">
      <c r="A24" s="19"/>
      <c r="B24" s="20"/>
      <c r="C24" s="21"/>
      <c r="D24" s="22"/>
      <c r="E24" s="23"/>
      <c r="F24" s="24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spans="1:25" x14ac:dyDescent="0.25">
      <c r="A25" s="19"/>
      <c r="B25" s="20"/>
      <c r="C25" s="21"/>
      <c r="D25" s="22"/>
      <c r="E25" s="23"/>
      <c r="F25" s="24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spans="1:25" x14ac:dyDescent="0.25">
      <c r="A26" s="19"/>
      <c r="B26" s="20"/>
      <c r="C26" s="21"/>
      <c r="D26" s="22"/>
      <c r="E26" s="23"/>
      <c r="F26" s="24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 spans="1:25" x14ac:dyDescent="0.25">
      <c r="A27" s="31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</row>
    <row r="28" spans="1:25" x14ac:dyDescent="0.25">
      <c r="A28" s="31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</row>
    <row r="29" spans="1:25" x14ac:dyDescent="0.25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</row>
  </sheetData>
  <mergeCells count="1">
    <mergeCell ref="C2:D2"/>
  </mergeCells>
  <conditionalFormatting sqref="K18:Y21 K12:Y16 K23:Y26 K8:Y10 L7:Y7">
    <cfRule type="expression" dxfId="5" priority="22" stopIfTrue="1">
      <formula>K$6=#REF!</formula>
    </cfRule>
    <cfRule type="expression" dxfId="4" priority="23" stopIfTrue="1">
      <formula>AND(K$6&gt;=$C7,K$6&lt;$C7+#REF!)</formula>
    </cfRule>
    <cfRule type="expression" dxfId="3" priority="24" stopIfTrue="1">
      <formula>AND(K$6&gt;=$C7,K$6&lt;=$C7+$E7-1)</formula>
    </cfRule>
  </conditionalFormatting>
  <conditionalFormatting sqref="K6:Y6 K11:Y11 K17:Y17 K22:Y22">
    <cfRule type="expression" dxfId="2" priority="34" stopIfTrue="1">
      <formula>K$6=#REF!</formula>
    </cfRule>
    <cfRule type="expression" dxfId="1" priority="35" stopIfTrue="1">
      <formula>AND(K$6&gt;=$C6,K$6&lt;$C6+#REF!)</formula>
    </cfRule>
    <cfRule type="expression" dxfId="0" priority="36" stopIfTrue="1">
      <formula>AND(K$6&gt;=$C6,K$6&lt;=$C6+$E6-1)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phuc</dc:creator>
  <cp:lastModifiedBy>hoang phuc</cp:lastModifiedBy>
  <dcterms:created xsi:type="dcterms:W3CDTF">2014-09-07T04:22:29Z</dcterms:created>
  <dcterms:modified xsi:type="dcterms:W3CDTF">2014-09-07T06:46:09Z</dcterms:modified>
</cp:coreProperties>
</file>