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st part common(since 1701)" sheetId="1" r:id="rId4"/>
    <sheet state="visible" name="2nd part common(since 14 or 210" sheetId="2" r:id="rId5"/>
    <sheet state="visible" name="BS1 " sheetId="3" r:id="rId6"/>
    <sheet state="visible" name="BS2(PART 1) " sheetId="4" r:id="rId7"/>
    <sheet state="visible" name="BS2(PART 2) SINCE 1403)" sheetId="5" r:id="rId8"/>
    <sheet state="hidden" name="PHD Distribution" sheetId="6" r:id="rId9"/>
    <sheet state="visible" name="BS3(PART 1)" sheetId="7" r:id="rId10"/>
    <sheet state="visible" name="BS3(PART 2)" sheetId="8" r:id="rId11"/>
    <sheet state="visible" name="BS4" sheetId="9" r:id="rId12"/>
    <sheet state="hidden" name="Sheet18" sheetId="10" r:id="rId13"/>
    <sheet state="visible" name="MS (PART 1)" sheetId="11" r:id="rId14"/>
    <sheet state="visible" name="MS(PART 2)" sheetId="12" r:id="rId15"/>
    <sheet state="visible" name="SNE" sheetId="13" r:id="rId16"/>
    <sheet state="hidden" name="Copy of 1st" sheetId="14" r:id="rId17"/>
  </sheets>
  <definedNames/>
  <calcPr/>
</workbook>
</file>

<file path=xl/sharedStrings.xml><?xml version="1.0" encoding="utf-8"?>
<sst xmlns="http://schemas.openxmlformats.org/spreadsheetml/2006/main" count="2752" uniqueCount="487">
  <si>
    <t>F</t>
  </si>
  <si>
    <t xml:space="preserve">BS - Year 1 </t>
  </si>
  <si>
    <t>BS - Year 2</t>
  </si>
  <si>
    <t>BS - Year 3</t>
  </si>
  <si>
    <t>BS - Year 4</t>
  </si>
  <si>
    <t>MS - Year 1</t>
  </si>
  <si>
    <t>MS - Year 2</t>
  </si>
  <si>
    <t>B21-01</t>
  </si>
  <si>
    <t>B21-02</t>
  </si>
  <si>
    <t>B21-03</t>
  </si>
  <si>
    <t>B21-04</t>
  </si>
  <si>
    <t>B21-05</t>
  </si>
  <si>
    <t>B21-06</t>
  </si>
  <si>
    <t>B21-07</t>
  </si>
  <si>
    <t>B21-08</t>
  </si>
  <si>
    <t>B20-01</t>
  </si>
  <si>
    <t>B20-02</t>
  </si>
  <si>
    <t>B20-03</t>
  </si>
  <si>
    <t>B20-04</t>
  </si>
  <si>
    <t>B20-05</t>
  </si>
  <si>
    <t>B20-06</t>
  </si>
  <si>
    <t>B19-DS-01 (30)</t>
  </si>
  <si>
    <t>B19-AAI-01 (17)</t>
  </si>
  <si>
    <t>B19-SD-01 (26)</t>
  </si>
  <si>
    <t>B19-SD-02 (27)</t>
  </si>
  <si>
    <t>B19-CS-01 (26)</t>
  </si>
  <si>
    <t>B19-RO-01 (16)</t>
  </si>
  <si>
    <t>B18-DS-01 (28)</t>
  </si>
  <si>
    <t>B18-DS-02 (28)</t>
  </si>
  <si>
    <t>B18-SE-01 (28)</t>
  </si>
  <si>
    <t>B18-SE-02 (28)</t>
  </si>
  <si>
    <t>B18-SB-01 (19)</t>
  </si>
  <si>
    <t>B18-RO-01 (9)</t>
  </si>
  <si>
    <t>M21-SE-01</t>
  </si>
  <si>
    <t>M21-SE-02</t>
  </si>
  <si>
    <t>M21-DS-01 (22)</t>
  </si>
  <si>
    <t>M21-RO-01 (21)</t>
  </si>
  <si>
    <t>M20-DS-01 (12)</t>
  </si>
  <si>
    <t>MONDAY</t>
  </si>
  <si>
    <t>09:00-10:30</t>
  </si>
  <si>
    <t>Data Structures and Algorithm (lec)</t>
  </si>
  <si>
    <t>09:20-10:50</t>
  </si>
  <si>
    <t>Networks (lec)</t>
  </si>
  <si>
    <t>09:10-10:40</t>
  </si>
  <si>
    <t>Information Retrieval (lec)</t>
  </si>
  <si>
    <t>Mechanics &amp; Machines (lec)</t>
  </si>
  <si>
    <t>09:30-11:00</t>
  </si>
  <si>
    <t>Academic Research and Writing Culture</t>
  </si>
  <si>
    <t>Adil Khan</t>
  </si>
  <si>
    <t>Paolo Ciancarini</t>
  </si>
  <si>
    <t>Stanislav Protasov</t>
  </si>
  <si>
    <t>Alexander Maloletov</t>
  </si>
  <si>
    <t>Georgiy Gelvanovsky,Guzel Fazlyeva, Rabab Marouf, Ruslan Saduov</t>
  </si>
  <si>
    <t>Georgiy Gelvanovsky,Guzel Fazlyeva,Rabab Marouf,Ruslan Saduov</t>
  </si>
  <si>
    <t>313/314/320/321</t>
  </si>
  <si>
    <t>10:40-12:10</t>
  </si>
  <si>
    <t>Data Structures and Algorithm (tut)</t>
  </si>
  <si>
    <t>11:00-12:30</t>
  </si>
  <si>
    <t>Networks (tut)</t>
  </si>
  <si>
    <t>10:50-12:20</t>
  </si>
  <si>
    <t>Information Retrieval (lab)</t>
  </si>
  <si>
    <t>Mechanics &amp; Machines (lab)</t>
  </si>
  <si>
    <t>11:10-12:40</t>
  </si>
  <si>
    <t>Communication(lec)</t>
  </si>
  <si>
    <t>Advanced Statistics (lec)</t>
  </si>
  <si>
    <t>Nikolai Kudasov</t>
  </si>
  <si>
    <t>Shinnazar Seitnazarov</t>
  </si>
  <si>
    <t>Marina Lisnichenko</t>
  </si>
  <si>
    <t>Oleg Bulichev</t>
  </si>
  <si>
    <t>Georgiy Gelvanovsky, Guzel Fazlyeva, Rabab Marouf, Ruslan Saduov</t>
  </si>
  <si>
    <t>Sergey Kladko</t>
  </si>
  <si>
    <t>Giancarlo Succi</t>
  </si>
  <si>
    <t>ONLINE</t>
  </si>
  <si>
    <t>12:40-14:10</t>
  </si>
  <si>
    <t xml:space="preserve"> Analytical Geometry and Linear Algebra 2 (lab)</t>
  </si>
  <si>
    <t>Data Structures and Algorithm (lab)</t>
  </si>
  <si>
    <t xml:space="preserve">SS Analysis and Design (lab) </t>
  </si>
  <si>
    <t xml:space="preserve">Software Systems Analysis and Design (lab) </t>
  </si>
  <si>
    <t>13:00-14:30</t>
  </si>
  <si>
    <t>Networks (lab)</t>
  </si>
  <si>
    <t>12:50-14:20</t>
  </si>
  <si>
    <t>13:10-14:40</t>
  </si>
  <si>
    <r>
      <rPr>
        <rFont val="Arial"/>
        <b/>
        <color theme="1"/>
        <sz val="12.0"/>
      </rPr>
      <t xml:space="preserve">              Physical Culture and Sport (Theoretical)   </t>
    </r>
    <r>
      <rPr>
        <rFont val="Arial"/>
        <b/>
        <color rgb="FFEA4335"/>
        <sz val="12.0"/>
      </rPr>
      <t xml:space="preserve"> </t>
    </r>
    <r>
      <rPr>
        <rFont val="Arial"/>
        <b/>
        <color theme="1"/>
        <sz val="12.0"/>
      </rPr>
      <t xml:space="preserve"> </t>
    </r>
    <r>
      <rPr>
        <rFont val="Arial"/>
        <b/>
        <color rgb="FFEA4335"/>
        <sz val="12.0"/>
      </rPr>
      <t>ONLY ON 11/04 and 18/04</t>
    </r>
  </si>
  <si>
    <t>Advanced Statistics (lab)</t>
  </si>
  <si>
    <t>Patrik Kenfack</t>
  </si>
  <si>
    <t>Muwaffaq Imam</t>
  </si>
  <si>
    <t>Mohamad Al Mdfaa</t>
  </si>
  <si>
    <t>Pal Sourabh</t>
  </si>
  <si>
    <t>Marat Mingazov</t>
  </si>
  <si>
    <t>Anastasiya Puzankova</t>
  </si>
  <si>
    <t xml:space="preserve">       Alexander Lobanov</t>
  </si>
  <si>
    <t>Gcinizwe Dlamini</t>
  </si>
  <si>
    <t>14:20-15:50</t>
  </si>
  <si>
    <t>SS Analysis and Design (lab)</t>
  </si>
  <si>
    <t>14:40-16:10</t>
  </si>
  <si>
    <t>14:30-16:00</t>
  </si>
  <si>
    <t>14:50-16:20</t>
  </si>
  <si>
    <r>
      <rPr>
        <rFont val="Arial"/>
        <b/>
        <color theme="1"/>
        <sz val="12.0"/>
      </rPr>
      <t xml:space="preserve">              Physical Culture and Sport (Theoretical)   </t>
    </r>
    <r>
      <rPr>
        <rFont val="Arial"/>
        <b/>
        <color rgb="FFEA4335"/>
        <sz val="12.0"/>
      </rPr>
      <t xml:space="preserve"> </t>
    </r>
    <r>
      <rPr>
        <rFont val="Arial"/>
        <b/>
        <color theme="1"/>
        <sz val="12.0"/>
      </rPr>
      <t xml:space="preserve"> </t>
    </r>
    <r>
      <rPr>
        <rFont val="Arial"/>
        <b/>
        <color rgb="FFEA4335"/>
        <sz val="12.0"/>
      </rPr>
      <t>ONLY ON 11/04 and 18/04</t>
    </r>
  </si>
  <si>
    <t xml:space="preserve"> Firas Jolha</t>
  </si>
  <si>
    <t>Gerald Imbugwa</t>
  </si>
  <si>
    <t>16:00-17:30</t>
  </si>
  <si>
    <t>16:20-17:50</t>
  </si>
  <si>
    <t>16:10-17:40</t>
  </si>
  <si>
    <t>16:30-18:00</t>
  </si>
  <si>
    <t>17:40-18:40</t>
  </si>
  <si>
    <t>18:00-19:30</t>
  </si>
  <si>
    <t>17:50-19:20</t>
  </si>
  <si>
    <t>18:10-19:40</t>
  </si>
  <si>
    <t>17:40-19:10</t>
  </si>
  <si>
    <t>TUESDAY</t>
  </si>
  <si>
    <t>Analytical Geometry and Linear Algebra 2 (lec)</t>
  </si>
  <si>
    <t>Control Theory (lec)</t>
  </si>
  <si>
    <t>Yaroslav Kholodov</t>
  </si>
  <si>
    <t xml:space="preserve"> Sergei Savin</t>
  </si>
  <si>
    <t xml:space="preserve">  Analytical Geometry and Linear Algebra 2 (tut)</t>
  </si>
  <si>
    <t>Control Theory (tut)</t>
  </si>
  <si>
    <t xml:space="preserve">Game Theory  (lab)                            </t>
  </si>
  <si>
    <t>Lean Software Development (lec)</t>
  </si>
  <si>
    <t>Fundamentals of Information Security (lec)</t>
  </si>
  <si>
    <t>Robotic Systems (lec)</t>
  </si>
  <si>
    <t>Statistical Techniques for Data Science and Robotics (lec)</t>
  </si>
  <si>
    <t>Software Quality and Reliability (lec)</t>
  </si>
  <si>
    <t>Architecture of Software Systems (lec)</t>
  </si>
  <si>
    <t>Advanced Information Retrieval (lec)</t>
  </si>
  <si>
    <t>Computer Vision (lec)</t>
  </si>
  <si>
    <t>Mohammad Reza Bahrami</t>
  </si>
  <si>
    <t>Aleksandr Maloletov</t>
  </si>
  <si>
    <t>Munir Makhmutov</t>
  </si>
  <si>
    <t>Igor Gaponov</t>
  </si>
  <si>
    <t>Vladimir Ivanov</t>
  </si>
  <si>
    <t xml:space="preserve">Andrey Sadovykh </t>
  </si>
  <si>
    <t>Vladimir Semenov and Darko Bozhinoski</t>
  </si>
  <si>
    <r>
      <rPr>
        <rFont val="Arial"/>
        <color theme="1"/>
      </rPr>
      <t xml:space="preserve">107 </t>
    </r>
    <r>
      <rPr>
        <rFont val="Arial"/>
        <b/>
        <color theme="5"/>
      </rPr>
      <t>(STARTS AT 13/10 ON 1/03 IN ROOM #108)</t>
    </r>
  </si>
  <si>
    <t>English for Academic Purposes II</t>
  </si>
  <si>
    <t>Control Theory (lab)</t>
  </si>
  <si>
    <t xml:space="preserve">Lean Software Development (lab)        </t>
  </si>
  <si>
    <t>Fundamentals of Information Security (lab)</t>
  </si>
  <si>
    <t>Statistical Techniques for Data Science and Robotics (lab)</t>
  </si>
  <si>
    <t>Software Quality and Reliability (lab)</t>
  </si>
  <si>
    <t>Advanced Information Retrieval (lab)</t>
  </si>
  <si>
    <t>Computer Vision (lab)</t>
  </si>
  <si>
    <t>Georgii Gelvanovskii, Guzel Fazlyeva, Rabab Marouf, Ruslan Saduov, Evgeniia Kruglova,Irina Rednikova</t>
  </si>
  <si>
    <t>Georgiy Gelvanovsky, Guzel Fazlyeva, Rabab Marouf, Ruslan Saduov, Evgeniya Kruglova,Irina Rednikova</t>
  </si>
  <si>
    <t>Aleksei Shikulin</t>
  </si>
  <si>
    <t>Alexander Sedunin</t>
  </si>
  <si>
    <t>Albert Nasybullin</t>
  </si>
  <si>
    <t>Valeria Skvortsova</t>
  </si>
  <si>
    <t>Artem Kruglov</t>
  </si>
  <si>
    <t>Mohammadi Ali Akbar</t>
  </si>
  <si>
    <t>Zamira Kholmatova</t>
  </si>
  <si>
    <t>Valeriy Gerasimov</t>
  </si>
  <si>
    <t xml:space="preserve"> Danil Kolesnilov </t>
  </si>
  <si>
    <t>Karam Almaghout</t>
  </si>
  <si>
    <t>301/313/318/320/321/421</t>
  </si>
  <si>
    <t xml:space="preserve">301/313/318/320/321/421 </t>
  </si>
  <si>
    <r>
      <rPr>
        <rFont val="Arial"/>
        <color theme="1"/>
      </rPr>
      <t>107</t>
    </r>
    <r>
      <rPr>
        <rFont val="Arial"/>
        <color rgb="FFEA4335"/>
      </rPr>
      <t xml:space="preserve"> </t>
    </r>
    <r>
      <rPr>
        <rFont val="Arial"/>
        <b/>
        <color rgb="FFEA4335"/>
      </rPr>
      <t>(ROOM #108 ON 01/03)</t>
    </r>
  </si>
  <si>
    <t xml:space="preserve">English for Academic Purposes II        </t>
  </si>
  <si>
    <t>Compiler Construction (lab)</t>
  </si>
  <si>
    <t>Georgiy Gelvanovsky, Guzel Fazlyeva, Rabab Marouf, Ruslan Saduov, Evgeniya Kruglova</t>
  </si>
  <si>
    <t>Albert Demian</t>
  </si>
  <si>
    <t xml:space="preserve">Georgiy Gelvanovsky, Guzel Fazlyeva, Rabab Marouf, Ruslan Saduov, Evgeniya Kruglova   </t>
  </si>
  <si>
    <t>Alexey Stepanov</t>
  </si>
  <si>
    <t xml:space="preserve">Valeriy Gerasimov/ Danil Kolesnilov </t>
  </si>
  <si>
    <t xml:space="preserve">301/313/318/320/321/421  </t>
  </si>
  <si>
    <r>
      <rPr>
        <rFont val="Arial"/>
        <b/>
        <color theme="1"/>
      </rPr>
      <t xml:space="preserve">English for AP II(Advanced Grammar Extension) </t>
    </r>
    <r>
      <rPr>
        <rFont val="Arial"/>
        <b/>
        <color rgb="FFEA4335"/>
      </rPr>
      <t>WEEKS 1,4,7,12,16</t>
    </r>
  </si>
  <si>
    <r>
      <rPr>
        <rFont val="Arial"/>
        <b/>
        <color theme="1"/>
      </rPr>
      <t xml:space="preserve">English for AP II (Advanced Grammar Extension) </t>
    </r>
    <r>
      <rPr>
        <rFont val="Arial"/>
        <b/>
        <color rgb="FFEA4335"/>
      </rPr>
      <t>WEEKS 1,4,7,12,16</t>
    </r>
  </si>
  <si>
    <r>
      <rPr>
        <rFont val="Arial"/>
        <b/>
        <color theme="1"/>
      </rPr>
      <t xml:space="preserve">English for AP II (Advanced Grammar Extension) </t>
    </r>
    <r>
      <rPr>
        <rFont val="Arial"/>
        <b/>
        <color rgb="FFEA4335"/>
      </rPr>
      <t>WEEKS 1,4,7,12,16</t>
    </r>
  </si>
  <si>
    <r>
      <rPr>
        <rFont val="Arial"/>
        <b/>
        <color theme="1"/>
      </rPr>
      <t xml:space="preserve">English for AP II(Advanced Grammar Extension) </t>
    </r>
    <r>
      <rPr>
        <rFont val="Arial"/>
        <b/>
        <color rgb="FFEA4335"/>
      </rPr>
      <t>WEEKS 1,4,7,12,16</t>
    </r>
  </si>
  <si>
    <r>
      <rPr>
        <rFont val="Arial"/>
        <b/>
        <color theme="1"/>
      </rPr>
      <t xml:space="preserve">English for AP II(Advanced Grammar Extension) </t>
    </r>
    <r>
      <rPr>
        <rFont val="Arial"/>
        <b/>
        <color rgb="FFEA4335"/>
      </rPr>
      <t>WEEKS 1,4,7,12,16</t>
    </r>
  </si>
  <si>
    <r>
      <rPr>
        <rFont val="Arial"/>
        <b/>
        <color theme="1"/>
      </rPr>
      <t xml:space="preserve">English for AP II(Advanced Grammar Extension) </t>
    </r>
    <r>
      <rPr>
        <rFont val="Arial"/>
        <b/>
        <color rgb="FFEA4335"/>
      </rPr>
      <t>WEEKS 1,4,7,12,16</t>
    </r>
  </si>
  <si>
    <r>
      <rPr>
        <rFont val="Arial"/>
        <b/>
        <color theme="1"/>
      </rPr>
      <t xml:space="preserve">English for AP II(Advanced Grammar Extension) </t>
    </r>
    <r>
      <rPr>
        <rFont val="Arial"/>
        <b/>
        <color rgb="FFEA4335"/>
      </rPr>
      <t>WEEKS 1,4,7,12,16</t>
    </r>
  </si>
  <si>
    <r>
      <rPr>
        <rFont val="Arial"/>
        <b/>
        <color theme="1"/>
      </rPr>
      <t xml:space="preserve">English for AP II(Advanced Grammar Extension) </t>
    </r>
    <r>
      <rPr>
        <rFont val="Arial"/>
        <b/>
        <color rgb="FFEA4335"/>
      </rPr>
      <t>WEEKS 1,4,7,12,16</t>
    </r>
  </si>
  <si>
    <t xml:space="preserve">301/313/318/320/321/421   </t>
  </si>
  <si>
    <t xml:space="preserve">301/313/318/320/321/421    </t>
  </si>
  <si>
    <t>WEDNESDAY</t>
  </si>
  <si>
    <t>Elective courses on Physical Education</t>
  </si>
  <si>
    <t>Mathematical Analysis 2 (lec)</t>
  </si>
  <si>
    <t>Introduction to Artificial Intelligence (lec)</t>
  </si>
  <si>
    <r>
      <rPr>
        <rFont val="Arial"/>
        <b/>
        <color theme="1"/>
      </rPr>
      <t>Data Mining (Lab)</t>
    </r>
    <r>
      <rPr>
        <rFont val="Arial"/>
        <color theme="1"/>
      </rPr>
      <t xml:space="preserve"> </t>
    </r>
    <r>
      <rPr>
        <rFont val="Arial"/>
        <b/>
        <color theme="1"/>
      </rPr>
      <t>(26.01/09.02/23.02/09.03/30.03/13.04/27.04/11.05)</t>
    </r>
  </si>
  <si>
    <t>Compiler Construction (lect)</t>
  </si>
  <si>
    <t>Robotic Systems (lab)</t>
  </si>
  <si>
    <t>Models of Software Systems (lec)</t>
  </si>
  <si>
    <t>High Dimensional Data Analysis (HDDA) lec</t>
  </si>
  <si>
    <t>Computational Intelligence (lec)</t>
  </si>
  <si>
    <t>Sergei Gorodetskii</t>
  </si>
  <si>
    <t>Hamza Salem</t>
  </si>
  <si>
    <t>Eugene Zuev</t>
  </si>
  <si>
    <t>Simeon Nedelchev</t>
  </si>
  <si>
    <t>Manuel Mazzara</t>
  </si>
  <si>
    <t>Sergei Savin</t>
  </si>
  <si>
    <t>Mathematical Analysis 2 (tut)</t>
  </si>
  <si>
    <t>Introduction to AI (lab)</t>
  </si>
  <si>
    <t xml:space="preserve">Physics 2 - Electrical engineering(lab)                                        </t>
  </si>
  <si>
    <t>Data Mining (Lab) (26.01/09.02/23.02/09.03/30.03/13.04/27.04/11.05)</t>
  </si>
  <si>
    <r>
      <rPr>
        <rFont val="Arial"/>
        <b/>
        <color theme="1"/>
        <sz val="12.0"/>
      </rPr>
      <t xml:space="preserve">              Physical Culture and Sport (Theoretical)   </t>
    </r>
    <r>
      <rPr>
        <rFont val="Arial"/>
        <b/>
        <color rgb="FFEA4335"/>
        <sz val="12.0"/>
      </rPr>
      <t xml:space="preserve"> </t>
    </r>
    <r>
      <rPr>
        <rFont val="Arial"/>
        <b/>
        <color theme="1"/>
        <sz val="12.0"/>
      </rPr>
      <t xml:space="preserve"> </t>
    </r>
    <r>
      <rPr>
        <rFont val="Arial"/>
        <b/>
        <color rgb="FFEA4335"/>
        <sz val="12.0"/>
      </rPr>
      <t>ONLY ON 20/04</t>
    </r>
  </si>
  <si>
    <t>Models of Software Systems (tut)</t>
  </si>
  <si>
    <t>Computational Intelligence  (lab)</t>
  </si>
  <si>
    <t>Rufina Galieva</t>
  </si>
  <si>
    <t>Dmitry Devitt</t>
  </si>
  <si>
    <t>Victor Nikiforov</t>
  </si>
  <si>
    <t>Nursultan Askarbekulu</t>
  </si>
  <si>
    <t>Geesara Prathap Kulathunga</t>
  </si>
  <si>
    <r>
      <rPr>
        <rFont val="Arial"/>
        <b/>
        <color theme="1"/>
      </rPr>
      <t xml:space="preserve">Mathematical Analysis 2 (lab)  </t>
    </r>
    <r>
      <rPr>
        <rFont val="Arial"/>
        <b/>
        <color rgb="FFEA4335"/>
      </rPr>
      <t xml:space="preserve"> STARTS ON 26/01 </t>
    </r>
    <r>
      <rPr>
        <rFont val="Arial"/>
        <b/>
        <color theme="1"/>
      </rPr>
      <t xml:space="preserve">                                                     </t>
    </r>
  </si>
  <si>
    <r>
      <rPr>
        <rFont val="Arial"/>
        <b/>
        <color theme="1"/>
      </rPr>
      <t xml:space="preserve">Mathematical Analysis 2 (lab)  </t>
    </r>
    <r>
      <rPr>
        <rFont val="Arial"/>
        <b/>
        <color rgb="FFEA4335"/>
      </rPr>
      <t xml:space="preserve"> STARTS ON 26/01 </t>
    </r>
    <r>
      <rPr>
        <rFont val="Arial"/>
        <b/>
        <color theme="1"/>
      </rPr>
      <t xml:space="preserve">                                                     </t>
    </r>
  </si>
  <si>
    <r>
      <rPr>
        <rFont val="Arial"/>
        <b/>
        <color theme="1"/>
      </rPr>
      <t xml:space="preserve">Mathematical Analysis 2 (lab)  </t>
    </r>
    <r>
      <rPr>
        <rFont val="Arial"/>
        <b/>
        <color rgb="FFEA4335"/>
      </rPr>
      <t xml:space="preserve"> STARTS ON 26/01 </t>
    </r>
    <r>
      <rPr>
        <rFont val="Arial"/>
        <b/>
        <color theme="1"/>
      </rPr>
      <t xml:space="preserve">                                                     </t>
    </r>
  </si>
  <si>
    <t>Models of Software Systems (lab)</t>
  </si>
  <si>
    <t>Zlata Shchedrikova</t>
  </si>
  <si>
    <t>Ivan Konyukhov</t>
  </si>
  <si>
    <t>Firas Jolha</t>
  </si>
  <si>
    <t>Sami Sellami</t>
  </si>
  <si>
    <t>Andrey Frolov</t>
  </si>
  <si>
    <t>Swati Megha</t>
  </si>
  <si>
    <r>
      <rPr>
        <rFont val="Arial"/>
        <b/>
        <color theme="1"/>
      </rPr>
      <t xml:space="preserve">Mathematical Analysis 2 (lab)  </t>
    </r>
    <r>
      <rPr>
        <rFont val="Arial"/>
        <b/>
        <color rgb="FFEA4335"/>
      </rPr>
      <t xml:space="preserve"> STARTS ON 26/01 </t>
    </r>
    <r>
      <rPr>
        <rFont val="Arial"/>
        <b/>
        <color theme="1"/>
      </rPr>
      <t xml:space="preserve">                                                     </t>
    </r>
  </si>
  <si>
    <r>
      <rPr>
        <rFont val="Arial"/>
        <b/>
        <color theme="1"/>
      </rPr>
      <t xml:space="preserve">Mathematical Analysis 2 (lab)  </t>
    </r>
    <r>
      <rPr>
        <rFont val="Arial"/>
        <b/>
        <color rgb="FFEA4335"/>
      </rPr>
      <t xml:space="preserve"> STARTS ON 26/01 </t>
    </r>
    <r>
      <rPr>
        <rFont val="Arial"/>
        <b/>
        <color theme="1"/>
      </rPr>
      <t xml:space="preserve">                                                     </t>
    </r>
  </si>
  <si>
    <t>History(lec)</t>
  </si>
  <si>
    <t>Andrey Vasil'ev</t>
  </si>
  <si>
    <r>
      <rPr>
        <rFont val="Arial"/>
        <b/>
        <color rgb="FF000000"/>
      </rPr>
      <t xml:space="preserve">108 </t>
    </r>
    <r>
      <rPr>
        <rFont val="Arial"/>
        <b/>
        <color theme="5"/>
      </rPr>
      <t>(ONLY ON 2/02)</t>
    </r>
  </si>
  <si>
    <t xml:space="preserve">17:40-18:40                                                                                                                                                                                          </t>
  </si>
  <si>
    <r>
      <rPr>
        <rFont val="Arial"/>
        <b/>
        <color theme="1"/>
        <sz val="12.0"/>
      </rPr>
      <t xml:space="preserve">              Physical Culture and Sport (Theoretical)   </t>
    </r>
    <r>
      <rPr>
        <rFont val="Arial"/>
        <b/>
        <color theme="5"/>
        <sz val="12.0"/>
      </rPr>
      <t xml:space="preserve"> </t>
    </r>
    <r>
      <rPr>
        <rFont val="Arial"/>
        <b/>
        <color theme="1"/>
        <sz val="12.0"/>
      </rPr>
      <t xml:space="preserve"> </t>
    </r>
    <r>
      <rPr>
        <rFont val="Arial"/>
        <b/>
        <color theme="5"/>
        <sz val="12.0"/>
      </rPr>
      <t>ONLY ON 23/03 and 30/03</t>
    </r>
  </si>
  <si>
    <t xml:space="preserve">             Andrey Krikunov  </t>
  </si>
  <si>
    <t>THURSDAY</t>
  </si>
  <si>
    <t xml:space="preserve">Theoretical Computer Science (lec) </t>
  </si>
  <si>
    <t>Physics 2 - Electrical engineering (lec)</t>
  </si>
  <si>
    <t>Game Theory (lec)</t>
  </si>
  <si>
    <t xml:space="preserve">Manuel Mazzara </t>
  </si>
  <si>
    <t>Kirill Poletkin</t>
  </si>
  <si>
    <t>Nikolay Shilov</t>
  </si>
  <si>
    <r>
      <rPr>
        <rFont val="Arial"/>
        <color rgb="FF000000"/>
      </rPr>
      <t xml:space="preserve">105 </t>
    </r>
    <r>
      <rPr>
        <rFont val="Arial"/>
        <b/>
        <color rgb="FF000000"/>
      </rPr>
      <t>(on 24/02 room #107)</t>
    </r>
  </si>
  <si>
    <t>Theoretical Computer Science (tut) STARTS ON 27/01</t>
  </si>
  <si>
    <t>Physics 2 - Electrical engineering (tut)</t>
  </si>
  <si>
    <r>
      <rPr>
        <rFont val="Arial"/>
        <b/>
        <color theme="1"/>
        <sz val="12.0"/>
      </rPr>
      <t xml:space="preserve">              Physical Culture and Sport (Theoretical)   </t>
    </r>
    <r>
      <rPr>
        <rFont val="Arial"/>
        <b/>
        <color rgb="FFEA4335"/>
        <sz val="12.0"/>
      </rPr>
      <t xml:space="preserve"> </t>
    </r>
  </si>
  <si>
    <t>Analysis of Software Artefacts (lec)</t>
  </si>
  <si>
    <t>High Dimensional Data Analysis (HDDA)  (lab)</t>
  </si>
  <si>
    <t xml:space="preserve">Andrey Frolov </t>
  </si>
  <si>
    <t>Oleg Kiselev</t>
  </si>
  <si>
    <r>
      <rPr>
        <rFont val="Arial"/>
        <b/>
        <color theme="1"/>
        <sz val="12.0"/>
      </rPr>
      <t xml:space="preserve">                                          Aleksey Petrenko   </t>
    </r>
    <r>
      <rPr>
        <rFont val="Arial"/>
        <b/>
        <color rgb="FFEA4335"/>
        <sz val="12.0"/>
      </rPr>
      <t>ONLY ON 10/02 and 17/02</t>
    </r>
  </si>
  <si>
    <t>Andrey Sadovykh</t>
  </si>
  <si>
    <t>Viktor Kazorin</t>
  </si>
  <si>
    <r>
      <rPr>
        <rFont val="Arial"/>
        <color rgb="FF000000"/>
      </rPr>
      <t xml:space="preserve">105 </t>
    </r>
    <r>
      <rPr>
        <rFont val="Arial"/>
        <b/>
        <color rgb="FF000000"/>
      </rPr>
      <t>(on 24/02 room #107)</t>
    </r>
  </si>
  <si>
    <t xml:space="preserve">Mathematical Analysis 2 (lab)                                                        </t>
  </si>
  <si>
    <r>
      <rPr>
        <rFont val="Arial"/>
        <b/>
        <color theme="1"/>
      </rPr>
      <t xml:space="preserve">Theoretical Computer Science (lab) </t>
    </r>
    <r>
      <rPr>
        <rFont val="Arial"/>
        <b/>
        <color theme="1"/>
      </rPr>
      <t>STARTS ON 27/01</t>
    </r>
  </si>
  <si>
    <r>
      <rPr>
        <rFont val="Arial"/>
        <b/>
        <color theme="1"/>
      </rPr>
      <t xml:space="preserve">Theoretical Computer Science (lab) </t>
    </r>
    <r>
      <rPr>
        <rFont val="Arial"/>
        <b/>
        <color theme="1"/>
      </rPr>
      <t>STARTS ON 27/01</t>
    </r>
  </si>
  <si>
    <r>
      <rPr>
        <rFont val="Arial"/>
        <b/>
        <color theme="1"/>
      </rPr>
      <t xml:space="preserve">Theoretical Computer Science (lab) </t>
    </r>
    <r>
      <rPr>
        <rFont val="Arial"/>
        <b/>
        <color theme="1"/>
      </rPr>
      <t>STARTS ON 27/01</t>
    </r>
  </si>
  <si>
    <r>
      <rPr>
        <rFont val="Arial"/>
        <b/>
        <color theme="1"/>
      </rPr>
      <t xml:space="preserve">Theoretical Computer Science (lab) </t>
    </r>
    <r>
      <rPr>
        <rFont val="Arial"/>
        <b/>
        <color theme="1"/>
      </rPr>
      <t>STARTS ON 27/01</t>
    </r>
  </si>
  <si>
    <t xml:space="preserve">Physics 2 - Electrical engineering (lab)                                        </t>
  </si>
  <si>
    <r>
      <rPr>
        <rFont val="Arial"/>
        <b/>
        <color theme="1"/>
        <sz val="12.0"/>
      </rPr>
      <t xml:space="preserve">              Physical Culture and Sport (Theoretical)   </t>
    </r>
    <r>
      <rPr>
        <rFont val="Arial"/>
        <b/>
        <color rgb="FFEA4335"/>
        <sz val="12.0"/>
      </rPr>
      <t xml:space="preserve"> </t>
    </r>
  </si>
  <si>
    <t>Haider Furqan</t>
  </si>
  <si>
    <t>Robiul Islam</t>
  </si>
  <si>
    <t>Naumcheva Mariya</t>
  </si>
  <si>
    <t>Marchuk Eugene</t>
  </si>
  <si>
    <r>
      <rPr>
        <rFont val="Arial"/>
        <b/>
        <color theme="1"/>
        <sz val="12.0"/>
      </rPr>
      <t xml:space="preserve">                                          Aleksey Petrenko   </t>
    </r>
    <r>
      <rPr>
        <rFont val="Arial"/>
        <b/>
        <color rgb="FFEA4335"/>
        <sz val="12.0"/>
      </rPr>
      <t>ONLY ON 10/02 and 17/02</t>
    </r>
  </si>
  <si>
    <r>
      <rPr>
        <rFont val="Arial"/>
        <b/>
        <color theme="1"/>
      </rPr>
      <t xml:space="preserve">Theoretical Computer Science (lab) </t>
    </r>
    <r>
      <rPr>
        <rFont val="Arial"/>
        <b/>
        <color theme="1"/>
      </rPr>
      <t>STARTS ON 27/01</t>
    </r>
  </si>
  <si>
    <r>
      <rPr>
        <rFont val="Arial"/>
        <b/>
        <color theme="1"/>
      </rPr>
      <t xml:space="preserve">Theoretical Computer Science (lab) </t>
    </r>
    <r>
      <rPr>
        <rFont val="Arial"/>
        <b/>
        <color theme="1"/>
      </rPr>
      <t>STARTS ON 27/01</t>
    </r>
  </si>
  <si>
    <r>
      <rPr>
        <rFont val="Arial"/>
        <b/>
        <color theme="1"/>
      </rPr>
      <t xml:space="preserve">Theoretical Computer Science (lab) </t>
    </r>
    <r>
      <rPr>
        <rFont val="Arial"/>
        <b/>
        <color theme="1"/>
      </rPr>
      <t>STARTS ON 27/01</t>
    </r>
  </si>
  <si>
    <r>
      <rPr>
        <rFont val="Arial"/>
        <b/>
        <color theme="1"/>
      </rPr>
      <t xml:space="preserve">Theoretical Computer Science (lab) </t>
    </r>
    <r>
      <rPr>
        <rFont val="Arial"/>
        <b/>
        <color theme="1"/>
      </rPr>
      <t>STARTS ON 27/01</t>
    </r>
  </si>
  <si>
    <t>Mathematical Analysis 2 (lab)</t>
  </si>
  <si>
    <t xml:space="preserve">Mathematical Analysis 2 (lab)        </t>
  </si>
  <si>
    <r>
      <rPr>
        <rFont val="Arial"/>
        <b/>
        <color rgb="FF000000"/>
      </rPr>
      <t xml:space="preserve">108 </t>
    </r>
    <r>
      <rPr>
        <rFont val="Arial"/>
        <b/>
        <color theme="5"/>
      </rPr>
      <t>(ONLINE ON 27/01)</t>
    </r>
  </si>
  <si>
    <r>
      <rPr>
        <rFont val="Arial"/>
        <b/>
        <color rgb="FF000000"/>
      </rPr>
      <t xml:space="preserve">108 </t>
    </r>
    <r>
      <rPr>
        <rFont val="Arial"/>
        <b/>
        <color theme="5"/>
      </rPr>
      <t>(ONLY ON 3/02)</t>
    </r>
  </si>
  <si>
    <t>FRIDAY</t>
  </si>
  <si>
    <t>Software Systems Analysis and Design (lec)</t>
  </si>
  <si>
    <r>
      <rPr>
        <rFont val="Arial"/>
        <b/>
        <color theme="1"/>
        <sz val="12.0"/>
      </rPr>
      <t xml:space="preserve">              Physical Culture and Sport (Theoretical)    </t>
    </r>
    <r>
      <rPr>
        <rFont val="Arial"/>
        <b/>
        <color rgb="FFEA4335"/>
        <sz val="12.0"/>
      </rPr>
      <t>ONLY ON 18/02</t>
    </r>
  </si>
  <si>
    <t>Systematic Literature Review for Data Science and Robotics (Lec)</t>
  </si>
  <si>
    <t>Eugene Zouev</t>
  </si>
  <si>
    <t>Aleksey Petrenko</t>
  </si>
  <si>
    <r>
      <rPr>
        <rFont val="Arial"/>
        <color theme="1"/>
      </rPr>
      <t xml:space="preserve">Mirko Farina  </t>
    </r>
    <r>
      <rPr>
        <rFont val="Arial"/>
        <b/>
        <color theme="5"/>
      </rPr>
      <t>WEEK 1, 2,7,8</t>
    </r>
  </si>
  <si>
    <r>
      <rPr>
        <rFont val="Arial"/>
        <color rgb="FF000000"/>
      </rPr>
      <t xml:space="preserve">105 </t>
    </r>
    <r>
      <rPr>
        <rFont val="Arial"/>
        <b/>
        <color rgb="FF000000"/>
      </rPr>
      <t>(ON 25/02 ROOM # 107)</t>
    </r>
  </si>
  <si>
    <r>
      <rPr>
        <rFont val="Arial"/>
        <b/>
        <color theme="1"/>
      </rPr>
      <t>313</t>
    </r>
    <r>
      <rPr>
        <rFont val="Arial"/>
        <color theme="1"/>
      </rPr>
      <t xml:space="preserve"> </t>
    </r>
    <r>
      <rPr>
        <rFont val="Arial"/>
        <b/>
        <color theme="1"/>
      </rPr>
      <t>(STARTS AT 10.50)</t>
    </r>
  </si>
  <si>
    <t>Software Systems Analysis and Design (tut)</t>
  </si>
  <si>
    <t xml:space="preserve">SL Review for DS and Robotics(lab) </t>
  </si>
  <si>
    <t>Sirojiddin Komolov</t>
  </si>
  <si>
    <r>
      <rPr>
        <rFont val="Arial"/>
        <color theme="1"/>
      </rPr>
      <t xml:space="preserve">Mirko Farina </t>
    </r>
    <r>
      <rPr>
        <rFont val="Arial"/>
        <b/>
        <color rgb="FFEA4335"/>
      </rPr>
      <t>WEEK 3,4,5,6</t>
    </r>
  </si>
  <si>
    <r>
      <rPr>
        <rFont val="Arial"/>
        <color rgb="FF000000"/>
      </rPr>
      <t xml:space="preserve">105 </t>
    </r>
    <r>
      <rPr>
        <rFont val="Arial"/>
        <b/>
        <color rgb="FF000000"/>
      </rPr>
      <t>(ON 25/02 ROOM # 107)</t>
    </r>
  </si>
  <si>
    <t xml:space="preserve">Software Systems Analysis and Design (lab) 	</t>
  </si>
  <si>
    <t>18:00-19:00</t>
  </si>
  <si>
    <t>SATURDAY</t>
  </si>
  <si>
    <r>
      <rPr>
        <rFont val="Arial"/>
        <b/>
        <color theme="1"/>
      </rPr>
      <t>Data Mining (LEC)</t>
    </r>
    <r>
      <rPr>
        <rFont val="Arial"/>
        <color theme="1"/>
      </rPr>
      <t xml:space="preserve"> </t>
    </r>
    <r>
      <rPr>
        <rFont val="Arial"/>
        <b/>
        <color theme="1"/>
      </rPr>
      <t>(22.01/05.02/19.02/5.03/26.03/09.04/23.04/07.05)</t>
    </r>
  </si>
  <si>
    <t>Armen Beklaryan</t>
  </si>
  <si>
    <r>
      <rPr>
        <rFont val="Arial"/>
        <b/>
        <color theme="1"/>
      </rPr>
      <t>Data Mining (LEC)</t>
    </r>
    <r>
      <rPr>
        <rFont val="Arial"/>
        <color theme="1"/>
      </rPr>
      <t xml:space="preserve"> </t>
    </r>
    <r>
      <rPr>
        <rFont val="Arial"/>
        <b/>
        <color theme="1"/>
      </rPr>
      <t>(22.01/05.02/19.02/5.03/26.03/09.04/23.04/07.05)</t>
    </r>
  </si>
  <si>
    <t xml:space="preserve">B21-04 </t>
  </si>
  <si>
    <t>B18-DS-01</t>
  </si>
  <si>
    <t>B18-DS-02</t>
  </si>
  <si>
    <t>B18-SE-01</t>
  </si>
  <si>
    <t>B18-SE-02</t>
  </si>
  <si>
    <t>B18-SB-01</t>
  </si>
  <si>
    <t>B18-RO-01</t>
  </si>
  <si>
    <t>M21-RO-01</t>
  </si>
  <si>
    <t>Databases  (lec)</t>
  </si>
  <si>
    <t>Darko Bozhinoski</t>
  </si>
  <si>
    <t>Databases (tut)</t>
  </si>
  <si>
    <t>Sensors &amp; Sensing (lec)</t>
  </si>
  <si>
    <t>Databases (lab)</t>
  </si>
  <si>
    <t>Natural Language Processing (lec)</t>
  </si>
  <si>
    <t>Sensors &amp; Sensing (lab)</t>
  </si>
  <si>
    <r>
      <rPr>
        <rFont val="Arial"/>
        <b/>
        <color theme="1"/>
        <sz val="12.0"/>
      </rPr>
      <t xml:space="preserve">              Physical Culture and Sport (Theoretical)   </t>
    </r>
    <r>
      <rPr>
        <rFont val="Arial"/>
        <b/>
        <color rgb="FFEA4335"/>
        <sz val="12.0"/>
      </rPr>
      <t xml:space="preserve"> </t>
    </r>
    <r>
      <rPr>
        <rFont val="Arial"/>
        <b/>
        <color theme="1"/>
        <sz val="12.0"/>
      </rPr>
      <t xml:space="preserve"> </t>
    </r>
    <r>
      <rPr>
        <rFont val="Arial"/>
        <b/>
        <color rgb="FFEA4335"/>
        <sz val="12.0"/>
      </rPr>
      <t>ONLY ON 11/04 and 18/04</t>
    </r>
  </si>
  <si>
    <t>Xavier Vasquez</t>
  </si>
  <si>
    <t>Natural Language Processing (lab)</t>
  </si>
  <si>
    <t>Digital Signal Processing (lab)</t>
  </si>
  <si>
    <r>
      <rPr>
        <rFont val="Arial"/>
        <b/>
        <color theme="1"/>
        <sz val="12.0"/>
      </rPr>
      <t xml:space="preserve">              Physical Culture and Sport (Theoretical)   </t>
    </r>
    <r>
      <rPr>
        <rFont val="Arial"/>
        <b/>
        <color rgb="FFEA4335"/>
        <sz val="12.0"/>
      </rPr>
      <t xml:space="preserve"> </t>
    </r>
    <r>
      <rPr>
        <rFont val="Arial"/>
        <b/>
        <color theme="1"/>
        <sz val="12.0"/>
      </rPr>
      <t xml:space="preserve"> </t>
    </r>
    <r>
      <rPr>
        <rFont val="Arial"/>
        <b/>
        <color rgb="FFEA4335"/>
        <sz val="12.0"/>
      </rPr>
      <t>ONLY ON 11/04 and 18/04</t>
    </r>
  </si>
  <si>
    <t>Imre Delgado</t>
  </si>
  <si>
    <t>Fundamentals of  Analytical Geometry and Linear Algebra 2 (lec)</t>
  </si>
  <si>
    <t>Digital Signal Processing (lec)</t>
  </si>
  <si>
    <t>Network and Cyber Security (lec)</t>
  </si>
  <si>
    <t>Niyaz Kashapov</t>
  </si>
  <si>
    <t>Fundamentals of Analytical Geometry and Linear Algebra 2 (tut)</t>
  </si>
  <si>
    <t>Lean Software Development(lec)</t>
  </si>
  <si>
    <t>Network and Cyber Security (lab)</t>
  </si>
  <si>
    <t>Advanced Robotics (lec)</t>
  </si>
  <si>
    <t>Kirill Saltanov</t>
  </si>
  <si>
    <t>Alexandr Klimchik</t>
  </si>
  <si>
    <t>Fundamentals of Analytical Geometry and Linear Algebra 2 (lab)</t>
  </si>
  <si>
    <t>Lean Software Development (lab)</t>
  </si>
  <si>
    <t>Advanced Robotics (lab)</t>
  </si>
  <si>
    <r>
      <rPr>
        <rFont val="Arial"/>
        <b/>
        <color theme="1"/>
      </rPr>
      <t xml:space="preserve">English for AP II(Advanced Grammar Extension) </t>
    </r>
    <r>
      <rPr>
        <rFont val="Arial"/>
        <b/>
        <color rgb="FFEA4335"/>
      </rPr>
      <t>WEEKS 1,4,7,12,16</t>
    </r>
  </si>
  <si>
    <r>
      <rPr>
        <rFont val="Arial"/>
        <b/>
        <color theme="1"/>
      </rPr>
      <t xml:space="preserve">English for AP II(Advanced Grammar Extension) </t>
    </r>
    <r>
      <rPr>
        <rFont val="Arial"/>
        <b/>
        <color rgb="FFEA4335"/>
      </rPr>
      <t>WEEKS 1,4,7,12,16</t>
    </r>
  </si>
  <si>
    <r>
      <rPr>
        <rFont val="Arial"/>
        <b/>
        <color theme="1"/>
      </rPr>
      <t xml:space="preserve">English for AP II(Advanced Grammar Extension) </t>
    </r>
    <r>
      <rPr>
        <rFont val="Arial"/>
        <b/>
        <color rgb="FFEA4335"/>
      </rPr>
      <t>WEEKS 1,4,7,12,16</t>
    </r>
  </si>
  <si>
    <r>
      <rPr>
        <rFont val="Arial"/>
        <b/>
        <color theme="1"/>
      </rPr>
      <t xml:space="preserve">English for AP II(Advanced Grammar Extension) </t>
    </r>
    <r>
      <rPr>
        <rFont val="Arial"/>
        <b/>
        <color rgb="FFEA4335"/>
      </rPr>
      <t>WEEKS 1,4,7,12,16</t>
    </r>
  </si>
  <si>
    <r>
      <rPr>
        <rFont val="Arial"/>
        <b/>
        <color theme="1"/>
      </rPr>
      <t xml:space="preserve">English for AP II(Advanced Grammar Extension) </t>
    </r>
    <r>
      <rPr>
        <rFont val="Arial"/>
        <b/>
        <color rgb="FFEA4335"/>
      </rPr>
      <t>WEEKS 1,4,7,12,16</t>
    </r>
  </si>
  <si>
    <r>
      <rPr>
        <rFont val="Arial"/>
        <b/>
        <color theme="1"/>
      </rPr>
      <t xml:space="preserve">English for AP II(Advanced Grammar Extension) </t>
    </r>
    <r>
      <rPr>
        <rFont val="Arial"/>
        <b/>
        <color rgb="FFEA4335"/>
      </rPr>
      <t>WEEKS 1,4,7,12,16</t>
    </r>
  </si>
  <si>
    <r>
      <rPr>
        <rFont val="Arial"/>
        <b/>
        <color theme="1"/>
      </rPr>
      <t xml:space="preserve">English for AP II(Advanced Grammar Extension) </t>
    </r>
    <r>
      <rPr>
        <rFont val="Arial"/>
        <b/>
        <color rgb="FFEA4335"/>
      </rPr>
      <t>WEEKS 1,4,7,12,16</t>
    </r>
  </si>
  <si>
    <r>
      <rPr>
        <rFont val="Arial"/>
        <b/>
        <color theme="1"/>
      </rPr>
      <t xml:space="preserve">English for AP II(Advanced Grammar Extension) </t>
    </r>
    <r>
      <rPr>
        <rFont val="Arial"/>
        <b/>
        <color rgb="FFEA4335"/>
      </rPr>
      <t>WEEKS 1,4,7,12,16</t>
    </r>
  </si>
  <si>
    <t>Introduction to Artificial Intelligence(lec)</t>
  </si>
  <si>
    <r>
      <rPr>
        <rFont val="Arial"/>
        <b/>
        <color theme="1"/>
      </rPr>
      <t>Data Mining (Lab</t>
    </r>
    <r>
      <rPr>
        <rFont val="Arial"/>
        <color theme="1"/>
      </rPr>
      <t xml:space="preserve">) </t>
    </r>
    <r>
      <rPr>
        <rFont val="Arial"/>
        <b/>
        <color theme="1"/>
      </rPr>
      <t>(26.01/09.02/23.02/09.03/30.03/13.04/27.04/11.05)</t>
    </r>
  </si>
  <si>
    <t>Advanced Compiler Construction and Program Analysis (lec)</t>
  </si>
  <si>
    <t>Nikolay Kudasov</t>
  </si>
  <si>
    <t>Advanced Compiler Construction and Program Analysis (lab)</t>
  </si>
  <si>
    <r>
      <rPr>
        <rFont val="Arial"/>
        <b/>
        <color theme="1"/>
        <sz val="12.0"/>
      </rPr>
      <t xml:space="preserve">              Physical Culture and Sport (Theoretical)   </t>
    </r>
    <r>
      <rPr>
        <rFont val="Arial"/>
        <b/>
        <color rgb="FFEA4335"/>
        <sz val="12.0"/>
      </rPr>
      <t xml:space="preserve"> </t>
    </r>
    <r>
      <rPr>
        <rFont val="Arial"/>
        <b/>
        <color theme="1"/>
        <sz val="12.0"/>
      </rPr>
      <t xml:space="preserve"> </t>
    </r>
    <r>
      <rPr>
        <rFont val="Arial"/>
        <b/>
        <color rgb="FFEA4335"/>
        <sz val="12.0"/>
      </rPr>
      <t>ONLY ON 20/04</t>
    </r>
  </si>
  <si>
    <t xml:space="preserve">Mathematical Analysis 2 (lab)                                     </t>
  </si>
  <si>
    <r>
      <rPr>
        <rFont val="Arial"/>
        <b/>
        <color theme="1"/>
      </rPr>
      <t xml:space="preserve">Mathematical Analysis 2 (lab)  </t>
    </r>
    <r>
      <rPr>
        <rFont val="Arial"/>
        <b/>
        <color rgb="FFEA4335"/>
      </rPr>
      <t xml:space="preserve"> </t>
    </r>
    <r>
      <rPr>
        <rFont val="Arial"/>
        <b/>
        <color theme="1"/>
      </rPr>
      <t xml:space="preserve">                                            </t>
    </r>
  </si>
  <si>
    <r>
      <rPr>
        <rFont val="Arial"/>
        <b/>
        <color theme="1"/>
      </rPr>
      <t xml:space="preserve">Mathematical Analysis 2 (lab)  </t>
    </r>
    <r>
      <rPr>
        <rFont val="Arial"/>
        <b/>
        <color rgb="FFEA4335"/>
      </rPr>
      <t xml:space="preserve"> </t>
    </r>
    <r>
      <rPr>
        <rFont val="Arial"/>
        <b/>
        <color theme="1"/>
      </rPr>
      <t xml:space="preserve">                             </t>
    </r>
  </si>
  <si>
    <t>Advanced Machine Learning  (lec)</t>
  </si>
  <si>
    <r>
      <rPr>
        <rFont val="Arial"/>
        <b/>
        <color theme="1"/>
      </rPr>
      <t xml:space="preserve">Mathematical Analysis 2 (lab)  </t>
    </r>
    <r>
      <rPr>
        <rFont val="Arial"/>
        <b/>
        <color rgb="FFEA4335"/>
      </rPr>
      <t xml:space="preserve"> </t>
    </r>
    <r>
      <rPr>
        <rFont val="Arial"/>
        <b/>
        <color theme="1"/>
      </rPr>
      <t xml:space="preserve">                             </t>
    </r>
  </si>
  <si>
    <r>
      <rPr>
        <rFont val="Arial"/>
        <b/>
        <color theme="1"/>
      </rPr>
      <t xml:space="preserve">Mathematical Analysis 2 (lab)  </t>
    </r>
    <r>
      <rPr>
        <rFont val="Arial"/>
        <b/>
        <color rgb="FFEA4335"/>
      </rPr>
      <t xml:space="preserve"> </t>
    </r>
    <r>
      <rPr>
        <rFont val="Arial"/>
        <b/>
        <color theme="1"/>
      </rPr>
      <t xml:space="preserve">                             </t>
    </r>
  </si>
  <si>
    <r>
      <rPr>
        <rFont val="Arial"/>
        <b/>
        <color theme="1"/>
        <sz val="12.0"/>
      </rPr>
      <t xml:space="preserve">              Physical Culture and Sport (Theoretical)   </t>
    </r>
    <r>
      <rPr>
        <rFont val="Arial"/>
        <b/>
        <color theme="5"/>
        <sz val="12.0"/>
      </rPr>
      <t xml:space="preserve"> </t>
    </r>
    <r>
      <rPr>
        <rFont val="Arial"/>
        <b/>
        <color theme="1"/>
        <sz val="12.0"/>
      </rPr>
      <t xml:space="preserve"> </t>
    </r>
    <r>
      <rPr>
        <rFont val="Arial"/>
        <b/>
        <color theme="5"/>
        <sz val="12.0"/>
      </rPr>
      <t>ONLY ON 23/03 and 30/03</t>
    </r>
  </si>
  <si>
    <t>Advanced Machine Learning  (lab)</t>
  </si>
  <si>
    <t xml:space="preserve">       Andrey Krikunov  </t>
  </si>
  <si>
    <r>
      <rPr>
        <rFont val="Arial"/>
        <b/>
        <color theme="1"/>
        <sz val="12.0"/>
      </rPr>
      <t xml:space="preserve">              Physical Culture and Sport (Theoretical)   </t>
    </r>
    <r>
      <rPr>
        <rFont val="Arial"/>
        <b/>
        <color theme="5"/>
        <sz val="12.0"/>
      </rPr>
      <t xml:space="preserve"> </t>
    </r>
    <r>
      <rPr>
        <rFont val="Arial"/>
        <b/>
        <color theme="1"/>
        <sz val="12.0"/>
      </rPr>
      <t xml:space="preserve"> </t>
    </r>
    <r>
      <rPr>
        <rFont val="Arial"/>
        <b/>
        <color theme="5"/>
        <sz val="12.0"/>
      </rPr>
      <t>ONLY ON 23/03 and 30/03</t>
    </r>
  </si>
  <si>
    <t>Theoretical Computer Science (lec)</t>
  </si>
  <si>
    <t>Theoretical Computer Science (tut)</t>
  </si>
  <si>
    <r>
      <rPr>
        <rFont val="Arial"/>
        <b/>
        <color theme="1"/>
        <sz val="12.0"/>
      </rPr>
      <t xml:space="preserve">              Physical Culture and Sport (Theoretical)   </t>
    </r>
    <r>
      <rPr>
        <rFont val="Arial"/>
        <b/>
        <color rgb="FFEA4335"/>
        <sz val="12.0"/>
      </rPr>
      <t xml:space="preserve"> </t>
    </r>
  </si>
  <si>
    <r>
      <rPr>
        <rFont val="Arial"/>
        <b/>
        <color theme="1"/>
        <sz val="12.0"/>
      </rPr>
      <t xml:space="preserve">                                          Aleksey Petrenko   </t>
    </r>
    <r>
      <rPr>
        <rFont val="Arial"/>
        <b/>
        <color rgb="FFEA4335"/>
        <sz val="12.0"/>
      </rPr>
      <t>ONLY ON 10/02 and 17/02</t>
    </r>
  </si>
  <si>
    <t>Theoretical Computer Science (lab)</t>
  </si>
  <si>
    <r>
      <rPr>
        <rFont val="Arial"/>
        <b/>
        <color theme="1"/>
        <sz val="12.0"/>
      </rPr>
      <t xml:space="preserve">              Physical Culture and Sport (Theoretical)   </t>
    </r>
    <r>
      <rPr>
        <rFont val="Arial"/>
        <b/>
        <color rgb="FFEA4335"/>
        <sz val="12.0"/>
      </rPr>
      <t xml:space="preserve"> </t>
    </r>
  </si>
  <si>
    <r>
      <rPr>
        <rFont val="Arial"/>
        <b/>
        <color theme="1"/>
        <sz val="12.0"/>
      </rPr>
      <t xml:space="preserve">                                          Aleksey Petrenko   </t>
    </r>
    <r>
      <rPr>
        <rFont val="Arial"/>
        <b/>
        <color rgb="FFEA4335"/>
        <sz val="12.0"/>
      </rPr>
      <t>ONLY ON 10/02 and 17/02</t>
    </r>
  </si>
  <si>
    <r>
      <rPr>
        <rFont val="Arial"/>
        <b/>
        <color theme="1"/>
        <sz val="12.0"/>
      </rPr>
      <t xml:space="preserve">              Physical Culture and Sport (Theoretical)   </t>
    </r>
    <r>
      <rPr>
        <rFont val="Arial"/>
        <b/>
        <color rgb="FFEA4335"/>
        <sz val="12.0"/>
      </rPr>
      <t xml:space="preserve"> </t>
    </r>
    <r>
      <rPr>
        <rFont val="Arial"/>
        <b/>
        <color theme="1"/>
        <sz val="12.0"/>
      </rPr>
      <t xml:space="preserve"> </t>
    </r>
    <r>
      <rPr>
        <rFont val="Arial"/>
        <b/>
        <color rgb="FFEA4335"/>
        <sz val="12.0"/>
      </rPr>
      <t>ONLY ON 31/03</t>
    </r>
  </si>
  <si>
    <t>Databases (lec)</t>
  </si>
  <si>
    <r>
      <rPr>
        <rFont val="Arial"/>
        <b/>
        <color theme="1"/>
        <sz val="12.0"/>
      </rPr>
      <t xml:space="preserve">              Physical Culture and Sport (Theoretical)    </t>
    </r>
    <r>
      <rPr>
        <rFont val="Arial"/>
        <b/>
        <color rgb="FFEA4335"/>
        <sz val="12.0"/>
      </rPr>
      <t>ONLY ON 18/02</t>
    </r>
  </si>
  <si>
    <r>
      <rPr>
        <rFont val="Arial"/>
        <color theme="1"/>
      </rPr>
      <t xml:space="preserve">Mirko Farina  </t>
    </r>
    <r>
      <rPr>
        <rFont val="Arial"/>
        <b/>
        <color theme="5"/>
      </rPr>
      <t>WEEK 1, 2,7,8</t>
    </r>
  </si>
  <si>
    <r>
      <rPr>
        <rFont val="Arial"/>
        <b/>
        <color theme="1"/>
      </rPr>
      <t>313</t>
    </r>
    <r>
      <rPr>
        <rFont val="Arial"/>
        <color theme="1"/>
      </rPr>
      <t xml:space="preserve"> </t>
    </r>
    <r>
      <rPr>
        <rFont val="Arial"/>
        <b/>
        <color theme="1"/>
      </rPr>
      <t>(STARTS AT 10.50)</t>
    </r>
  </si>
  <si>
    <t>Databases  (tut)</t>
  </si>
  <si>
    <r>
      <rPr>
        <rFont val="Arial"/>
        <color theme="1"/>
      </rPr>
      <t xml:space="preserve">Mirko Farina </t>
    </r>
    <r>
      <rPr>
        <rFont val="Arial"/>
        <b/>
        <color theme="5"/>
      </rPr>
      <t>WEEK 3,4,5,6</t>
    </r>
  </si>
  <si>
    <t>317 (on 8/04 room# 105)</t>
  </si>
  <si>
    <r>
      <rPr>
        <rFont val="Arial"/>
        <b/>
        <color theme="1"/>
      </rPr>
      <t>Data Mining (LEC)</t>
    </r>
    <r>
      <rPr>
        <rFont val="Arial"/>
        <color theme="1"/>
      </rPr>
      <t xml:space="preserve"> </t>
    </r>
    <r>
      <rPr>
        <rFont val="Arial"/>
        <b/>
        <color theme="1"/>
      </rPr>
      <t>(22.01/05.02/19.02/5.03/26.03/09.04/23.04/07.05)</t>
    </r>
  </si>
  <si>
    <r>
      <rPr>
        <rFont val="Arial"/>
        <b/>
        <color theme="1"/>
      </rPr>
      <t>Data Mining (LEC)</t>
    </r>
    <r>
      <rPr>
        <rFont val="Arial"/>
        <b/>
        <color theme="1"/>
      </rPr>
      <t xml:space="preserve"> </t>
    </r>
    <r>
      <rPr>
        <rFont val="Arial"/>
        <b/>
        <color theme="1"/>
      </rPr>
      <t>(22.01/05.02/19.02/5.03/26.03/09.04/23.04/07.05)</t>
    </r>
  </si>
  <si>
    <t xml:space="preserve"> Analytical Geometry and Linear Algebra 2 (lec)</t>
  </si>
  <si>
    <t>Analytical Geometry and Linear Algebra 2 (tut)</t>
  </si>
  <si>
    <r>
      <rPr>
        <rFont val="Arial"/>
        <b/>
        <color theme="1"/>
      </rPr>
      <t xml:space="preserve">English for AP II(Advanced Grammar Extension) </t>
    </r>
    <r>
      <rPr>
        <rFont val="Arial"/>
        <b/>
        <color rgb="FFEA4335"/>
      </rPr>
      <t>WEEKS 1,4,7,12,16</t>
    </r>
  </si>
  <si>
    <r>
      <rPr>
        <rFont val="Arial"/>
        <b/>
        <color theme="1"/>
      </rPr>
      <t xml:space="preserve">English for AP II(Advanced Grammar Extension) </t>
    </r>
    <r>
      <rPr>
        <rFont val="Arial"/>
        <b/>
        <color rgb="FFEA4335"/>
      </rPr>
      <t>WEEKS 1,4,7,12,16</t>
    </r>
  </si>
  <si>
    <r>
      <rPr>
        <rFont val="Arial"/>
        <b/>
        <color theme="1"/>
      </rPr>
      <t xml:space="preserve">English for AP II(Advanced Grammar Extension) </t>
    </r>
    <r>
      <rPr>
        <rFont val="Arial"/>
        <b/>
        <color rgb="FFEA4335"/>
      </rPr>
      <t>WEEKS 1,4,7,12,16</t>
    </r>
  </si>
  <si>
    <r>
      <rPr>
        <rFont val="Arial"/>
        <b/>
        <color theme="1"/>
      </rPr>
      <t xml:space="preserve">English for AP II(Advanced Grammar Extension) </t>
    </r>
    <r>
      <rPr>
        <rFont val="Arial"/>
        <b/>
        <color rgb="FFEA4335"/>
      </rPr>
      <t>WEEKS 1,4,7,12,16</t>
    </r>
  </si>
  <si>
    <r>
      <rPr>
        <rFont val="Arial"/>
        <b/>
        <color theme="1"/>
      </rPr>
      <t xml:space="preserve">English for AP II(Advanced Grammar Extension) </t>
    </r>
    <r>
      <rPr>
        <rFont val="Arial"/>
        <b/>
        <color rgb="FFEA4335"/>
      </rPr>
      <t>WEEKS 1,4,7,12,16</t>
    </r>
  </si>
  <si>
    <r>
      <rPr>
        <rFont val="Arial"/>
        <b/>
        <color theme="1"/>
      </rPr>
      <t xml:space="preserve">English for AP II(Advanced Grammar Extension) </t>
    </r>
    <r>
      <rPr>
        <rFont val="Arial"/>
        <b/>
        <color rgb="FFEA4335"/>
      </rPr>
      <t>WEEKS 1,4,7,12,16</t>
    </r>
  </si>
  <si>
    <r>
      <rPr>
        <rFont val="Arial"/>
        <b/>
        <color theme="1"/>
      </rPr>
      <t xml:space="preserve">English for AP II(Advanced Grammar Extension) </t>
    </r>
    <r>
      <rPr>
        <rFont val="Arial"/>
        <b/>
        <color rgb="FFEA4335"/>
      </rPr>
      <t>WEEKS 1,4,7,12,16</t>
    </r>
  </si>
  <si>
    <r>
      <rPr>
        <rFont val="Arial"/>
        <b/>
        <color theme="1"/>
      </rPr>
      <t xml:space="preserve">English for AP II(Advanced Grammar Extension) </t>
    </r>
    <r>
      <rPr>
        <rFont val="Arial"/>
        <b/>
        <color rgb="FFEA4335"/>
      </rPr>
      <t>WEEKS 1,4,7,12,16</t>
    </r>
  </si>
  <si>
    <r>
      <rPr>
        <rFont val="Arial"/>
        <b/>
        <color theme="1"/>
      </rPr>
      <t xml:space="preserve">Math Analysis 2 (lab)  </t>
    </r>
    <r>
      <rPr>
        <rFont val="Arial"/>
        <b/>
        <color rgb="FFEA4335"/>
      </rPr>
      <t xml:space="preserve"> </t>
    </r>
    <r>
      <rPr>
        <rFont val="Arial"/>
        <b/>
        <color theme="1"/>
      </rPr>
      <t xml:space="preserve">                                                  </t>
    </r>
  </si>
  <si>
    <r>
      <rPr>
        <rFont val="Arial"/>
        <b/>
        <color theme="1"/>
      </rPr>
      <t xml:space="preserve">Math Analysis 2 (lab)  </t>
    </r>
    <r>
      <rPr>
        <rFont val="Arial"/>
        <b/>
        <color rgb="FFEA4335"/>
      </rPr>
      <t xml:space="preserve"> </t>
    </r>
    <r>
      <rPr>
        <rFont val="Arial"/>
        <b/>
        <color theme="1"/>
      </rPr>
      <t xml:space="preserve">                                                  </t>
    </r>
  </si>
  <si>
    <r>
      <rPr>
        <rFont val="Arial"/>
        <b/>
        <color theme="1"/>
      </rPr>
      <t xml:space="preserve">Math Analysis 2 (lab)  </t>
    </r>
    <r>
      <rPr>
        <rFont val="Arial"/>
        <b/>
        <color rgb="FFEA4335"/>
      </rPr>
      <t xml:space="preserve"> </t>
    </r>
    <r>
      <rPr>
        <rFont val="Arial"/>
        <b/>
        <color theme="1"/>
      </rPr>
      <t xml:space="preserve">                                                  </t>
    </r>
  </si>
  <si>
    <r>
      <rPr>
        <rFont val="Arial"/>
        <b/>
        <color theme="1"/>
      </rPr>
      <t xml:space="preserve">Math Analysis 2 (lab)  </t>
    </r>
    <r>
      <rPr>
        <rFont val="Arial"/>
        <b/>
        <color rgb="FFEA4335"/>
      </rPr>
      <t xml:space="preserve"> </t>
    </r>
    <r>
      <rPr>
        <rFont val="Arial"/>
        <b/>
        <color theme="1"/>
      </rPr>
      <t xml:space="preserve">                                                  </t>
    </r>
  </si>
  <si>
    <r>
      <rPr>
        <rFont val="Arial"/>
        <b/>
        <color theme="1"/>
      </rPr>
      <t xml:space="preserve">Math Analysis 2 (lab)  </t>
    </r>
    <r>
      <rPr>
        <rFont val="Arial"/>
        <b/>
        <color rgb="FFEA4335"/>
      </rPr>
      <t xml:space="preserve"> </t>
    </r>
    <r>
      <rPr>
        <rFont val="Arial"/>
        <b/>
        <color theme="1"/>
      </rPr>
      <t xml:space="preserve">                                                  </t>
    </r>
  </si>
  <si>
    <r>
      <rPr>
        <rFont val="Arial"/>
        <b/>
        <color theme="1"/>
      </rPr>
      <t xml:space="preserve">Theoretical Computer Science (lab) </t>
    </r>
    <r>
      <rPr>
        <rFont val="Arial"/>
        <b/>
        <color theme="1"/>
      </rPr>
      <t>STARTS ON 27/01</t>
    </r>
  </si>
  <si>
    <r>
      <rPr>
        <rFont val="Arial"/>
        <b/>
        <color theme="1"/>
      </rPr>
      <t xml:space="preserve">Theoretical Computer Science (lab) </t>
    </r>
    <r>
      <rPr>
        <rFont val="Arial"/>
        <b/>
        <color theme="1"/>
      </rPr>
      <t>STARTS ON 27/01</t>
    </r>
  </si>
  <si>
    <r>
      <rPr>
        <rFont val="Arial"/>
        <b/>
        <color theme="1"/>
      </rPr>
      <t xml:space="preserve">Theoretical Computer Science (lab) </t>
    </r>
    <r>
      <rPr>
        <rFont val="Arial"/>
        <b/>
        <color theme="1"/>
      </rPr>
      <t>STARTS ON 27/01</t>
    </r>
  </si>
  <si>
    <r>
      <rPr>
        <rFont val="Arial"/>
        <b/>
        <color theme="1"/>
      </rPr>
      <t xml:space="preserve">Theoretical Computer Science (lab) </t>
    </r>
    <r>
      <rPr>
        <rFont val="Arial"/>
        <b/>
        <color theme="1"/>
      </rPr>
      <t>STARTS ON 27/01</t>
    </r>
  </si>
  <si>
    <r>
      <rPr>
        <rFont val="Arial"/>
        <b/>
        <color theme="1"/>
      </rPr>
      <t xml:space="preserve">Theoretical Computer Science (lab) </t>
    </r>
    <r>
      <rPr>
        <rFont val="Arial"/>
        <b/>
        <color theme="1"/>
      </rPr>
      <t>STARTS ON 27/01</t>
    </r>
  </si>
  <si>
    <r>
      <rPr>
        <rFont val="Arial"/>
        <b/>
        <color theme="1"/>
      </rPr>
      <t xml:space="preserve">Theoretical Computer Science (lab) </t>
    </r>
    <r>
      <rPr>
        <rFont val="Arial"/>
        <b/>
        <color theme="1"/>
      </rPr>
      <t>STARTS ON 27/01</t>
    </r>
  </si>
  <si>
    <r>
      <rPr>
        <rFont val="Arial"/>
        <b/>
        <color theme="1"/>
      </rPr>
      <t xml:space="preserve">Theoretical Computer Science (lab) </t>
    </r>
    <r>
      <rPr>
        <rFont val="Arial"/>
        <b/>
        <color theme="1"/>
      </rPr>
      <t>STARTS ON 27/01</t>
    </r>
  </si>
  <si>
    <r>
      <rPr>
        <rFont val="Arial"/>
        <b/>
        <color theme="1"/>
      </rPr>
      <t xml:space="preserve">Theoretical Computer Science (lab) </t>
    </r>
    <r>
      <rPr>
        <rFont val="Arial"/>
        <b/>
        <color theme="1"/>
      </rPr>
      <t>STARTS ON 27/01</t>
    </r>
  </si>
  <si>
    <r>
      <rPr>
        <rFont val="Arial"/>
        <color rgb="FF000000"/>
      </rPr>
      <t xml:space="preserve">105 </t>
    </r>
    <r>
      <rPr>
        <rFont val="Arial"/>
        <b/>
        <color rgb="FF000000"/>
      </rPr>
      <t>(on 24/02 room #107)</t>
    </r>
  </si>
  <si>
    <r>
      <rPr>
        <rFont val="Arial"/>
        <color rgb="FF000000"/>
      </rPr>
      <t>105</t>
    </r>
    <r>
      <rPr>
        <rFont val="Arial"/>
        <b/>
        <color rgb="FF000000"/>
      </rPr>
      <t xml:space="preserve"> (on 24/02 room #107)</t>
    </r>
  </si>
  <si>
    <r>
      <rPr>
        <rFont val="Arial"/>
        <color rgb="FF000000"/>
      </rPr>
      <t xml:space="preserve">105 </t>
    </r>
    <r>
      <rPr>
        <rFont val="Arial"/>
        <b/>
        <color rgb="FF000000"/>
      </rPr>
      <t>(ON 25/02 ROOM # 107)</t>
    </r>
  </si>
  <si>
    <r>
      <rPr>
        <rFont val="Arial"/>
        <color rgb="FF000000"/>
      </rPr>
      <t xml:space="preserve">105 </t>
    </r>
    <r>
      <rPr>
        <rFont val="Arial"/>
        <b/>
        <color rgb="FF000000"/>
      </rPr>
      <t>(ON 25/02 ROOM # 107)</t>
    </r>
  </si>
  <si>
    <t>Database Systems (tut)</t>
  </si>
  <si>
    <t>PHD STUDENTS PER DAY</t>
  </si>
  <si>
    <t>DAY</t>
  </si>
  <si>
    <t>1 курс</t>
  </si>
  <si>
    <t>2 курс</t>
  </si>
  <si>
    <t>3 курс</t>
  </si>
  <si>
    <t>4 курс</t>
  </si>
  <si>
    <t>1курс</t>
  </si>
  <si>
    <t>2курс</t>
  </si>
  <si>
    <t>Monday</t>
  </si>
  <si>
    <t>2 и 1</t>
  </si>
  <si>
    <t>1 и 2</t>
  </si>
  <si>
    <t>3 и 2</t>
  </si>
  <si>
    <t>-</t>
  </si>
  <si>
    <t>Tue</t>
  </si>
  <si>
    <t>2 и 3</t>
  </si>
  <si>
    <t>1 -</t>
  </si>
  <si>
    <t>3 и 1 и 2</t>
  </si>
  <si>
    <t>1 и 3</t>
  </si>
  <si>
    <t>Wen</t>
  </si>
  <si>
    <t>Thrus</t>
  </si>
  <si>
    <t xml:space="preserve">1 - </t>
  </si>
  <si>
    <t>1 и 3 / 2</t>
  </si>
  <si>
    <t>Fr</t>
  </si>
  <si>
    <t>3 -</t>
  </si>
  <si>
    <t>2 -</t>
  </si>
  <si>
    <t>Sat</t>
  </si>
  <si>
    <t>BS - Year 3 (Part 1 since 17/01)</t>
  </si>
  <si>
    <r>
      <rPr>
        <rFont val="Arial"/>
        <b/>
        <color theme="1"/>
      </rPr>
      <t>Data Mining (Lab)</t>
    </r>
    <r>
      <rPr>
        <rFont val="Arial"/>
        <b/>
        <color theme="1"/>
      </rPr>
      <t xml:space="preserve"> </t>
    </r>
    <r>
      <rPr>
        <rFont val="Arial"/>
        <b/>
        <color theme="1"/>
      </rPr>
      <t>(26.01/09.02/23.02/09.03/30.03/13.04/27.04/11.05)</t>
    </r>
  </si>
  <si>
    <r>
      <rPr>
        <rFont val="Arial"/>
        <b/>
        <color theme="1"/>
      </rPr>
      <t>Data Mining (LEC)</t>
    </r>
    <r>
      <rPr>
        <rFont val="Arial"/>
        <color theme="1"/>
      </rPr>
      <t xml:space="preserve"> </t>
    </r>
    <r>
      <rPr>
        <rFont val="Arial"/>
        <b/>
        <color theme="1"/>
      </rPr>
      <t>(22.01/05.02/19.02/5.03/26.03/09.04/23.04/07.05)</t>
    </r>
  </si>
  <si>
    <r>
      <rPr>
        <rFont val="Arial"/>
        <b/>
        <color theme="1"/>
      </rPr>
      <t>Data Mining (LEC)</t>
    </r>
    <r>
      <rPr>
        <rFont val="Arial"/>
        <b/>
        <color theme="1"/>
      </rPr>
      <t xml:space="preserve"> </t>
    </r>
    <r>
      <rPr>
        <rFont val="Arial"/>
        <b/>
        <color theme="1"/>
      </rPr>
      <t>(22.01/05.02/19.02/5.03/26.03/09.04/23.04/07.05)</t>
    </r>
  </si>
  <si>
    <t>BS - Year 3 (Part 2 since 21/03)</t>
  </si>
  <si>
    <r>
      <rPr>
        <rFont val="Arial"/>
        <b/>
        <color theme="1"/>
      </rPr>
      <t>Data Mining (Lab)</t>
    </r>
    <r>
      <rPr>
        <rFont val="Arial"/>
        <color theme="1"/>
      </rPr>
      <t xml:space="preserve"> </t>
    </r>
    <r>
      <rPr>
        <rFont val="Arial"/>
        <b/>
        <color theme="1"/>
      </rPr>
      <t>(26.01/09.02/23.02/09.03/30.03/13.04/27.04/11.05)</t>
    </r>
  </si>
  <si>
    <r>
      <rPr>
        <rFont val="Arial"/>
        <b/>
        <color theme="1"/>
      </rPr>
      <t>Data Mining (LEC)</t>
    </r>
    <r>
      <rPr>
        <rFont val="Arial"/>
        <color theme="1"/>
      </rPr>
      <t xml:space="preserve"> </t>
    </r>
    <r>
      <rPr>
        <rFont val="Arial"/>
        <b/>
        <color theme="1"/>
      </rPr>
      <t>(22.01/05.02/19.02/5.03/26.03/09.04/23.04/07.05)</t>
    </r>
  </si>
  <si>
    <r>
      <rPr>
        <rFont val="Arial"/>
        <b/>
        <color theme="1"/>
      </rPr>
      <t>Data Mining (LEC)</t>
    </r>
    <r>
      <rPr>
        <rFont val="Arial"/>
        <b/>
        <color theme="1"/>
      </rPr>
      <t xml:space="preserve"> </t>
    </r>
    <r>
      <rPr>
        <rFont val="Arial"/>
        <b/>
        <color theme="1"/>
      </rPr>
      <t>(22.01/05.02/19.02/5.03/26.03/09.04/23.04/07.05)</t>
    </r>
  </si>
  <si>
    <r>
      <rPr>
        <rFont val="Arial"/>
        <b/>
        <color theme="1"/>
        <sz val="12.0"/>
      </rPr>
      <t xml:space="preserve">              Physical Culture and Sport (Theoretical)   </t>
    </r>
    <r>
      <rPr>
        <rFont val="Arial"/>
        <b/>
        <color rgb="FFEA4335"/>
        <sz val="12.0"/>
      </rPr>
      <t xml:space="preserve"> </t>
    </r>
    <r>
      <rPr>
        <rFont val="Arial"/>
        <b/>
        <color theme="1"/>
        <sz val="12.0"/>
      </rPr>
      <t xml:space="preserve"> </t>
    </r>
    <r>
      <rPr>
        <rFont val="Arial"/>
        <b/>
        <color rgb="FFEA4335"/>
        <sz val="12.0"/>
      </rPr>
      <t>ONLY ON 11/04 and 18/04</t>
    </r>
  </si>
  <si>
    <r>
      <rPr>
        <rFont val="Arial"/>
        <b/>
        <color theme="1"/>
        <sz val="12.0"/>
      </rPr>
      <t xml:space="preserve">              Physical Culture and Sport (Theoretical)   </t>
    </r>
    <r>
      <rPr>
        <rFont val="Arial"/>
        <b/>
        <color rgb="FFEA4335"/>
        <sz val="12.0"/>
      </rPr>
      <t xml:space="preserve"> </t>
    </r>
    <r>
      <rPr>
        <rFont val="Arial"/>
        <b/>
        <color theme="1"/>
        <sz val="12.0"/>
      </rPr>
      <t xml:space="preserve"> </t>
    </r>
    <r>
      <rPr>
        <rFont val="Arial"/>
        <b/>
        <color rgb="FFEA4335"/>
        <sz val="12.0"/>
      </rPr>
      <t>ONLY ON 11/04 and 18/04</t>
    </r>
  </si>
  <si>
    <r>
      <rPr>
        <rFont val="Arial"/>
        <color theme="1"/>
      </rPr>
      <t xml:space="preserve">107 </t>
    </r>
    <r>
      <rPr>
        <rFont val="Arial"/>
        <b/>
        <color theme="5"/>
      </rPr>
      <t>(STARTS AT 13/10 ON 1/03 IN ROOM #108)</t>
    </r>
  </si>
  <si>
    <r>
      <rPr>
        <rFont val="Arial"/>
        <color theme="1"/>
      </rPr>
      <t>107</t>
    </r>
    <r>
      <rPr>
        <rFont val="Arial"/>
        <color rgb="FFEA4335"/>
      </rPr>
      <t xml:space="preserve"> </t>
    </r>
    <r>
      <rPr>
        <rFont val="Arial"/>
        <b/>
        <color rgb="FFEA4335"/>
      </rPr>
      <t>(ROOM #108 ON 01/03)</t>
    </r>
  </si>
  <si>
    <r>
      <rPr>
        <rFont val="Arial"/>
        <b/>
        <color theme="1"/>
        <sz val="12.0"/>
      </rPr>
      <t xml:space="preserve">              Physical Culture and Sport (Theoretical)   </t>
    </r>
    <r>
      <rPr>
        <rFont val="Arial"/>
        <b/>
        <color rgb="FFEA4335"/>
        <sz val="12.0"/>
      </rPr>
      <t xml:space="preserve"> </t>
    </r>
    <r>
      <rPr>
        <rFont val="Arial"/>
        <b/>
        <color theme="1"/>
        <sz val="12.0"/>
      </rPr>
      <t xml:space="preserve"> </t>
    </r>
    <r>
      <rPr>
        <rFont val="Arial"/>
        <b/>
        <color rgb="FFEA4335"/>
        <sz val="12.0"/>
      </rPr>
      <t>ONLY ON 20/04</t>
    </r>
  </si>
  <si>
    <r>
      <rPr>
        <rFont val="Arial"/>
        <b/>
        <color rgb="FF000000"/>
      </rPr>
      <t xml:space="preserve">108 </t>
    </r>
    <r>
      <rPr>
        <rFont val="Arial"/>
        <b/>
        <color theme="5"/>
      </rPr>
      <t>(ONLY ON 2/02)</t>
    </r>
  </si>
  <si>
    <r>
      <rPr>
        <rFont val="Arial"/>
        <b/>
        <color theme="1"/>
        <sz val="12.0"/>
      </rPr>
      <t xml:space="preserve">              Physical Culture and Sport (Theoretical)   </t>
    </r>
    <r>
      <rPr>
        <rFont val="Arial"/>
        <b/>
        <color theme="5"/>
        <sz val="12.0"/>
      </rPr>
      <t xml:space="preserve"> </t>
    </r>
    <r>
      <rPr>
        <rFont val="Arial"/>
        <b/>
        <color theme="1"/>
        <sz val="12.0"/>
      </rPr>
      <t xml:space="preserve"> </t>
    </r>
    <r>
      <rPr>
        <rFont val="Arial"/>
        <b/>
        <color theme="5"/>
        <sz val="12.0"/>
      </rPr>
      <t>ONLY ON 23/03 and 30/03</t>
    </r>
  </si>
  <si>
    <r>
      <rPr>
        <rFont val="Arial"/>
        <b/>
        <color theme="1"/>
        <sz val="12.0"/>
      </rPr>
      <t xml:space="preserve">              Physical Culture and Sport (Theoretical)   </t>
    </r>
    <r>
      <rPr>
        <rFont val="Arial"/>
        <b/>
        <color rgb="FFEA4335"/>
        <sz val="12.0"/>
      </rPr>
      <t xml:space="preserve"> </t>
    </r>
  </si>
  <si>
    <r>
      <rPr>
        <rFont val="Arial"/>
        <b/>
        <color theme="1"/>
        <sz val="12.0"/>
      </rPr>
      <t xml:space="preserve">                                          Aleksey Petrenko   </t>
    </r>
    <r>
      <rPr>
        <rFont val="Arial"/>
        <b/>
        <color rgb="FFEA4335"/>
        <sz val="12.0"/>
      </rPr>
      <t>ONLY ON 10/02 and 17/02</t>
    </r>
  </si>
  <si>
    <r>
      <rPr>
        <rFont val="Arial"/>
        <b/>
        <color theme="1"/>
        <sz val="12.0"/>
      </rPr>
      <t xml:space="preserve">              Physical Culture and Sport (Theoretical)   </t>
    </r>
    <r>
      <rPr>
        <rFont val="Arial"/>
        <b/>
        <color rgb="FFEA4335"/>
        <sz val="12.0"/>
      </rPr>
      <t xml:space="preserve"> </t>
    </r>
  </si>
  <si>
    <r>
      <rPr>
        <rFont val="Arial"/>
        <b/>
        <color theme="1"/>
        <sz val="12.0"/>
      </rPr>
      <t xml:space="preserve">                                          Aleksey Petrenko   </t>
    </r>
    <r>
      <rPr>
        <rFont val="Arial"/>
        <b/>
        <color rgb="FFEA4335"/>
        <sz val="12.0"/>
      </rPr>
      <t>ONLY ON 10/02 and 17/02</t>
    </r>
  </si>
  <si>
    <r>
      <rPr>
        <rFont val="Arial"/>
        <b/>
        <color rgb="FF000000"/>
      </rPr>
      <t xml:space="preserve">108 </t>
    </r>
    <r>
      <rPr>
        <rFont val="Arial"/>
        <b/>
        <color theme="5"/>
      </rPr>
      <t>(ONLINE ON 27/01)</t>
    </r>
  </si>
  <si>
    <r>
      <rPr>
        <rFont val="Arial"/>
        <b/>
        <color rgb="FF000000"/>
      </rPr>
      <t xml:space="preserve">108 </t>
    </r>
    <r>
      <rPr>
        <rFont val="Arial"/>
        <b/>
        <color theme="5"/>
      </rPr>
      <t>(ONLY ON 3/02)</t>
    </r>
  </si>
  <si>
    <r>
      <rPr>
        <rFont val="Arial"/>
        <b/>
        <color theme="1"/>
        <sz val="12.0"/>
      </rPr>
      <t xml:space="preserve">              Physical Culture and Sport (Theoretical)    </t>
    </r>
    <r>
      <rPr>
        <rFont val="Arial"/>
        <b/>
        <color rgb="FFEA4335"/>
        <sz val="12.0"/>
      </rPr>
      <t>ONLY ON 18/02</t>
    </r>
  </si>
  <si>
    <t>Archictecture of Software Systems (lec)</t>
  </si>
  <si>
    <t>Models of Software Systems(lec)</t>
  </si>
  <si>
    <t>Models of Software Systems(tut)</t>
  </si>
  <si>
    <r>
      <rPr>
        <rFont val="Arial"/>
        <color theme="1"/>
      </rPr>
      <t xml:space="preserve">Mirko Farina  </t>
    </r>
    <r>
      <rPr>
        <rFont val="Arial"/>
        <b/>
        <color rgb="FFEA4335"/>
      </rPr>
      <t>WEEK 1, 2,7,8</t>
    </r>
  </si>
  <si>
    <r>
      <rPr>
        <rFont val="Arial"/>
        <b/>
        <color theme="1"/>
      </rPr>
      <t>313</t>
    </r>
    <r>
      <rPr>
        <rFont val="Arial"/>
        <color theme="1"/>
      </rPr>
      <t xml:space="preserve"> </t>
    </r>
    <r>
      <rPr>
        <rFont val="Arial"/>
        <b/>
        <color theme="1"/>
      </rPr>
      <t>(STARTS AT 10.50)</t>
    </r>
  </si>
  <si>
    <r>
      <rPr>
        <rFont val="Arial"/>
        <color theme="1"/>
      </rPr>
      <t xml:space="preserve">Mirko Farina </t>
    </r>
    <r>
      <rPr>
        <rFont val="Arial"/>
        <b/>
        <color rgb="FFFF0000"/>
      </rPr>
      <t>WEEK 3,4,5,6</t>
    </r>
  </si>
  <si>
    <r>
      <rPr>
        <rFont val="Arial"/>
        <color theme="1"/>
      </rPr>
      <t xml:space="preserve">Mirko Farina  </t>
    </r>
    <r>
      <rPr>
        <rFont val="Arial"/>
        <b/>
        <color theme="5"/>
      </rPr>
      <t>WEEK 1, 2,7,8</t>
    </r>
  </si>
  <si>
    <r>
      <rPr>
        <rFont val="Arial"/>
        <b/>
        <color theme="1"/>
      </rPr>
      <t>313</t>
    </r>
    <r>
      <rPr>
        <rFont val="Arial"/>
        <color theme="1"/>
      </rPr>
      <t xml:space="preserve"> </t>
    </r>
    <r>
      <rPr>
        <rFont val="Arial"/>
        <b/>
        <color theme="1"/>
      </rPr>
      <t>(STARTS AT 10.50)</t>
    </r>
  </si>
  <si>
    <r>
      <rPr>
        <rFont val="Arial"/>
        <color theme="1"/>
      </rPr>
      <t>Mirko Farina</t>
    </r>
    <r>
      <rPr>
        <rFont val="Arial"/>
        <color rgb="FFEA4335"/>
      </rPr>
      <t xml:space="preserve"> </t>
    </r>
    <r>
      <rPr>
        <rFont val="Arial"/>
        <b/>
        <color rgb="FFEA4335"/>
      </rPr>
      <t>WEEK 3,4,5,6</t>
    </r>
  </si>
  <si>
    <t>Block 4</t>
  </si>
  <si>
    <t>Tuesday</t>
  </si>
  <si>
    <t>Wednesday</t>
  </si>
  <si>
    <t>Thursday</t>
  </si>
  <si>
    <t>Friday</t>
  </si>
  <si>
    <t>17 - 23 Jan</t>
  </si>
  <si>
    <t>09:30 - 11:30 CCF - Lecture
(Kirill Saltanov)
13:00 - 17:00 CCF - Lab.
(Kirill/Saif)</t>
  </si>
  <si>
    <t xml:space="preserve">9:30 - 11:30 LS - Lecture
(Paolo Ciancarini)
13:00 - 17:00 LS - Lab
(Vasily/Vadim)  </t>
  </si>
  <si>
    <t>24 - 30 Jan</t>
  </si>
  <si>
    <t>9:30 - 11:30 LS - Lecture
(Paolo Ciancarini)
13:00 - 17:00 LS - Lab
(Vasily/Vadim)</t>
  </si>
  <si>
    <t>31 Jan - 6 Feb</t>
  </si>
  <si>
    <t>7 - 13 Feb</t>
  </si>
  <si>
    <t>14 - 20 Feb</t>
  </si>
  <si>
    <t>21 Feb - 27 Feb</t>
  </si>
  <si>
    <t>28 Feb - 6 Mar</t>
  </si>
  <si>
    <t>LS presentations</t>
  </si>
  <si>
    <t>7 - 13 Mar</t>
  </si>
  <si>
    <t>LS exam</t>
  </si>
  <si>
    <t>10:00 - 12:00 CCF - Exam</t>
  </si>
  <si>
    <t>14 - 22 Mar</t>
  </si>
  <si>
    <t>Spring break</t>
  </si>
  <si>
    <t>Block 5</t>
  </si>
  <si>
    <t>21 - 27 Mar</t>
  </si>
  <si>
    <t>9:30 - 11:30 OT - Lecture
(Saif Saad)
13:00 - 17:00 OT - Lab
(Hamid/Vasily)</t>
  </si>
  <si>
    <t>9:30 - 11:30 AS - Lecture
(Anna Melekhova) 
13:00 - 17:00 AS - Lab
(Nikita/?)</t>
  </si>
  <si>
    <t>28 Mar - 3 Apr</t>
  </si>
  <si>
    <t>4 - 10 Apr</t>
  </si>
  <si>
    <t>11 - 17 Apr</t>
  </si>
  <si>
    <t>18 - 24 Apr</t>
  </si>
  <si>
    <t>25 Apr - 1 May</t>
  </si>
  <si>
    <t>2 - 8 May</t>
  </si>
  <si>
    <t>9 - 15 May</t>
  </si>
  <si>
    <t xml:space="preserve">OT exam
</t>
  </si>
  <si>
    <t>AS exam</t>
  </si>
  <si>
    <t>Block 6</t>
  </si>
  <si>
    <t>16 May - 31 July</t>
  </si>
  <si>
    <t>Research Project 2</t>
  </si>
  <si>
    <t>6 - 11 Aug</t>
  </si>
  <si>
    <t>RP2 Presentation</t>
  </si>
  <si>
    <t>Data Mining (lec)</t>
  </si>
  <si>
    <t>Leonid Merkin</t>
  </si>
  <si>
    <t>Data Mining (lab)</t>
  </si>
  <si>
    <t>Alexey Shikulin</t>
  </si>
  <si>
    <t>Vasily Zyabkin</t>
  </si>
  <si>
    <t>19:20-20:50</t>
  </si>
  <si>
    <t>Life safety</t>
  </si>
  <si>
    <t>Emmanuel Lwele</t>
  </si>
  <si>
    <t>Joseph Brown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</si>
</sst>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</font>
    <font>
      <color theme="1"/>
      <name val="Arial"/>
    </font>
    <font>
      <b/>
      <color rgb="FF000000"/>
      <name val="Arial"/>
    </font>
    <font/>
    <font>
      <b/>
      <sz val="11.0"/>
      <color rgb="FF000000"/>
      <name val="Arial"/>
    </font>
    <font>
      <b/>
      <color theme="1"/>
      <name val="Arial"/>
    </font>
    <font>
      <sz val="11.0"/>
      <color rgb="FF000000"/>
      <name val="Arial"/>
    </font>
    <font>
      <color rgb="FF000000"/>
      <name val="Arial"/>
    </font>
    <font>
      <sz val="11.0"/>
      <color theme="1"/>
      <name val="Arial"/>
    </font>
    <font>
      <b/>
      <sz val="12.0"/>
      <color theme="1"/>
      <name val="Arial"/>
    </font>
    <font>
      <sz val="12.0"/>
      <color theme="1"/>
      <name val="Arial"/>
    </font>
    <font>
      <b/>
      <sz val="11.0"/>
      <color theme="1"/>
      <name val="Arial"/>
    </font>
    <font>
      <i/>
      <color rgb="FF000000"/>
      <name val="Arial"/>
    </font>
    <font>
      <b/>
      <sz val="10.0"/>
      <color rgb="FF000000"/>
      <name val="Arial"/>
    </font>
    <font>
      <b/>
      <sz val="12.0"/>
      <color theme="5"/>
      <name val="Arial"/>
    </font>
    <font>
      <sz val="10.0"/>
      <color theme="1"/>
      <name val="Arial"/>
    </font>
    <font>
      <b/>
      <sz val="12.0"/>
      <color rgb="FF000000"/>
      <name val="Arial"/>
    </font>
    <font>
      <b/>
      <sz val="12.0"/>
      <color rgb="FFEA4335"/>
      <name val="Arial"/>
    </font>
    <font>
      <b/>
      <sz val="14.0"/>
      <color theme="1"/>
      <name val="Arial"/>
    </font>
    <font>
      <i/>
      <color theme="1"/>
      <name val="Arial"/>
    </font>
  </fonts>
  <fills count="29">
    <fill>
      <patternFill patternType="none"/>
    </fill>
    <fill>
      <patternFill patternType="lightGray"/>
    </fill>
    <fill>
      <patternFill patternType="solid">
        <fgColor rgb="FF741B47"/>
        <bgColor rgb="FF741B47"/>
      </patternFill>
    </fill>
    <fill>
      <patternFill patternType="solid">
        <fgColor rgb="FFCFE2F3"/>
        <bgColor rgb="FFCFE2F3"/>
      </patternFill>
    </fill>
    <fill>
      <patternFill patternType="solid">
        <fgColor rgb="FF548DD4"/>
        <bgColor rgb="FF548DD4"/>
      </patternFill>
    </fill>
    <fill>
      <patternFill patternType="solid">
        <fgColor rgb="FF00B0F0"/>
        <bgColor rgb="FF00B0F0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F6B26B"/>
        <bgColor rgb="FFF6B26B"/>
      </patternFill>
    </fill>
    <fill>
      <patternFill patternType="solid">
        <fgColor rgb="FFFFE599"/>
        <bgColor rgb="FFFFE599"/>
      </patternFill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  <fill>
      <patternFill patternType="solid">
        <fgColor rgb="FFF1C232"/>
        <bgColor rgb="FFF1C232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A2C4C9"/>
        <bgColor rgb="FFA2C4C9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F9CB9C"/>
        <bgColor rgb="FFF9CB9C"/>
      </patternFill>
    </fill>
    <fill>
      <patternFill patternType="solid">
        <fgColor rgb="FFEFEFEF"/>
        <bgColor rgb="FFEFEFEF"/>
      </patternFill>
    </fill>
    <fill>
      <patternFill patternType="solid">
        <fgColor theme="9"/>
        <bgColor theme="9"/>
      </patternFill>
    </fill>
    <fill>
      <patternFill patternType="solid">
        <fgColor rgb="FFE69138"/>
        <bgColor rgb="FFE69138"/>
      </patternFill>
    </fill>
    <fill>
      <patternFill patternType="solid">
        <fgColor rgb="FF6D9EEB"/>
        <bgColor rgb="FF6D9EEB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</fills>
  <borders count="6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</border>
  </borders>
  <cellStyleXfs count="1">
    <xf borderId="0" fillId="0" fontId="0" numFmtId="0" applyAlignment="1" applyFont="1"/>
  </cellStyleXfs>
  <cellXfs count="8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2" fillId="0" fontId="3" numFmtId="0" xfId="0" applyBorder="1" applyFont="1"/>
    <xf borderId="3" fillId="0" fontId="3" numFmtId="0" xfId="0" applyBorder="1" applyFont="1"/>
    <xf borderId="4" fillId="2" fontId="1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5" fillId="3" fontId="2" numFmtId="0" xfId="0" applyAlignment="1" applyBorder="1" applyFill="1" applyFont="1">
      <alignment horizontal="center" shrinkToFit="0" vertical="center" wrapText="1"/>
    </xf>
    <xf borderId="5" fillId="0" fontId="3" numFmtId="0" xfId="0" applyBorder="1" applyFont="1"/>
    <xf borderId="6" fillId="0" fontId="3" numFmtId="0" xfId="0" applyBorder="1" applyFont="1"/>
    <xf borderId="5" fillId="4" fontId="2" numFmtId="0" xfId="0" applyAlignment="1" applyBorder="1" applyFill="1" applyFont="1">
      <alignment horizontal="center" shrinkToFit="0" vertical="center" wrapText="1"/>
    </xf>
    <xf borderId="7" fillId="2" fontId="1" numFmtId="0" xfId="0" applyAlignment="1" applyBorder="1" applyFont="1">
      <alignment horizontal="center" shrinkToFit="0" vertical="center" wrapText="1"/>
    </xf>
    <xf borderId="8" fillId="0" fontId="2" numFmtId="0" xfId="0" applyAlignment="1" applyBorder="1" applyFont="1">
      <alignment horizontal="center" shrinkToFit="0" vertical="center" wrapText="1"/>
    </xf>
    <xf borderId="8" fillId="0" fontId="3" numFmtId="0" xfId="0" applyBorder="1" applyFont="1"/>
    <xf borderId="9" fillId="0" fontId="3" numFmtId="0" xfId="0" applyBorder="1" applyFont="1"/>
    <xf borderId="10" fillId="0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11" fillId="0" fontId="3" numFmtId="0" xfId="0" applyBorder="1" applyFont="1"/>
    <xf borderId="10" fillId="0" fontId="2" numFmtId="0" xfId="0" applyAlignment="1" applyBorder="1" applyFont="1">
      <alignment horizontal="center" readingOrder="0" shrinkToFit="0" vertical="center" wrapText="1"/>
    </xf>
    <xf borderId="10" fillId="0" fontId="4" numFmtId="0" xfId="0" applyAlignment="1" applyBorder="1" applyFont="1">
      <alignment horizontal="center" readingOrder="0" shrinkToFit="0" vertical="center" wrapText="1"/>
    </xf>
    <xf borderId="12" fillId="0" fontId="3" numFmtId="0" xfId="0" applyBorder="1" applyFont="1"/>
    <xf borderId="6" fillId="3" fontId="2" numFmtId="0" xfId="0" applyAlignment="1" applyBorder="1" applyFont="1">
      <alignment horizontal="center" readingOrder="0" shrinkToFit="0" vertical="center" wrapText="1"/>
    </xf>
    <xf borderId="13" fillId="3" fontId="2" numFmtId="0" xfId="0" applyAlignment="1" applyBorder="1" applyFont="1">
      <alignment horizontal="center" readingOrder="0" shrinkToFit="0" vertical="center" wrapText="1"/>
    </xf>
    <xf borderId="14" fillId="3" fontId="2" numFmtId="0" xfId="0" applyAlignment="1" applyBorder="1" applyFont="1">
      <alignment horizontal="center" readingOrder="0" shrinkToFit="0" vertical="center" wrapText="1"/>
    </xf>
    <xf borderId="6" fillId="4" fontId="2" numFmtId="0" xfId="0" applyAlignment="1" applyBorder="1" applyFont="1">
      <alignment horizontal="center" readingOrder="0" shrinkToFit="0" vertical="center" wrapText="1"/>
    </xf>
    <xf borderId="13" fillId="4" fontId="2" numFmtId="0" xfId="0" applyAlignment="1" applyBorder="1" applyFont="1">
      <alignment horizontal="center" readingOrder="0" shrinkToFit="0" vertical="center" wrapText="1"/>
    </xf>
    <xf borderId="14" fillId="4" fontId="2" numFmtId="0" xfId="0" applyAlignment="1" applyBorder="1" applyFont="1">
      <alignment horizontal="center" readingOrder="0" shrinkToFit="0" vertical="center" wrapText="1"/>
    </xf>
    <xf borderId="10" fillId="4" fontId="2" numFmtId="0" xfId="0" applyAlignment="1" applyBorder="1" applyFont="1">
      <alignment horizontal="center" readingOrder="0" shrinkToFit="0" vertical="center" wrapText="1"/>
    </xf>
    <xf borderId="15" fillId="4" fontId="2" numFmtId="0" xfId="0" applyAlignment="1" applyBorder="1" applyFont="1">
      <alignment horizontal="center" readingOrder="0" shrinkToFit="0" vertical="center" wrapText="1"/>
    </xf>
    <xf borderId="5" fillId="4" fontId="2" numFmtId="0" xfId="0" applyAlignment="1" applyBorder="1" applyFont="1">
      <alignment horizontal="center" readingOrder="0" shrinkToFit="0" vertical="center" wrapText="1"/>
    </xf>
    <xf borderId="9" fillId="0" fontId="2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16" fillId="5" fontId="5" numFmtId="0" xfId="0" applyAlignment="1" applyBorder="1" applyFill="1" applyFont="1">
      <alignment horizontal="center" shrinkToFit="0" vertical="center" wrapText="1"/>
    </xf>
    <xf borderId="0" fillId="5" fontId="1" numFmtId="0" xfId="0" applyAlignment="1" applyFont="1">
      <alignment horizontal="center" shrinkToFit="0" vertical="center" wrapText="1"/>
    </xf>
    <xf borderId="17" fillId="0" fontId="3" numFmtId="0" xfId="0" applyBorder="1" applyFont="1"/>
    <xf borderId="7" fillId="5" fontId="5" numFmtId="0" xfId="0" applyAlignment="1" applyBorder="1" applyFont="1">
      <alignment horizontal="center" shrinkToFit="0" vertical="center" wrapText="1"/>
    </xf>
    <xf borderId="18" fillId="5" fontId="1" numFmtId="0" xfId="0" applyAlignment="1" applyBorder="1" applyFont="1">
      <alignment horizontal="center" shrinkToFit="0" vertical="center" wrapText="1"/>
    </xf>
    <xf borderId="18" fillId="0" fontId="3" numFmtId="0" xfId="0" applyBorder="1" applyFont="1"/>
    <xf borderId="19" fillId="0" fontId="3" numFmtId="0" xfId="0" applyBorder="1" applyFont="1"/>
    <xf borderId="20" fillId="5" fontId="1" numFmtId="0" xfId="0" applyAlignment="1" applyBorder="1" applyFont="1">
      <alignment horizontal="center" shrinkToFit="0" vertical="center" wrapText="1"/>
    </xf>
    <xf borderId="20" fillId="0" fontId="3" numFmtId="0" xfId="0" applyBorder="1" applyFont="1"/>
    <xf borderId="21" fillId="0" fontId="3" numFmtId="0" xfId="0" applyBorder="1" applyFont="1"/>
    <xf borderId="22" fillId="5" fontId="5" numFmtId="0" xfId="0" applyAlignment="1" applyBorder="1" applyFont="1">
      <alignment horizontal="center" shrinkToFit="0" vertical="center" wrapText="1"/>
    </xf>
    <xf borderId="9" fillId="5" fontId="1" numFmtId="0" xfId="0" applyAlignment="1" applyBorder="1" applyFont="1">
      <alignment horizontal="center" shrinkToFit="0" vertical="center" wrapText="1"/>
    </xf>
    <xf borderId="10" fillId="5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2" fillId="6" fontId="5" numFmtId="0" xfId="0" applyAlignment="1" applyBorder="1" applyFill="1" applyFont="1">
      <alignment horizontal="center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2" fillId="7" fontId="2" numFmtId="0" xfId="0" applyAlignment="1" applyBorder="1" applyFill="1" applyFont="1">
      <alignment horizontal="center" shrinkToFit="0" vertical="center" wrapText="1"/>
    </xf>
    <xf borderId="24" fillId="0" fontId="1" numFmtId="0" xfId="0" applyAlignment="1" applyBorder="1" applyFont="1">
      <alignment horizontal="center" readingOrder="0" shrinkToFit="0" vertical="center" wrapText="1"/>
    </xf>
    <xf borderId="2" fillId="7" fontId="5" numFmtId="0" xfId="0" applyAlignment="1" applyBorder="1" applyFont="1">
      <alignment horizontal="center" readingOrder="0" shrinkToFit="0" vertical="center" wrapText="1"/>
    </xf>
    <xf borderId="0" fillId="8" fontId="5" numFmtId="0" xfId="0" applyAlignment="1" applyFill="1" applyFont="1">
      <alignment horizontal="center" shrinkToFit="0" vertical="center" wrapText="1"/>
    </xf>
    <xf borderId="3" fillId="9" fontId="2" numFmtId="0" xfId="0" applyAlignment="1" applyBorder="1" applyFill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1" fillId="9" fontId="2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6" fillId="9" fontId="2" numFmtId="0" xfId="0" applyAlignment="1" applyBorder="1" applyFont="1">
      <alignment horizontal="center" shrinkToFit="0" vertical="center" wrapText="1"/>
    </xf>
    <xf borderId="25" fillId="0" fontId="1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9" fillId="0" fontId="1" numFmtId="0" xfId="0" applyAlignment="1" applyBorder="1" applyFont="1">
      <alignment horizontal="center" shrinkToFit="0" vertical="center" wrapText="1"/>
    </xf>
    <xf borderId="1" fillId="10" fontId="1" numFmtId="0" xfId="0" applyAlignment="1" applyBorder="1" applyFill="1" applyFont="1">
      <alignment horizontal="center" readingOrder="0" shrinkToFit="0" vertical="center" wrapText="1"/>
    </xf>
    <xf borderId="3" fillId="1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16" fillId="0" fontId="3" numFmtId="0" xfId="0" applyBorder="1" applyFont="1"/>
    <xf borderId="0" fillId="6" fontId="6" numFmtId="0" xfId="0" applyAlignment="1" applyFont="1">
      <alignment horizontal="center" readingOrder="0" shrinkToFit="0" vertical="center" wrapText="1"/>
    </xf>
    <xf borderId="26" fillId="0" fontId="3" numFmtId="0" xfId="0" applyBorder="1" applyFont="1"/>
    <xf borderId="0" fillId="7" fontId="7" numFmtId="0" xfId="0" applyAlignment="1" applyFont="1">
      <alignment horizontal="center" readingOrder="0" shrinkToFit="0" vertical="center" wrapText="1"/>
    </xf>
    <xf borderId="7" fillId="0" fontId="3" numFmtId="0" xfId="0" applyBorder="1" applyFont="1"/>
    <xf borderId="0" fillId="7" fontId="1" numFmtId="0" xfId="0" applyAlignment="1" applyFont="1">
      <alignment horizontal="center" readingOrder="0" shrinkToFit="0" vertical="center" wrapText="1"/>
    </xf>
    <xf borderId="0" fillId="8" fontId="1" numFmtId="0" xfId="0" applyAlignment="1" applyFont="1">
      <alignment horizontal="center" shrinkToFit="0" vertical="center" wrapText="1"/>
    </xf>
    <xf borderId="17" fillId="9" fontId="1" numFmtId="0" xfId="0" applyAlignment="1" applyBorder="1" applyFont="1">
      <alignment horizontal="center" readingOrder="0" shrinkToFit="0" vertical="center" wrapText="1"/>
    </xf>
    <xf borderId="16" fillId="9" fontId="1" numFmtId="0" xfId="0" applyAlignment="1" applyBorder="1" applyFont="1">
      <alignment horizontal="center" readingOrder="0" shrinkToFit="0" vertical="center" wrapText="1"/>
    </xf>
    <xf borderId="27" fillId="0" fontId="3" numFmtId="0" xfId="0" applyBorder="1" applyFont="1"/>
    <xf borderId="16" fillId="10" fontId="1" numFmtId="0" xfId="0" applyAlignment="1" applyBorder="1" applyFont="1">
      <alignment horizontal="center" readingOrder="0" shrinkToFit="0" vertical="center" wrapText="1"/>
    </xf>
    <xf borderId="17" fillId="10" fontId="1" numFmtId="0" xfId="0" applyAlignment="1" applyBorder="1" applyFont="1">
      <alignment horizontal="center" readingOrder="0" shrinkToFit="0" vertical="center" wrapText="1"/>
    </xf>
    <xf borderId="28" fillId="0" fontId="3" numFmtId="0" xfId="0" applyBorder="1" applyFont="1"/>
    <xf borderId="0" fillId="6" fontId="8" numFmtId="0" xfId="0" applyAlignment="1" applyFont="1">
      <alignment horizontal="center" readingOrder="0" shrinkToFit="0" vertical="center" wrapText="1"/>
    </xf>
    <xf borderId="29" fillId="0" fontId="3" numFmtId="0" xfId="0" applyBorder="1" applyFont="1"/>
    <xf borderId="30" fillId="7" fontId="7" numFmtId="0" xfId="0" applyAlignment="1" applyBorder="1" applyFont="1">
      <alignment horizontal="center" shrinkToFit="0" vertical="center" wrapText="1"/>
    </xf>
    <xf borderId="30" fillId="0" fontId="3" numFmtId="0" xfId="0" applyBorder="1" applyFont="1"/>
    <xf borderId="31" fillId="0" fontId="3" numFmtId="0" xfId="0" applyBorder="1" applyFont="1"/>
    <xf borderId="32" fillId="0" fontId="3" numFmtId="0" xfId="0" applyBorder="1" applyFont="1"/>
    <xf borderId="30" fillId="7" fontId="1" numFmtId="0" xfId="0" applyAlignment="1" applyBorder="1" applyFont="1">
      <alignment horizontal="center" readingOrder="0" shrinkToFit="0" vertical="center" wrapText="1"/>
    </xf>
    <xf borderId="30" fillId="8" fontId="1" numFmtId="0" xfId="0" applyAlignment="1" applyBorder="1" applyFont="1">
      <alignment horizontal="center" readingOrder="0" shrinkToFit="0" vertical="center" wrapText="1"/>
    </xf>
    <xf borderId="31" fillId="9" fontId="7" numFmtId="0" xfId="0" applyAlignment="1" applyBorder="1" applyFont="1">
      <alignment horizontal="center" readingOrder="0" shrinkToFit="0" vertical="center" wrapText="1"/>
    </xf>
    <xf borderId="28" fillId="9" fontId="7" numFmtId="0" xfId="0" applyAlignment="1" applyBorder="1" applyFont="1">
      <alignment horizontal="center" readingOrder="0" shrinkToFit="0" vertical="center" wrapText="1"/>
    </xf>
    <xf borderId="16" fillId="9" fontId="7" numFmtId="0" xfId="0" applyAlignment="1" applyBorder="1" applyFont="1">
      <alignment horizontal="center" readingOrder="0" shrinkToFit="0" vertical="center" wrapText="1"/>
    </xf>
    <xf borderId="33" fillId="0" fontId="3" numFmtId="0" xfId="0" applyBorder="1" applyFont="1"/>
    <xf borderId="28" fillId="10" fontId="1" numFmtId="0" xfId="0" applyAlignment="1" applyBorder="1" applyFont="1">
      <alignment horizontal="center" readingOrder="0" shrinkToFit="0" vertical="center" wrapText="1"/>
    </xf>
    <xf borderId="31" fillId="10" fontId="1" numFmtId="0" xfId="0" applyAlignment="1" applyBorder="1" applyFont="1">
      <alignment horizontal="center" readingOrder="0" shrinkToFit="0" vertical="center" wrapText="1"/>
    </xf>
    <xf borderId="3" fillId="7" fontId="5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1" fillId="9" fontId="2" numFmtId="0" xfId="0" applyAlignment="1" applyBorder="1" applyFont="1">
      <alignment horizontal="center" shrinkToFit="0" vertical="center" wrapText="1"/>
    </xf>
    <xf borderId="0" fillId="9" fontId="2" numFmtId="0" xfId="0" applyAlignment="1" applyFont="1">
      <alignment horizontal="center" shrinkToFit="0" vertical="center" wrapText="1"/>
    </xf>
    <xf borderId="1" fillId="9" fontId="5" numFmtId="0" xfId="0" applyAlignment="1" applyBorder="1" applyFont="1">
      <alignment horizontal="center" readingOrder="0" shrinkToFit="0" vertical="center" wrapText="1"/>
    </xf>
    <xf borderId="1" fillId="10" fontId="5" numFmtId="0" xfId="0" applyAlignment="1" applyBorder="1" applyFont="1">
      <alignment horizontal="center" readingOrder="0" shrinkToFit="0" vertical="center" wrapText="1"/>
    </xf>
    <xf borderId="0" fillId="6" fontId="7" numFmtId="0" xfId="0" applyAlignment="1" applyFont="1">
      <alignment horizontal="center" readingOrder="0" shrinkToFit="0" vertical="center" wrapText="1"/>
    </xf>
    <xf borderId="17" fillId="7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0" fillId="9" fontId="1" numFmtId="0" xfId="0" applyAlignment="1" applyFont="1">
      <alignment horizontal="center" readingOrder="0" shrinkToFit="0" vertical="center" wrapText="1"/>
    </xf>
    <xf borderId="30" fillId="6" fontId="1" numFmtId="0" xfId="0" applyAlignment="1" applyBorder="1" applyFont="1">
      <alignment horizontal="center" shrinkToFit="0" vertical="center" wrapText="1"/>
    </xf>
    <xf borderId="31" fillId="7" fontId="1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0" fillId="9" fontId="7" numFmtId="0" xfId="0" applyAlignment="1" applyFont="1">
      <alignment horizontal="center" readingOrder="0" shrinkToFit="0" vertical="center" wrapText="1"/>
    </xf>
    <xf borderId="28" fillId="9" fontId="1" numFmtId="0" xfId="0" applyAlignment="1" applyBorder="1" applyFont="1">
      <alignment horizontal="center" readingOrder="0" shrinkToFit="0" vertical="center" wrapText="1"/>
    </xf>
    <xf borderId="1" fillId="11" fontId="5" numFmtId="0" xfId="0" applyAlignment="1" applyBorder="1" applyFill="1" applyFont="1">
      <alignment horizontal="center" readingOrder="0" shrinkToFit="0" vertical="center" wrapText="1"/>
    </xf>
    <xf borderId="3" fillId="10" fontId="5" numFmtId="0" xfId="0" applyAlignment="1" applyBorder="1" applyFont="1">
      <alignment horizontal="center" shrinkToFit="0" vertical="center" wrapText="1"/>
    </xf>
    <xf borderId="1" fillId="6" fontId="5" numFmtId="0" xfId="0" applyAlignment="1" applyBorder="1" applyFont="1">
      <alignment horizontal="center" shrinkToFit="0" vertical="center" wrapText="1"/>
    </xf>
    <xf borderId="3" fillId="10" fontId="5" numFmtId="0" xfId="0" applyAlignment="1" applyBorder="1" applyFont="1">
      <alignment horizontal="center" readingOrder="0" shrinkToFit="0" vertical="center" wrapText="1"/>
    </xf>
    <xf borderId="3" fillId="12" fontId="5" numFmtId="0" xfId="0" applyAlignment="1" applyBorder="1" applyFill="1" applyFont="1">
      <alignment horizontal="center" readingOrder="0" shrinkToFit="0" vertical="center" wrapText="1"/>
    </xf>
    <xf borderId="1" fillId="10" fontId="5" numFmtId="0" xfId="0" applyAlignment="1" applyBorder="1" applyFont="1">
      <alignment horizontal="center" shrinkToFit="0" vertical="center" wrapText="1"/>
    </xf>
    <xf borderId="1" fillId="6" fontId="2" numFmtId="0" xfId="0" applyAlignment="1" applyBorder="1" applyFont="1">
      <alignment horizontal="center" shrinkToFit="0" vertical="center" wrapText="1"/>
    </xf>
    <xf borderId="3" fillId="7" fontId="5" numFmtId="0" xfId="0" applyAlignment="1" applyBorder="1" applyFont="1">
      <alignment horizontal="center" shrinkToFit="0" vertical="center" wrapText="1"/>
    </xf>
    <xf borderId="1" fillId="7" fontId="5" numFmtId="0" xfId="0" applyAlignment="1" applyBorder="1" applyFont="1">
      <alignment horizontal="center" shrinkToFit="0" vertical="center" wrapText="1"/>
    </xf>
    <xf borderId="16" fillId="10" fontId="1" numFmtId="0" xfId="0" applyAlignment="1" applyBorder="1" applyFont="1">
      <alignment horizontal="center" shrinkToFit="0" vertical="center" wrapText="1"/>
    </xf>
    <xf borderId="25" fillId="10" fontId="5" numFmtId="0" xfId="0" applyAlignment="1" applyBorder="1" applyFont="1">
      <alignment horizontal="center" shrinkToFit="0" vertical="center" wrapText="1"/>
    </xf>
    <xf borderId="1" fillId="7" fontId="5" numFmtId="0" xfId="0" applyAlignment="1" applyBorder="1" applyFont="1">
      <alignment horizontal="center" readingOrder="0" shrinkToFit="0" vertical="center" wrapText="1"/>
    </xf>
    <xf borderId="0" fillId="10" fontId="5" numFmtId="0" xfId="0" applyAlignment="1" applyFont="1">
      <alignment horizontal="center" shrinkToFit="0" vertical="center" wrapText="1"/>
    </xf>
    <xf borderId="25" fillId="7" fontId="9" numFmtId="0" xfId="0" applyAlignment="1" applyBorder="1" applyFont="1">
      <alignment horizontal="center" readingOrder="0" shrinkToFit="0" vertical="center" wrapText="1"/>
    </xf>
    <xf borderId="10" fillId="11" fontId="1" numFmtId="0" xfId="0" applyAlignment="1" applyBorder="1" applyFont="1">
      <alignment horizontal="center" shrinkToFit="0" wrapText="1"/>
    </xf>
    <xf borderId="9" fillId="10" fontId="1" numFmtId="0" xfId="0" applyAlignment="1" applyBorder="1" applyFont="1">
      <alignment horizontal="center" readingOrder="0" shrinkToFit="0" vertical="center" wrapText="1"/>
    </xf>
    <xf borderId="10" fillId="6" fontId="1" numFmtId="0" xfId="0" applyAlignment="1" applyBorder="1" applyFont="1">
      <alignment horizontal="center" shrinkToFit="0" vertical="center" wrapText="1"/>
    </xf>
    <xf borderId="16" fillId="12" fontId="1" numFmtId="0" xfId="0" applyAlignment="1" applyBorder="1" applyFont="1">
      <alignment horizontal="center" readingOrder="0" shrinkToFit="0" vertical="center" wrapText="1"/>
    </xf>
    <xf borderId="17" fillId="12" fontId="1" numFmtId="0" xfId="0" applyAlignment="1" applyBorder="1" applyFont="1">
      <alignment horizontal="center" readingOrder="0" shrinkToFit="0" vertical="center" wrapText="1"/>
    </xf>
    <xf borderId="16" fillId="6" fontId="7" numFmtId="0" xfId="0" applyAlignment="1" applyBorder="1" applyFont="1">
      <alignment horizontal="center" readingOrder="0" shrinkToFit="0" vertical="center" wrapText="1"/>
    </xf>
    <xf borderId="10" fillId="7" fontId="1" numFmtId="0" xfId="0" applyAlignment="1" applyBorder="1" applyFont="1">
      <alignment horizontal="center" shrinkToFit="0" vertical="center" wrapText="1"/>
    </xf>
    <xf borderId="16" fillId="7" fontId="1" numFmtId="0" xfId="0" applyAlignment="1" applyBorder="1" applyFont="1">
      <alignment horizontal="center" readingOrder="0" shrinkToFit="0" vertical="center" wrapText="1"/>
    </xf>
    <xf borderId="27" fillId="10" fontId="1" numFmtId="0" xfId="0" applyAlignment="1" applyBorder="1" applyFont="1">
      <alignment horizontal="center" shrinkToFit="0" vertical="center" wrapText="1"/>
    </xf>
    <xf borderId="0" fillId="10" fontId="1" numFmtId="0" xfId="0" applyAlignment="1" applyFont="1">
      <alignment horizontal="center" shrinkToFit="0" vertical="center" wrapText="1"/>
    </xf>
    <xf borderId="27" fillId="7" fontId="9" numFmtId="0" xfId="0" applyAlignment="1" applyBorder="1" applyFont="1">
      <alignment horizontal="center" readingOrder="0" shrinkToFit="0" vertical="center" wrapText="1"/>
    </xf>
    <xf borderId="28" fillId="11" fontId="1" numFmtId="0" xfId="0" applyAlignment="1" applyBorder="1" applyFont="1">
      <alignment horizontal="center" readingOrder="0" shrinkToFit="0" wrapText="1"/>
    </xf>
    <xf borderId="28" fillId="6" fontId="7" numFmtId="0" xfId="0" applyAlignment="1" applyBorder="1" applyFont="1">
      <alignment horizontal="center" readingOrder="0" shrinkToFit="0" vertical="center" wrapText="1"/>
    </xf>
    <xf borderId="28" fillId="12" fontId="1" numFmtId="0" xfId="0" applyAlignment="1" applyBorder="1" applyFont="1">
      <alignment horizontal="center" readingOrder="0" shrinkToFit="0" vertical="center" wrapText="1"/>
    </xf>
    <xf borderId="31" fillId="12" fontId="1" numFmtId="0" xfId="0" applyAlignment="1" applyBorder="1" applyFont="1">
      <alignment horizontal="center" readingOrder="0" shrinkToFit="0" vertical="center" wrapText="1"/>
    </xf>
    <xf borderId="31" fillId="7" fontId="5" numFmtId="0" xfId="0" applyAlignment="1" applyBorder="1" applyFont="1">
      <alignment horizontal="center" shrinkToFit="0" vertical="center" wrapText="1"/>
    </xf>
    <xf borderId="28" fillId="7" fontId="5" numFmtId="0" xfId="0" applyAlignment="1" applyBorder="1" applyFont="1">
      <alignment horizontal="center" shrinkToFit="0" vertical="center" wrapText="1"/>
    </xf>
    <xf borderId="28" fillId="10" fontId="5" numFmtId="0" xfId="0" applyAlignment="1" applyBorder="1" applyFont="1">
      <alignment horizontal="center" shrinkToFit="0" vertical="center" wrapText="1"/>
    </xf>
    <xf borderId="33" fillId="10" fontId="5" numFmtId="0" xfId="0" applyAlignment="1" applyBorder="1" applyFont="1">
      <alignment horizontal="center" readingOrder="0" shrinkToFit="0" vertical="center" wrapText="1"/>
    </xf>
    <xf borderId="28" fillId="7" fontId="1" numFmtId="0" xfId="0" applyAlignment="1" applyBorder="1" applyFont="1">
      <alignment horizontal="center" readingOrder="0" shrinkToFit="0" vertical="center" wrapText="1"/>
    </xf>
    <xf borderId="30" fillId="10" fontId="1" numFmtId="0" xfId="0" applyAlignment="1" applyBorder="1" applyFont="1">
      <alignment horizontal="center" shrinkToFit="0" vertical="center" wrapText="1"/>
    </xf>
    <xf borderId="3" fillId="6" fontId="5" numFmtId="0" xfId="0" applyAlignment="1" applyBorder="1" applyFont="1">
      <alignment horizontal="center" shrinkToFit="0" vertical="center" wrapText="1"/>
    </xf>
    <xf borderId="0" fillId="6" fontId="5" numFmtId="0" xfId="0" applyAlignment="1" applyFon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27" fillId="7" fontId="5" numFmtId="0" xfId="0" applyAlignment="1" applyBorder="1" applyFont="1">
      <alignment horizontal="center" shrinkToFit="0" vertical="center" wrapText="1"/>
    </xf>
    <xf borderId="25" fillId="10" fontId="5" numFmtId="0" xfId="0" applyAlignment="1" applyBorder="1" applyFont="1">
      <alignment horizontal="center" shrinkToFit="0" vertical="center" wrapText="1"/>
    </xf>
    <xf borderId="34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readingOrder="0" shrinkToFit="0" vertical="center" wrapText="1"/>
    </xf>
    <xf borderId="2" fillId="10" fontId="5" numFmtId="0" xfId="0" applyAlignment="1" applyBorder="1" applyFont="1">
      <alignment horizontal="center" readingOrder="0" shrinkToFit="0" vertical="center" wrapText="1"/>
    </xf>
    <xf borderId="10" fillId="6" fontId="1" numFmtId="0" xfId="0" applyAlignment="1" applyBorder="1" applyFont="1">
      <alignment horizontal="center" readingOrder="0" shrinkToFit="0" vertical="center" wrapText="1"/>
    </xf>
    <xf borderId="16" fillId="10" fontId="7" numFmtId="0" xfId="0" applyAlignment="1" applyBorder="1" applyFont="1">
      <alignment horizontal="center" readingOrder="0" shrinkToFit="0" vertical="center" wrapText="1"/>
    </xf>
    <xf borderId="16" fillId="7" fontId="1" numFmtId="0" xfId="0" applyAlignment="1" applyBorder="1" applyFont="1">
      <alignment horizontal="center" shrinkToFit="0" vertical="center" wrapText="1"/>
    </xf>
    <xf borderId="27" fillId="7" fontId="1" numFmtId="0" xfId="0" applyAlignment="1" applyBorder="1" applyFont="1">
      <alignment horizontal="center" readingOrder="0" shrinkToFit="0" vertical="center" wrapText="1"/>
    </xf>
    <xf borderId="27" fillId="10" fontId="1" numFmtId="0" xfId="0" applyAlignment="1" applyBorder="1" applyFont="1">
      <alignment horizontal="center" readingOrder="0" shrinkToFit="0" vertical="center" wrapText="1"/>
    </xf>
    <xf borderId="27" fillId="10" fontId="1" numFmtId="0" xfId="0" applyAlignment="1" applyBorder="1" applyFont="1">
      <alignment horizontal="center" shrinkToFit="0" vertical="center" wrapText="1"/>
    </xf>
    <xf borderId="35" fillId="0" fontId="3" numFmtId="0" xfId="0" applyBorder="1" applyFont="1"/>
    <xf borderId="0" fillId="10" fontId="1" numFmtId="0" xfId="0" applyAlignment="1" applyFont="1">
      <alignment horizontal="center" readingOrder="0" shrinkToFit="0" vertical="center" wrapText="1"/>
    </xf>
    <xf borderId="31" fillId="6" fontId="1" numFmtId="0" xfId="0" applyAlignment="1" applyBorder="1" applyFont="1">
      <alignment horizontal="center" readingOrder="0" shrinkToFit="0" vertical="center" wrapText="1"/>
    </xf>
    <xf borderId="28" fillId="10" fontId="1" numFmtId="0" xfId="0" applyAlignment="1" applyBorder="1" applyFont="1">
      <alignment horizontal="center" shrinkToFit="0" vertical="center" wrapText="1"/>
    </xf>
    <xf borderId="30" fillId="6" fontId="7" numFmtId="0" xfId="0" applyAlignment="1" applyBorder="1" applyFont="1">
      <alignment horizontal="center" readingOrder="0" shrinkToFit="0" vertical="center" wrapText="1"/>
    </xf>
    <xf borderId="28" fillId="10" fontId="7" numFmtId="0" xfId="0" applyAlignment="1" applyBorder="1" applyFont="1">
      <alignment horizontal="center" readingOrder="0" shrinkToFit="0" vertical="center" wrapText="1"/>
    </xf>
    <xf borderId="28" fillId="7" fontId="5" numFmtId="0" xfId="0" applyAlignment="1" applyBorder="1" applyFont="1">
      <alignment horizontal="center" readingOrder="0" shrinkToFit="0" vertical="center" wrapText="1"/>
    </xf>
    <xf borderId="28" fillId="10" fontId="5" numFmtId="0" xfId="0" applyAlignment="1" applyBorder="1" applyFont="1">
      <alignment horizontal="center" readingOrder="0" shrinkToFit="0" vertical="center" wrapText="1"/>
    </xf>
    <xf borderId="33" fillId="7" fontId="5" numFmtId="0" xfId="0" applyAlignment="1" applyBorder="1" applyFont="1">
      <alignment horizontal="center" readingOrder="0" shrinkToFit="0" vertical="center" wrapText="1"/>
    </xf>
    <xf borderId="33" fillId="10" fontId="1" numFmtId="0" xfId="0" applyAlignment="1" applyBorder="1" applyFont="1">
      <alignment horizontal="center" shrinkToFit="0" vertical="center" wrapText="1"/>
    </xf>
    <xf borderId="36" fillId="0" fontId="3" numFmtId="0" xfId="0" applyBorder="1" applyFont="1"/>
    <xf borderId="30" fillId="1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1" fillId="0" fontId="1" numFmtId="0" xfId="0" applyBorder="1" applyFont="1"/>
    <xf borderId="27" fillId="0" fontId="1" numFmtId="0" xfId="0" applyAlignment="1" applyBorder="1" applyFont="1">
      <alignment horizontal="center" shrinkToFit="0" vertical="center" wrapText="1"/>
    </xf>
    <xf borderId="1" fillId="10" fontId="2" numFmtId="0" xfId="0" applyAlignment="1" applyBorder="1" applyFont="1">
      <alignment horizontal="center" readingOrder="0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17" fillId="10" fontId="5" numFmtId="0" xfId="0" applyAlignment="1" applyBorder="1" applyFont="1">
      <alignment horizontal="center" shrinkToFit="0" vertical="center" wrapText="1"/>
    </xf>
    <xf borderId="25" fillId="10" fontId="5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31" fillId="0" fontId="1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9" fillId="6" fontId="1" numFmtId="0" xfId="0" applyAlignment="1" applyBorder="1" applyFont="1">
      <alignment horizontal="center" readingOrder="0" shrinkToFit="0" vertical="center" wrapText="1"/>
    </xf>
    <xf borderId="16" fillId="0" fontId="1" numFmtId="0" xfId="0" applyBorder="1" applyFont="1"/>
    <xf borderId="10" fillId="10" fontId="7" numFmtId="0" xfId="0" applyAlignment="1" applyBorder="1" applyFont="1">
      <alignment horizontal="center" shrinkToFit="0" vertical="center" wrapText="1"/>
    </xf>
    <xf borderId="17" fillId="10" fontId="1" numFmtId="0" xfId="0" applyAlignment="1" applyBorder="1" applyFont="1">
      <alignment horizontal="center" shrinkToFit="0" vertical="center" wrapText="1"/>
    </xf>
    <xf borderId="28" fillId="0" fontId="1" numFmtId="0" xfId="0" applyBorder="1" applyFont="1"/>
    <xf borderId="31" fillId="10" fontId="5" numFmtId="0" xfId="0" applyAlignment="1" applyBorder="1" applyFont="1">
      <alignment horizontal="center" readingOrder="0" shrinkToFit="0" vertical="center" wrapText="1"/>
    </xf>
    <xf borderId="31" fillId="10" fontId="5" numFmtId="0" xfId="0" applyAlignment="1" applyBorder="1" applyFont="1">
      <alignment horizontal="center" shrinkToFit="0" vertical="center" wrapText="1"/>
    </xf>
    <xf borderId="33" fillId="10" fontId="5" numFmtId="0" xfId="0" applyAlignment="1" applyBorder="1" applyFont="1">
      <alignment horizontal="center" shrinkToFit="0" vertical="center" wrapText="1"/>
    </xf>
    <xf borderId="0" fillId="10" fontId="5" numFmtId="0" xfId="0" applyAlignment="1" applyFont="1">
      <alignment horizontal="center" readingOrder="0" shrinkToFit="0" vertical="center" wrapText="1"/>
    </xf>
    <xf borderId="25" fillId="0" fontId="1" numFmtId="0" xfId="0" applyAlignment="1" applyBorder="1" applyFont="1">
      <alignment horizontal="center" shrinkToFit="0" vertical="center" wrapText="1"/>
    </xf>
    <xf borderId="30" fillId="10" fontId="5" numFmtId="0" xfId="0" applyAlignment="1" applyBorder="1" applyFont="1">
      <alignment horizontal="center" readingOrder="0" shrinkToFit="0" vertical="center" wrapText="1"/>
    </xf>
    <xf borderId="10" fillId="5" fontId="5" numFmtId="0" xfId="0" applyAlignment="1" applyBorder="1" applyFont="1">
      <alignment horizontal="center" shrinkToFit="0" vertical="center" wrapText="1"/>
    </xf>
    <xf borderId="2" fillId="5" fontId="1" numFmtId="0" xfId="0" applyAlignment="1" applyBorder="1" applyFont="1">
      <alignment horizontal="center" shrinkToFit="0" vertical="center" wrapText="1"/>
    </xf>
    <xf borderId="8" fillId="5" fontId="1" numFmtId="0" xfId="0" applyAlignment="1" applyBorder="1" applyFont="1">
      <alignment horizontal="center" shrinkToFit="0" vertical="center" wrapText="1"/>
    </xf>
    <xf borderId="3" fillId="5" fontId="1" numFmtId="0" xfId="0" applyAlignment="1" applyBorder="1" applyFont="1">
      <alignment horizontal="center" shrinkToFit="0" vertical="center" wrapText="1"/>
    </xf>
    <xf borderId="1" fillId="5" fontId="1" numFmtId="0" xfId="0" applyAlignment="1" applyBorder="1" applyFont="1">
      <alignment horizontal="center" shrinkToFit="0" vertical="center" wrapText="1"/>
    </xf>
    <xf borderId="25" fillId="5" fontId="1" numFmtId="0" xfId="0" applyAlignment="1" applyBorder="1" applyFont="1">
      <alignment horizontal="center" shrinkToFit="0" vertical="center" wrapText="1"/>
    </xf>
    <xf borderId="2" fillId="11" fontId="2" numFmtId="0" xfId="0" applyAlignment="1" applyBorder="1" applyFont="1">
      <alignment horizontal="center" readingOrder="0" shrinkToFit="0" vertical="center" wrapText="1"/>
    </xf>
    <xf borderId="2" fillId="13" fontId="2" numFmtId="0" xfId="0" applyAlignment="1" applyBorder="1" applyFill="1" applyFont="1">
      <alignment horizontal="center" shrinkToFit="0" vertical="center" wrapText="1"/>
    </xf>
    <xf borderId="25" fillId="10" fontId="10" numFmtId="0" xfId="0" applyAlignment="1" applyBorder="1" applyFont="1">
      <alignment horizontal="center" readingOrder="0" shrinkToFit="0" vertical="center" wrapText="1"/>
    </xf>
    <xf borderId="3" fillId="10" fontId="1" numFmtId="0" xfId="0" applyAlignment="1" applyBorder="1" applyFont="1">
      <alignment horizontal="left" readingOrder="0" shrinkToFit="0" vertical="center" wrapText="1"/>
    </xf>
    <xf borderId="3" fillId="10" fontId="1" numFmtId="0" xfId="0" applyAlignment="1" applyBorder="1" applyFont="1">
      <alignment horizontal="center" shrinkToFit="0" vertical="center" wrapText="1"/>
    </xf>
    <xf borderId="1" fillId="10" fontId="1" numFmtId="0" xfId="0" applyAlignment="1" applyBorder="1" applyFont="1">
      <alignment horizontal="center" shrinkToFit="0" vertical="center" wrapText="1"/>
    </xf>
    <xf borderId="25" fillId="10" fontId="1" numFmtId="0" xfId="0" applyAlignment="1" applyBorder="1" applyFont="1">
      <alignment horizontal="center" shrinkToFit="0" vertical="center" wrapText="1"/>
    </xf>
    <xf borderId="2" fillId="10" fontId="11" numFmtId="0" xfId="0" applyAlignment="1" applyBorder="1" applyFont="1">
      <alignment horizontal="center" readingOrder="0" shrinkToFit="0" vertical="center" wrapText="1"/>
    </xf>
    <xf borderId="16" fillId="10" fontId="5" numFmtId="0" xfId="0" applyAlignment="1" applyBorder="1" applyFont="1">
      <alignment horizontal="center" shrinkToFit="0" vertical="center" wrapText="1"/>
    </xf>
    <xf borderId="0" fillId="11" fontId="7" numFmtId="0" xfId="0" applyAlignment="1" applyFont="1">
      <alignment horizontal="center" shrinkToFit="0" vertical="center" wrapText="1"/>
    </xf>
    <xf borderId="0" fillId="13" fontId="7" numFmtId="0" xfId="0" applyAlignment="1" applyFont="1">
      <alignment horizontal="center" readingOrder="0" shrinkToFit="0" vertical="center" wrapText="1"/>
    </xf>
    <xf borderId="27" fillId="10" fontId="1" numFmtId="0" xfId="0" applyAlignment="1" applyBorder="1" applyFont="1">
      <alignment horizontal="center" readingOrder="0"/>
    </xf>
    <xf borderId="17" fillId="10" fontId="1" numFmtId="0" xfId="0" applyBorder="1" applyFont="1"/>
    <xf borderId="30" fillId="11" fontId="7" numFmtId="0" xfId="0" applyAlignment="1" applyBorder="1" applyFont="1">
      <alignment horizontal="center" shrinkToFit="0" vertical="center" wrapText="1"/>
    </xf>
    <xf borderId="30" fillId="13" fontId="7" numFmtId="0" xfId="0" applyAlignment="1" applyBorder="1" applyFont="1">
      <alignment horizontal="center" shrinkToFit="0" vertical="center" wrapText="1"/>
    </xf>
    <xf borderId="33" fillId="10" fontId="1" numFmtId="0" xfId="0" applyAlignment="1" applyBorder="1" applyFont="1">
      <alignment horizontal="center" readingOrder="0" shrinkToFit="0" vertical="center" wrapText="1"/>
    </xf>
    <xf borderId="31" fillId="10" fontId="1" numFmtId="0" xfId="0" applyAlignment="1" applyBorder="1" applyFont="1">
      <alignment horizontal="center" shrinkToFit="0" vertical="center" wrapText="1"/>
    </xf>
    <xf borderId="0" fillId="10" fontId="8" numFmtId="0" xfId="0" applyAlignment="1" applyFont="1">
      <alignment horizontal="center" readingOrder="0" shrinkToFit="0" vertical="center" wrapText="1"/>
    </xf>
    <xf borderId="0" fillId="11" fontId="2" numFmtId="0" xfId="0" applyAlignment="1" applyFont="1">
      <alignment horizontal="center" readingOrder="0" shrinkToFit="0" vertical="center" wrapText="1"/>
    </xf>
    <xf borderId="2" fillId="13" fontId="2" numFmtId="0" xfId="0" applyAlignment="1" applyBorder="1" applyFont="1">
      <alignment horizontal="center" readingOrder="0" shrinkToFit="0" vertical="center" wrapText="1"/>
    </xf>
    <xf borderId="25" fillId="7" fontId="5" numFmtId="0" xfId="0" applyAlignment="1" applyBorder="1" applyFont="1">
      <alignment horizontal="center" shrinkToFit="0" vertical="center" wrapText="1"/>
    </xf>
    <xf borderId="10" fillId="14" fontId="2" numFmtId="0" xfId="0" applyAlignment="1" applyBorder="1" applyFill="1" applyFont="1">
      <alignment horizontal="center" readingOrder="0" shrinkToFit="0" vertical="center" wrapText="1"/>
    </xf>
    <xf borderId="25" fillId="13" fontId="5" numFmtId="0" xfId="0" applyAlignment="1" applyBorder="1" applyFont="1">
      <alignment horizontal="center" shrinkToFit="0" vertical="center" wrapText="1"/>
    </xf>
    <xf borderId="2" fillId="13" fontId="5" numFmtId="0" xfId="0" applyAlignment="1" applyBorder="1" applyFont="1">
      <alignment horizontal="center" readingOrder="0" shrinkToFit="0" vertical="center" wrapText="1"/>
    </xf>
    <xf borderId="0" fillId="15" fontId="5" numFmtId="0" xfId="0" applyAlignment="1" applyFill="1" applyFont="1">
      <alignment horizontal="center" readingOrder="0" shrinkToFit="0" vertical="center" wrapText="1"/>
    </xf>
    <xf borderId="2" fillId="3" fontId="11" numFmtId="0" xfId="0" applyAlignment="1" applyBorder="1" applyFont="1">
      <alignment horizontal="center" readingOrder="0" shrinkToFit="0" vertical="center" wrapText="1"/>
    </xf>
    <xf borderId="1" fillId="11" fontId="5" numFmtId="0" xfId="0" applyAlignment="1" applyBorder="1" applyFont="1">
      <alignment horizontal="center" shrinkToFit="0" vertical="center" wrapText="1"/>
    </xf>
    <xf borderId="3" fillId="16" fontId="5" numFmtId="0" xfId="0" applyAlignment="1" applyBorder="1" applyFill="1" applyFont="1">
      <alignment horizontal="center" shrinkToFit="0" vertical="center" wrapText="1"/>
    </xf>
    <xf borderId="17" fillId="9" fontId="12" numFmtId="0" xfId="0" applyAlignment="1" applyBorder="1" applyFont="1">
      <alignment horizontal="center" shrinkToFit="0" vertical="center" wrapText="1"/>
    </xf>
    <xf borderId="27" fillId="7" fontId="1" numFmtId="0" xfId="0" applyAlignment="1" applyBorder="1" applyFont="1">
      <alignment horizontal="center" shrinkToFit="0" vertical="center" wrapText="1"/>
    </xf>
    <xf borderId="10" fillId="14" fontId="13" numFmtId="0" xfId="0" applyAlignment="1" applyBorder="1" applyFont="1">
      <alignment horizontal="center" readingOrder="0" shrinkToFit="0" vertical="center" wrapText="1"/>
    </xf>
    <xf borderId="27" fillId="13" fontId="1" numFmtId="0" xfId="0" applyAlignment="1" applyBorder="1" applyFont="1">
      <alignment horizontal="center" shrinkToFit="0" vertical="center" wrapText="1"/>
    </xf>
    <xf borderId="0" fillId="13" fontId="1" numFmtId="0" xfId="0" applyAlignment="1" applyFont="1">
      <alignment horizontal="center" shrinkToFit="0" vertical="center" wrapText="1"/>
    </xf>
    <xf borderId="0" fillId="15" fontId="1" numFmtId="0" xfId="0" applyAlignment="1" applyFont="1">
      <alignment horizontal="center" readingOrder="0" shrinkToFit="0" vertical="center" wrapText="1"/>
    </xf>
    <xf borderId="0" fillId="3" fontId="1" numFmtId="0" xfId="0" applyAlignment="1" applyFont="1">
      <alignment horizontal="center" readingOrder="0" shrinkToFit="0" vertical="center" wrapText="1"/>
    </xf>
    <xf borderId="16" fillId="11" fontId="1" numFmtId="0" xfId="0" applyAlignment="1" applyBorder="1" applyFont="1">
      <alignment horizontal="center" shrinkToFit="0" vertical="center" wrapText="1"/>
    </xf>
    <xf borderId="17" fillId="16" fontId="1" numFmtId="0" xfId="0" applyAlignment="1" applyBorder="1" applyFont="1">
      <alignment horizontal="center" readingOrder="0" shrinkToFit="0" vertical="center" wrapText="1"/>
    </xf>
    <xf borderId="31" fillId="9" fontId="7" numFmtId="0" xfId="0" applyAlignment="1" applyBorder="1" applyFont="1">
      <alignment horizontal="center" shrinkToFit="0" vertical="center" wrapText="1"/>
    </xf>
    <xf borderId="33" fillId="7" fontId="1" numFmtId="0" xfId="0" applyAlignment="1" applyBorder="1" applyFont="1">
      <alignment horizontal="center" readingOrder="0" shrinkToFit="0" vertical="center" wrapText="1"/>
    </xf>
    <xf borderId="10" fillId="14" fontId="7" numFmtId="0" xfId="0" applyAlignment="1" applyBorder="1" applyFont="1">
      <alignment horizontal="center" readingOrder="0" shrinkToFit="0" vertical="center" wrapText="1"/>
    </xf>
    <xf borderId="30" fillId="13" fontId="1" numFmtId="0" xfId="0" applyAlignment="1" applyBorder="1" applyFont="1">
      <alignment horizontal="center" shrinkToFit="0" vertical="center" wrapText="1"/>
    </xf>
    <xf borderId="30" fillId="15" fontId="1" numFmtId="0" xfId="0" applyAlignment="1" applyBorder="1" applyFont="1">
      <alignment horizontal="center" readingOrder="0" shrinkToFit="0" vertical="center" wrapText="1"/>
    </xf>
    <xf borderId="0" fillId="3" fontId="8" numFmtId="0" xfId="0" applyAlignment="1" applyFont="1">
      <alignment horizontal="center" readingOrder="0" shrinkToFit="0" vertical="center" wrapText="1"/>
    </xf>
    <xf borderId="28" fillId="11" fontId="1" numFmtId="0" xfId="0" applyAlignment="1" applyBorder="1" applyFont="1">
      <alignment horizontal="center" readingOrder="0" shrinkToFit="0" vertical="center" wrapText="1"/>
    </xf>
    <xf borderId="31" fillId="16" fontId="1" numFmtId="0" xfId="0" applyAlignment="1" applyBorder="1" applyFont="1">
      <alignment horizontal="center" readingOrder="0" shrinkToFit="0" vertical="center" wrapText="1"/>
    </xf>
    <xf borderId="3" fillId="9" fontId="5" numFmtId="0" xfId="0" applyAlignment="1" applyBorder="1" applyFont="1">
      <alignment horizontal="center" shrinkToFit="0" vertical="center" wrapText="1"/>
    </xf>
    <xf borderId="0" fillId="11" fontId="5" numFmtId="0" xfId="0" applyAlignment="1" applyFont="1">
      <alignment horizontal="center" readingOrder="0" shrinkToFit="0" vertical="center" wrapText="1"/>
    </xf>
    <xf borderId="1" fillId="9" fontId="5" numFmtId="0" xfId="0" applyAlignment="1" applyBorder="1" applyFont="1">
      <alignment horizontal="center" shrinkToFit="0" vertical="center" wrapText="1"/>
    </xf>
    <xf borderId="1" fillId="17" fontId="2" numFmtId="0" xfId="0" applyAlignment="1" applyBorder="1" applyFill="1" applyFont="1">
      <alignment horizontal="center" readingOrder="0" shrinkToFit="0" vertical="center" wrapText="1"/>
    </xf>
    <xf borderId="3" fillId="13" fontId="5" numFmtId="0" xfId="0" applyAlignment="1" applyBorder="1" applyFont="1">
      <alignment horizontal="center" shrinkToFit="0" vertical="center" wrapText="1"/>
    </xf>
    <xf borderId="1" fillId="13" fontId="5" numFmtId="0" xfId="0" applyAlignment="1" applyBorder="1" applyFont="1">
      <alignment horizontal="center" shrinkToFit="0" vertical="center" wrapText="1"/>
    </xf>
    <xf borderId="2" fillId="10" fontId="2" numFmtId="0" xfId="0" applyAlignment="1" applyBorder="1" applyFont="1">
      <alignment horizontal="center" readingOrder="0" shrinkToFit="0" vertical="center" wrapText="1"/>
    </xf>
    <xf borderId="3" fillId="10" fontId="2" numFmtId="0" xfId="0" applyAlignment="1" applyBorder="1" applyFont="1">
      <alignment horizontal="center" readingOrder="0" shrinkToFit="0" vertical="center" wrapText="1"/>
    </xf>
    <xf borderId="3" fillId="10" fontId="2" numFmtId="0" xfId="0" applyAlignment="1" applyBorder="1" applyFont="1">
      <alignment horizontal="center" shrinkToFit="0" vertical="center" wrapText="1"/>
    </xf>
    <xf borderId="1" fillId="7" fontId="5" numFmtId="0" xfId="0" applyAlignment="1" applyBorder="1" applyFont="1">
      <alignment horizontal="center" shrinkToFit="0" vertical="center" wrapText="1"/>
    </xf>
    <xf borderId="1" fillId="13" fontId="5" numFmtId="0" xfId="0" applyAlignment="1" applyBorder="1" applyFont="1">
      <alignment horizontal="center" shrinkToFit="0" vertical="center" wrapText="1"/>
    </xf>
    <xf borderId="17" fillId="13" fontId="5" numFmtId="0" xfId="0" applyAlignment="1" applyBorder="1" applyFont="1">
      <alignment horizontal="center" readingOrder="0" shrinkToFit="0" vertical="center" wrapText="1"/>
    </xf>
    <xf borderId="25" fillId="15" fontId="5" numFmtId="0" xfId="0" applyAlignment="1" applyBorder="1" applyFont="1">
      <alignment horizontal="center" readingOrder="0" shrinkToFit="0" vertical="center" wrapText="1"/>
    </xf>
    <xf borderId="1" fillId="15" fontId="5" numFmtId="0" xfId="0" applyAlignment="1" applyBorder="1" applyFont="1">
      <alignment horizontal="center" readingOrder="0" shrinkToFit="0" vertical="center" wrapText="1"/>
    </xf>
    <xf borderId="16" fillId="10" fontId="5" numFmtId="0" xfId="0" applyAlignment="1" applyBorder="1" applyFont="1">
      <alignment horizontal="center" readingOrder="0" shrinkToFit="0" vertical="center" wrapText="1"/>
    </xf>
    <xf borderId="1" fillId="13" fontId="5" numFmtId="0" xfId="0" applyAlignment="1" applyBorder="1" applyFont="1">
      <alignment horizontal="center" shrinkToFit="0" wrapText="1"/>
    </xf>
    <xf borderId="25" fillId="3" fontId="11" numFmtId="0" xfId="0" applyAlignment="1" applyBorder="1" applyFont="1">
      <alignment horizontal="center" readingOrder="0" shrinkToFit="0" vertical="center" wrapText="1"/>
    </xf>
    <xf borderId="1" fillId="11" fontId="5" numFmtId="0" xfId="0" applyAlignment="1" applyBorder="1" applyFont="1">
      <alignment horizontal="center" shrinkToFit="0" wrapText="1"/>
    </xf>
    <xf borderId="17" fillId="16" fontId="5" numFmtId="0" xfId="0" applyAlignment="1" applyBorder="1" applyFont="1">
      <alignment horizontal="center" shrinkToFit="0" vertical="center" wrapText="1"/>
    </xf>
    <xf borderId="17" fillId="9" fontId="5" numFmtId="0" xfId="0" applyAlignment="1" applyBorder="1" applyFont="1">
      <alignment horizontal="center" readingOrder="0" shrinkToFit="0" vertical="center" wrapText="1"/>
    </xf>
    <xf borderId="0" fillId="11" fontId="1" numFmtId="0" xfId="0" applyAlignment="1" applyFont="1">
      <alignment horizontal="center" readingOrder="0" shrinkToFit="0" vertical="center" wrapText="1"/>
    </xf>
    <xf borderId="16" fillId="9" fontId="5" numFmtId="0" xfId="0" applyAlignment="1" applyBorder="1" applyFont="1">
      <alignment horizontal="center" readingOrder="0" shrinkToFit="0" vertical="center" wrapText="1"/>
    </xf>
    <xf borderId="16" fillId="11" fontId="7" numFmtId="0" xfId="0" applyAlignment="1" applyBorder="1" applyFont="1">
      <alignment horizontal="center" readingOrder="0" shrinkToFit="0" vertical="center" wrapText="1"/>
    </xf>
    <xf borderId="16" fillId="17" fontId="7" numFmtId="0" xfId="0" applyAlignment="1" applyBorder="1" applyFont="1">
      <alignment horizontal="center" readingOrder="0" shrinkToFit="0" vertical="center" wrapText="1"/>
    </xf>
    <xf borderId="17" fillId="13" fontId="1" numFmtId="0" xfId="0" applyAlignment="1" applyBorder="1" applyFont="1">
      <alignment horizontal="center" readingOrder="0" shrinkToFit="0" vertical="center" wrapText="1"/>
    </xf>
    <xf borderId="16" fillId="13" fontId="1" numFmtId="0" xfId="0" applyAlignment="1" applyBorder="1" applyFont="1">
      <alignment horizontal="center" readingOrder="0" shrinkToFit="0" vertical="center" wrapText="1"/>
    </xf>
    <xf borderId="0" fillId="10" fontId="7" numFmtId="0" xfId="0" applyAlignment="1" applyFont="1">
      <alignment horizontal="center" readingOrder="0" shrinkToFit="0" vertical="center" wrapText="1"/>
    </xf>
    <xf borderId="16" fillId="13" fontId="1" numFmtId="0" xfId="0" applyAlignment="1" applyBorder="1" applyFont="1">
      <alignment horizontal="center" shrinkToFit="0" vertical="center" wrapText="1"/>
    </xf>
    <xf borderId="17" fillId="10" fontId="7" numFmtId="0" xfId="0" applyAlignment="1" applyBorder="1" applyFont="1">
      <alignment horizontal="center" readingOrder="0" shrinkToFit="0" vertical="center" wrapText="1"/>
    </xf>
    <xf borderId="17" fillId="10" fontId="12" numFmtId="0" xfId="0" applyAlignment="1" applyBorder="1" applyFont="1">
      <alignment horizontal="center" shrinkToFit="0" vertical="center" wrapText="1"/>
    </xf>
    <xf borderId="16" fillId="9" fontId="12" numFmtId="0" xfId="0" applyAlignment="1" applyBorder="1" applyFont="1">
      <alignment horizontal="center" shrinkToFit="0" vertical="center" wrapText="1"/>
    </xf>
    <xf borderId="16" fillId="7" fontId="1" numFmtId="0" xfId="0" applyAlignment="1" applyBorder="1" applyFont="1">
      <alignment horizontal="center" shrinkToFit="0" vertical="center" wrapText="1"/>
    </xf>
    <xf borderId="16" fillId="13" fontId="1" numFmtId="0" xfId="0" applyAlignment="1" applyBorder="1" applyFont="1">
      <alignment horizontal="center" shrinkToFit="0" vertical="center" wrapText="1"/>
    </xf>
    <xf borderId="17" fillId="10" fontId="1" numFmtId="0" xfId="0" applyAlignment="1" applyBorder="1" applyFont="1">
      <alignment horizontal="center" shrinkToFit="0" vertical="center" wrapText="1"/>
    </xf>
    <xf borderId="27" fillId="15" fontId="1" numFmtId="0" xfId="0" applyAlignment="1" applyBorder="1" applyFont="1">
      <alignment horizontal="center" readingOrder="0" shrinkToFit="0" vertical="center" wrapText="1"/>
    </xf>
    <xf borderId="16" fillId="15" fontId="1" numFmtId="0" xfId="0" applyAlignment="1" applyBorder="1" applyFont="1">
      <alignment horizontal="center" readingOrder="0" shrinkToFit="0" vertical="center" wrapText="1"/>
    </xf>
    <xf borderId="16" fillId="10" fontId="1" numFmtId="0" xfId="0" applyAlignment="1" applyBorder="1" applyFont="1">
      <alignment horizontal="center" shrinkToFit="0" vertical="center" wrapText="1"/>
    </xf>
    <xf borderId="27" fillId="3" fontId="1" numFmtId="0" xfId="0" applyAlignment="1" applyBorder="1" applyFont="1">
      <alignment horizontal="center" readingOrder="0" shrinkToFit="0" vertical="center" wrapText="1"/>
    </xf>
    <xf borderId="16" fillId="11" fontId="1" numFmtId="0" xfId="0" applyAlignment="1" applyBorder="1" applyFont="1">
      <alignment horizontal="center" shrinkToFit="0" vertical="center" wrapText="1"/>
    </xf>
    <xf borderId="31" fillId="9" fontId="1" numFmtId="0" xfId="0" applyAlignment="1" applyBorder="1" applyFont="1">
      <alignment horizontal="center" readingOrder="0" shrinkToFit="0" vertical="center" wrapText="1"/>
    </xf>
    <xf borderId="28" fillId="11" fontId="1" numFmtId="0" xfId="0" applyAlignment="1" applyBorder="1" applyFont="1">
      <alignment horizontal="center" shrinkToFit="0" vertical="center" wrapText="1"/>
    </xf>
    <xf borderId="28" fillId="17" fontId="7" numFmtId="0" xfId="0" applyAlignment="1" applyBorder="1" applyFont="1">
      <alignment horizontal="center" readingOrder="0" shrinkToFit="0" vertical="center" wrapText="1"/>
    </xf>
    <xf borderId="31" fillId="13" fontId="5" numFmtId="0" xfId="0" applyAlignment="1" applyBorder="1" applyFont="1">
      <alignment horizontal="center" readingOrder="0" shrinkToFit="0" vertical="center" wrapText="1"/>
    </xf>
    <xf borderId="16" fillId="13" fontId="5" numFmtId="0" xfId="0" applyAlignment="1" applyBorder="1" applyFont="1">
      <alignment horizontal="center" readingOrder="0" shrinkToFit="0" vertical="center" wrapText="1"/>
    </xf>
    <xf borderId="30" fillId="10" fontId="7" numFmtId="0" xfId="0" applyAlignment="1" applyBorder="1" applyFont="1">
      <alignment horizontal="center" shrinkToFit="0" vertical="center" wrapText="1"/>
    </xf>
    <xf borderId="28" fillId="13" fontId="5" numFmtId="0" xfId="0" applyAlignment="1" applyBorder="1" applyFont="1">
      <alignment horizontal="center" readingOrder="0" shrinkToFit="0" vertical="center" wrapText="1"/>
    </xf>
    <xf borderId="31" fillId="10" fontId="7" numFmtId="0" xfId="0" applyAlignment="1" applyBorder="1" applyFont="1">
      <alignment horizontal="center" shrinkToFit="0" vertical="center" wrapText="1"/>
    </xf>
    <xf borderId="31" fillId="10" fontId="7" numFmtId="0" xfId="0" applyAlignment="1" applyBorder="1" applyFont="1">
      <alignment horizontal="center" shrinkToFit="0" vertical="center" wrapText="1"/>
    </xf>
    <xf borderId="28" fillId="9" fontId="7" numFmtId="0" xfId="0" applyAlignment="1" applyBorder="1" applyFont="1">
      <alignment horizontal="center" shrinkToFit="0" vertical="center" wrapText="1"/>
    </xf>
    <xf borderId="28" fillId="7" fontId="1" numFmtId="0" xfId="0" applyAlignment="1" applyBorder="1" applyFont="1">
      <alignment horizontal="center" shrinkToFit="0" vertical="center" wrapText="1"/>
    </xf>
    <xf borderId="28" fillId="13" fontId="1" numFmtId="0" xfId="0" applyAlignment="1" applyBorder="1" applyFont="1">
      <alignment horizontal="center" shrinkToFit="0" vertical="center" wrapText="1"/>
    </xf>
    <xf borderId="31" fillId="13" fontId="1" numFmtId="0" xfId="0" applyAlignment="1" applyBorder="1" applyFont="1">
      <alignment horizontal="center" readingOrder="0" shrinkToFit="0" vertical="center" wrapText="1"/>
    </xf>
    <xf borderId="31" fillId="10" fontId="1" numFmtId="0" xfId="0" applyAlignment="1" applyBorder="1" applyFont="1">
      <alignment horizontal="center" shrinkToFit="0" vertical="center" wrapText="1"/>
    </xf>
    <xf borderId="33" fillId="15" fontId="1" numFmtId="0" xfId="0" applyAlignment="1" applyBorder="1" applyFont="1">
      <alignment horizontal="center" readingOrder="0" shrinkToFit="0" vertical="center" wrapText="1"/>
    </xf>
    <xf borderId="28" fillId="15" fontId="1" numFmtId="0" xfId="0" applyAlignment="1" applyBorder="1" applyFont="1">
      <alignment horizontal="center" readingOrder="0" shrinkToFit="0" vertical="center" wrapText="1"/>
    </xf>
    <xf borderId="28" fillId="10" fontId="1" numFmtId="0" xfId="0" applyAlignment="1" applyBorder="1" applyFont="1">
      <alignment horizontal="center" shrinkToFit="0" vertical="center" wrapText="1"/>
    </xf>
    <xf borderId="28" fillId="13" fontId="1" numFmtId="0" xfId="0" applyAlignment="1" applyBorder="1" applyFont="1">
      <alignment horizontal="center" readingOrder="0" shrinkToFit="0" vertical="center" wrapText="1"/>
    </xf>
    <xf borderId="33" fillId="3" fontId="8" numFmtId="0" xfId="0" applyAlignment="1" applyBorder="1" applyFont="1">
      <alignment horizontal="center" readingOrder="0" shrinkToFit="0" vertical="center" wrapText="1"/>
    </xf>
    <xf borderId="16" fillId="9" fontId="5" numFmtId="0" xfId="0" applyAlignment="1" applyBorder="1" applyFont="1">
      <alignment horizontal="center" shrinkToFit="0" vertical="center" wrapText="1"/>
    </xf>
    <xf borderId="25" fillId="9" fontId="5" numFmtId="0" xfId="0" applyAlignment="1" applyBorder="1" applyFont="1">
      <alignment horizontal="center" shrinkToFit="0" vertical="center" wrapText="1"/>
    </xf>
    <xf borderId="1" fillId="13" fontId="5" numFmtId="0" xfId="0" applyAlignment="1" applyBorder="1" applyFont="1">
      <alignment horizontal="center" shrinkToFit="0" wrapText="1"/>
    </xf>
    <xf borderId="17" fillId="7" fontId="5" numFmtId="0" xfId="0" applyAlignment="1" applyBorder="1" applyFont="1">
      <alignment horizontal="center" shrinkToFit="0" vertical="center" wrapText="1"/>
    </xf>
    <xf borderId="25" fillId="13" fontId="5" numFmtId="0" xfId="0" applyAlignment="1" applyBorder="1" applyFont="1">
      <alignment horizontal="center" shrinkToFit="0" vertical="center" wrapText="1"/>
    </xf>
    <xf borderId="16" fillId="18" fontId="1" numFmtId="0" xfId="0" applyAlignment="1" applyBorder="1" applyFill="1" applyFont="1">
      <alignment horizontal="center" readingOrder="0" shrinkToFit="0" vertical="center" wrapText="0"/>
    </xf>
    <xf borderId="2" fillId="10" fontId="5" numFmtId="0" xfId="0" applyAlignment="1" applyBorder="1" applyFont="1">
      <alignment horizontal="center" shrinkToFit="0" vertical="center" wrapText="1"/>
    </xf>
    <xf borderId="17" fillId="10" fontId="5" numFmtId="0" xfId="0" applyAlignment="1" applyBorder="1" applyFont="1">
      <alignment horizontal="center" shrinkToFit="0" vertical="center" wrapText="1"/>
    </xf>
    <xf borderId="16" fillId="11" fontId="1" numFmtId="0" xfId="0" applyAlignment="1" applyBorder="1" applyFont="1">
      <alignment horizontal="center" readingOrder="0" shrinkToFit="0" vertical="center" wrapText="1"/>
    </xf>
    <xf borderId="27" fillId="9" fontId="5" numFmtId="0" xfId="0" applyAlignment="1" applyBorder="1" applyFont="1">
      <alignment horizontal="center" readingOrder="0" shrinkToFit="0" vertical="center" wrapText="1"/>
    </xf>
    <xf borderId="16" fillId="13" fontId="1" numFmtId="0" xfId="0" applyAlignment="1" applyBorder="1" applyFont="1">
      <alignment horizontal="center" shrinkToFit="0" wrapText="1"/>
    </xf>
    <xf borderId="17" fillId="7" fontId="1" numFmtId="0" xfId="0" applyAlignment="1" applyBorder="1" applyFont="1">
      <alignment horizontal="center" shrinkToFit="0" vertical="center" wrapText="1"/>
    </xf>
    <xf borderId="27" fillId="13" fontId="1" numFmtId="0" xfId="0" applyAlignment="1" applyBorder="1" applyFont="1">
      <alignment horizontal="center" shrinkToFit="0" vertical="center" wrapText="1"/>
    </xf>
    <xf borderId="10" fillId="15" fontId="7" numFmtId="0" xfId="0" applyAlignment="1" applyBorder="1" applyFont="1">
      <alignment horizontal="center" readingOrder="0"/>
    </xf>
    <xf borderId="30" fillId="11" fontId="1" numFmtId="0" xfId="0" applyAlignment="1" applyBorder="1" applyFont="1">
      <alignment horizontal="center" readingOrder="0" shrinkToFit="0" vertical="center" wrapText="1"/>
    </xf>
    <xf borderId="28" fillId="11" fontId="5" numFmtId="0" xfId="0" applyAlignment="1" applyBorder="1" applyFont="1">
      <alignment horizontal="center" readingOrder="0" shrinkToFit="0" vertical="center" wrapText="1"/>
    </xf>
    <xf borderId="33" fillId="9" fontId="1" numFmtId="0" xfId="0" applyAlignment="1" applyBorder="1" applyFont="1">
      <alignment horizontal="center" readingOrder="0" shrinkToFit="0" vertical="center" wrapText="1"/>
    </xf>
    <xf borderId="28" fillId="13" fontId="5" numFmtId="0" xfId="0" applyAlignment="1" applyBorder="1" applyFont="1">
      <alignment horizontal="center" shrinkToFit="0" vertical="center" wrapText="1"/>
    </xf>
    <xf borderId="31" fillId="7" fontId="5" numFmtId="0" xfId="0" applyAlignment="1" applyBorder="1" applyFont="1">
      <alignment horizontal="center" readingOrder="0" shrinkToFit="0" vertical="center" wrapText="1"/>
    </xf>
    <xf borderId="33" fillId="13" fontId="5" numFmtId="0" xfId="0" applyAlignment="1" applyBorder="1" applyFont="1">
      <alignment horizontal="center" readingOrder="0" shrinkToFit="0" vertical="center" wrapText="1"/>
    </xf>
    <xf borderId="28" fillId="18" fontId="1" numFmtId="0" xfId="0" applyAlignment="1" applyBorder="1" applyFont="1">
      <alignment horizontal="center" readingOrder="0" shrinkToFit="0" vertical="center" wrapText="0"/>
    </xf>
    <xf borderId="10" fillId="10" fontId="1" numFmtId="0" xfId="0" applyAlignment="1" applyBorder="1" applyFont="1">
      <alignment horizontal="center" readingOrder="0" shrinkToFit="0" vertical="center" wrapText="1"/>
    </xf>
    <xf borderId="3" fillId="6" fontId="5" numFmtId="0" xfId="0" applyAlignment="1" applyBorder="1" applyFont="1">
      <alignment horizontal="center" readingOrder="0" shrinkToFit="0" vertical="center" wrapText="1"/>
    </xf>
    <xf borderId="1" fillId="10" fontId="5" numFmtId="0" xfId="0" applyAlignment="1" applyBorder="1" applyFont="1">
      <alignment horizontal="center" shrinkToFit="0" wrapText="1"/>
    </xf>
    <xf borderId="16" fillId="6" fontId="5" numFmtId="0" xfId="0" applyAlignment="1" applyBorder="1" applyFont="1">
      <alignment horizontal="center" readingOrder="0" shrinkToFit="0" vertical="center" wrapText="1"/>
    </xf>
    <xf borderId="16" fillId="10" fontId="1" numFmtId="0" xfId="0" applyAlignment="1" applyBorder="1" applyFont="1">
      <alignment horizontal="center" shrinkToFit="0" wrapText="1"/>
    </xf>
    <xf borderId="28" fillId="6" fontId="1" numFmtId="0" xfId="0" applyAlignment="1" applyBorder="1" applyFont="1">
      <alignment horizontal="center" readingOrder="0" shrinkToFit="0" vertical="center" wrapText="1"/>
    </xf>
    <xf borderId="28" fillId="10" fontId="5" numFmtId="0" xfId="0" applyAlignment="1" applyBorder="1" applyFont="1">
      <alignment horizontal="center" shrinkToFit="0" wrapText="1"/>
    </xf>
    <xf borderId="9" fillId="0" fontId="1" numFmtId="0" xfId="0" applyAlignment="1" applyBorder="1" applyFont="1">
      <alignment horizontal="center" shrinkToFit="0" vertical="center" wrapText="1"/>
    </xf>
    <xf borderId="37" fillId="0" fontId="1" numFmtId="0" xfId="0" applyAlignment="1" applyBorder="1" applyFont="1">
      <alignment horizontal="center" shrinkToFit="0" vertical="center" wrapText="1"/>
    </xf>
    <xf borderId="38" fillId="0" fontId="3" numFmtId="0" xfId="0" applyBorder="1" applyFont="1"/>
    <xf borderId="39" fillId="0" fontId="3" numFmtId="0" xfId="0" applyBorder="1" applyFont="1"/>
    <xf borderId="8" fillId="10" fontId="1" numFmtId="0" xfId="0" applyAlignment="1" applyBorder="1" applyFont="1">
      <alignment horizontal="center" shrinkToFit="0" vertical="center" wrapText="1"/>
    </xf>
    <xf borderId="40" fillId="5" fontId="1" numFmtId="0" xfId="0" applyAlignment="1" applyBorder="1" applyFont="1">
      <alignment horizontal="center" shrinkToFit="0" vertical="center" wrapText="1"/>
    </xf>
    <xf borderId="2" fillId="19" fontId="5" numFmtId="0" xfId="0" applyAlignment="1" applyBorder="1" applyFill="1" applyFont="1">
      <alignment horizontal="center" readingOrder="0" shrinkToFit="0" vertical="center" wrapText="1"/>
    </xf>
    <xf borderId="2" fillId="19" fontId="9" numFmtId="0" xfId="0" applyAlignment="1" applyBorder="1" applyFont="1">
      <alignment horizontal="center" readingOrder="0" shrinkToFit="0" vertical="center" wrapText="1"/>
    </xf>
    <xf borderId="25" fillId="19" fontId="9" numFmtId="0" xfId="0" applyAlignment="1" applyBorder="1" applyFont="1">
      <alignment horizontal="center" readingOrder="0" shrinkToFit="0" vertical="center" wrapText="1"/>
    </xf>
    <xf borderId="0" fillId="19" fontId="9" numFmtId="0" xfId="0" applyAlignment="1" applyFont="1">
      <alignment horizontal="center" readingOrder="0" shrinkToFit="0" vertical="center" wrapText="1"/>
    </xf>
    <xf borderId="2" fillId="19" fontId="11" numFmtId="0" xfId="0" applyAlignment="1" applyBorder="1" applyFont="1">
      <alignment horizontal="center" readingOrder="0" shrinkToFit="0" vertical="center" wrapText="1"/>
    </xf>
    <xf borderId="16" fillId="19" fontId="5" numFmtId="0" xfId="0" applyAlignment="1" applyBorder="1" applyFont="1">
      <alignment horizontal="center" shrinkToFit="0" vertical="center" wrapText="1"/>
    </xf>
    <xf borderId="16" fillId="19" fontId="1" numFmtId="0" xfId="0" applyAlignment="1" applyBorder="1" applyFont="1">
      <alignment horizontal="center" shrinkToFit="0" vertical="center" wrapText="1"/>
    </xf>
    <xf borderId="1" fillId="19" fontId="5" numFmtId="0" xfId="0" applyAlignment="1" applyBorder="1" applyFont="1">
      <alignment horizontal="center" shrinkToFit="0" vertical="center" wrapText="1"/>
    </xf>
    <xf borderId="0" fillId="10" fontId="5" numFmtId="0" xfId="0" applyAlignment="1" applyFont="1">
      <alignment horizontal="center" shrinkToFit="0" vertical="center" wrapText="1"/>
    </xf>
    <xf borderId="0" fillId="13" fontId="5" numFmtId="0" xfId="0" applyAlignment="1" applyFont="1">
      <alignment horizontal="center" shrinkToFit="0" vertical="center" wrapText="1"/>
    </xf>
    <xf borderId="0" fillId="19" fontId="1" numFmtId="0" xfId="0" applyAlignment="1" applyFont="1">
      <alignment horizontal="center" readingOrder="0" shrinkToFit="0" vertical="center" wrapText="1"/>
    </xf>
    <xf borderId="0" fillId="10" fontId="1" numFmtId="0" xfId="0" applyAlignment="1" applyFont="1">
      <alignment horizontal="center" shrinkToFit="0" vertical="center" wrapText="1"/>
    </xf>
    <xf borderId="0" fillId="13" fontId="1" numFmtId="0" xfId="0" applyAlignment="1" applyFont="1">
      <alignment horizontal="center" shrinkToFit="0" vertical="center" wrapText="1"/>
    </xf>
    <xf borderId="30" fillId="19" fontId="1" numFmtId="0" xfId="0" applyAlignment="1" applyBorder="1" applyFont="1">
      <alignment horizontal="center" readingOrder="0" shrinkToFit="0" vertical="center" wrapText="1"/>
    </xf>
    <xf borderId="0" fillId="19" fontId="8" numFmtId="0" xfId="0" applyAlignment="1" applyFont="1">
      <alignment horizontal="center" readingOrder="0" shrinkToFit="0" vertical="center" wrapText="1"/>
    </xf>
    <xf borderId="0" fillId="3" fontId="2" numFmtId="0" xfId="0" applyAlignment="1" applyFont="1">
      <alignment horizontal="center" readingOrder="0" shrinkToFit="0" vertical="center" wrapText="1"/>
    </xf>
    <xf borderId="3" fillId="6" fontId="1" numFmtId="0" xfId="0" applyAlignment="1" applyBorder="1" applyFont="1">
      <alignment horizontal="center" readingOrder="0" shrinkToFit="0" vertical="center" wrapText="1"/>
    </xf>
    <xf borderId="2" fillId="18" fontId="2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2" fillId="20" fontId="5" numFmtId="0" xfId="0" applyAlignment="1" applyBorder="1" applyFill="1" applyFont="1">
      <alignment horizontal="center" readingOrder="0" shrinkToFit="0" vertical="center" wrapText="1"/>
    </xf>
    <xf borderId="1" fillId="6" fontId="5" numFmtId="0" xfId="0" applyAlignment="1" applyBorder="1" applyFont="1">
      <alignment horizontal="center" readingOrder="0" shrinkToFit="0" vertical="center" wrapText="1"/>
    </xf>
    <xf borderId="0" fillId="3" fontId="7" numFmtId="0" xfId="0" applyAlignment="1" applyFont="1">
      <alignment horizontal="center" readingOrder="0" shrinkToFit="0" vertical="center" wrapText="1"/>
    </xf>
    <xf borderId="27" fillId="11" fontId="1" numFmtId="0" xfId="0" applyAlignment="1" applyBorder="1" applyFont="1">
      <alignment horizontal="center" readingOrder="0" shrinkToFit="0" vertical="center" wrapText="1"/>
    </xf>
    <xf borderId="17" fillId="6" fontId="1" numFmtId="0" xfId="0" applyAlignment="1" applyBorder="1" applyFont="1">
      <alignment horizontal="center" readingOrder="0" shrinkToFit="0" vertical="center" wrapText="1"/>
    </xf>
    <xf borderId="0" fillId="18" fontId="2" numFmtId="0" xfId="0" applyAlignment="1" applyFont="1">
      <alignment horizontal="center" readingOrder="0" shrinkToFit="0" vertical="center" wrapText="1"/>
    </xf>
    <xf borderId="16" fillId="0" fontId="3" numFmtId="0" xfId="0" applyBorder="1" applyFont="1"/>
    <xf borderId="0" fillId="0" fontId="7" numFmtId="0" xfId="0" applyAlignment="1" applyFont="1">
      <alignment horizontal="center" readingOrder="0" shrinkToFit="0" vertical="center" wrapText="1"/>
    </xf>
    <xf borderId="0" fillId="20" fontId="1" numFmtId="0" xfId="0" applyAlignment="1" applyFont="1">
      <alignment horizontal="center" readingOrder="0" shrinkToFit="0" vertical="center" wrapText="1"/>
    </xf>
    <xf borderId="16" fillId="6" fontId="1" numFmtId="0" xfId="0" applyAlignment="1" applyBorder="1" applyFont="1">
      <alignment horizontal="center" readingOrder="0" shrinkToFit="0" vertical="center" wrapText="1"/>
    </xf>
    <xf borderId="30" fillId="3" fontId="7" numFmtId="0" xfId="0" applyAlignment="1" applyBorder="1" applyFont="1">
      <alignment horizontal="center" readingOrder="0" shrinkToFit="0" vertical="center" wrapText="1"/>
    </xf>
    <xf borderId="30" fillId="18" fontId="2" numFmtId="0" xfId="0" applyAlignment="1" applyBorder="1" applyFont="1">
      <alignment horizontal="center" readingOrder="0" shrinkToFit="0" vertical="center" wrapText="1"/>
    </xf>
    <xf borderId="33" fillId="13" fontId="1" numFmtId="0" xfId="0" applyAlignment="1" applyBorder="1" applyFont="1">
      <alignment horizontal="center" shrinkToFit="0" vertical="center" wrapText="1"/>
    </xf>
    <xf borderId="28" fillId="0" fontId="3" numFmtId="0" xfId="0" applyBorder="1" applyFont="1"/>
    <xf borderId="30" fillId="0" fontId="7" numFmtId="0" xfId="0" applyAlignment="1" applyBorder="1" applyFont="1">
      <alignment horizontal="center" readingOrder="0" shrinkToFit="0" vertical="center" wrapText="1"/>
    </xf>
    <xf borderId="30" fillId="20" fontId="1" numFmtId="0" xfId="0" applyAlignment="1" applyBorder="1" applyFont="1">
      <alignment horizontal="center" readingOrder="0" shrinkToFit="0" vertical="center" wrapText="1"/>
    </xf>
    <xf borderId="3" fillId="11" fontId="5" numFmtId="0" xfId="0" applyAlignment="1" applyBorder="1" applyFont="1">
      <alignment horizontal="center" readingOrder="0" shrinkToFit="0" vertical="center" wrapText="1"/>
    </xf>
    <xf borderId="1" fillId="21" fontId="5" numFmtId="0" xfId="0" applyAlignment="1" applyBorder="1" applyFill="1" applyFont="1">
      <alignment horizontal="center" readingOrder="0" shrinkToFit="0" vertical="center" wrapText="1"/>
    </xf>
    <xf borderId="16" fillId="10" fontId="1" numFmtId="0" xfId="0" applyAlignment="1" applyBorder="1" applyFont="1">
      <alignment horizontal="center" readingOrder="0" shrinkToFit="0" vertical="center" wrapText="0"/>
    </xf>
    <xf borderId="10" fillId="10" fontId="2" numFmtId="0" xfId="0" applyAlignment="1" applyBorder="1" applyFont="1">
      <alignment horizontal="center" readingOrder="0" shrinkToFit="0" vertical="center" wrapText="1"/>
    </xf>
    <xf borderId="35" fillId="0" fontId="1" numFmtId="0" xfId="0" applyAlignment="1" applyBorder="1" applyFont="1">
      <alignment horizontal="center" readingOrder="0" shrinkToFit="0" vertical="center" wrapText="1"/>
    </xf>
    <xf borderId="0" fillId="22" fontId="5" numFmtId="0" xfId="0" applyAlignment="1" applyFill="1" applyFont="1">
      <alignment horizontal="center" shrinkToFit="0" vertical="center" wrapText="1"/>
    </xf>
    <xf borderId="17" fillId="11" fontId="1" numFmtId="0" xfId="0" applyAlignment="1" applyBorder="1" applyFont="1">
      <alignment horizontal="center" readingOrder="0" shrinkToFit="0" vertical="center" wrapText="1"/>
    </xf>
    <xf borderId="16" fillId="21" fontId="1" numFmtId="0" xfId="0" applyAlignment="1" applyBorder="1" applyFont="1">
      <alignment horizontal="center" readingOrder="0" shrinkToFit="0" vertical="center" wrapText="1"/>
    </xf>
    <xf borderId="10" fillId="10" fontId="13" numFmtId="0" xfId="0" applyAlignment="1" applyBorder="1" applyFont="1">
      <alignment horizontal="center" readingOrder="0" shrinkToFit="0" vertical="center" wrapText="1"/>
    </xf>
    <xf borderId="0" fillId="22" fontId="1" numFmtId="0" xfId="0" applyAlignment="1" applyFont="1">
      <alignment horizontal="center" shrinkToFit="0" vertical="center" wrapText="1"/>
    </xf>
    <xf borderId="31" fillId="11" fontId="5" numFmtId="0" xfId="0" applyAlignment="1" applyBorder="1" applyFont="1">
      <alignment horizontal="center" shrinkToFit="0" vertical="center" wrapText="1"/>
    </xf>
    <xf borderId="28" fillId="11" fontId="5" numFmtId="0" xfId="0" applyAlignment="1" applyBorder="1" applyFont="1">
      <alignment horizontal="center" shrinkToFit="0" vertical="center" wrapText="1"/>
    </xf>
    <xf borderId="28" fillId="21" fontId="5" numFmtId="0" xfId="0" applyAlignment="1" applyBorder="1" applyFont="1">
      <alignment horizontal="center" readingOrder="0" shrinkToFit="0" vertical="center" wrapText="1"/>
    </xf>
    <xf borderId="28" fillId="10" fontId="1" numFmtId="0" xfId="0" applyAlignment="1" applyBorder="1" applyFont="1">
      <alignment horizontal="center" readingOrder="0" shrinkToFit="0" vertical="center" wrapText="0"/>
    </xf>
    <xf borderId="10" fillId="10" fontId="7" numFmtId="0" xfId="0" applyAlignment="1" applyBorder="1" applyFont="1">
      <alignment horizontal="center" readingOrder="0" shrinkToFit="0" vertical="center" wrapText="1"/>
    </xf>
    <xf borderId="33" fillId="7" fontId="9" numFmtId="0" xfId="0" applyAlignment="1" applyBorder="1" applyFont="1">
      <alignment horizontal="center" readingOrder="0" shrinkToFit="0" vertical="center" wrapText="1"/>
    </xf>
    <xf borderId="3" fillId="14" fontId="5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0" fillId="17" fontId="5" numFmtId="0" xfId="0" applyAlignment="1" applyFont="1">
      <alignment horizontal="center" shrinkToFit="0" vertical="center" wrapText="1"/>
    </xf>
    <xf borderId="1" fillId="18" fontId="1" numFmtId="0" xfId="0" applyAlignment="1" applyBorder="1" applyFont="1">
      <alignment horizontal="center"/>
    </xf>
    <xf borderId="17" fillId="10" fontId="5" numFmtId="0" xfId="0" applyAlignment="1" applyBorder="1" applyFont="1">
      <alignment horizontal="center" readingOrder="0" shrinkToFit="0" vertical="center" wrapText="1"/>
    </xf>
    <xf borderId="1" fillId="10" fontId="5" numFmtId="0" xfId="0" applyAlignment="1" applyBorder="1" applyFont="1">
      <alignment horizontal="center" shrinkToFit="0" vertical="center" wrapText="1"/>
    </xf>
    <xf borderId="17" fillId="14" fontId="1" numFmtId="0" xfId="0" applyAlignment="1" applyBorder="1" applyFont="1">
      <alignment horizontal="center" readingOrder="0" shrinkToFit="0" vertical="center" wrapText="1"/>
    </xf>
    <xf borderId="16" fillId="14" fontId="1" numFmtId="0" xfId="0" applyAlignment="1" applyBorder="1" applyFont="1">
      <alignment horizontal="center" readingOrder="0" shrinkToFit="0" vertical="center" wrapText="1"/>
    </xf>
    <xf borderId="0" fillId="17" fontId="1" numFmtId="0" xfId="0" applyAlignment="1" applyFont="1">
      <alignment horizontal="center" readingOrder="0" shrinkToFit="0" vertical="center" wrapText="1"/>
    </xf>
    <xf borderId="16" fillId="18" fontId="1" numFmtId="0" xfId="0" applyAlignment="1" applyBorder="1" applyFont="1">
      <alignment horizontal="center"/>
    </xf>
    <xf borderId="31" fillId="14" fontId="1" numFmtId="0" xfId="0" applyAlignment="1" applyBorder="1" applyFont="1">
      <alignment horizontal="center" readingOrder="0" shrinkToFit="0" vertical="center" wrapText="1"/>
    </xf>
    <xf borderId="28" fillId="14" fontId="1" numFmtId="0" xfId="0" applyAlignment="1" applyBorder="1" applyFont="1">
      <alignment horizontal="center" readingOrder="0" shrinkToFit="0" vertical="center" wrapText="1"/>
    </xf>
    <xf borderId="28" fillId="11" fontId="7" numFmtId="0" xfId="0" applyAlignment="1" applyBorder="1" applyFont="1">
      <alignment horizontal="center" readingOrder="0" shrinkToFit="0" vertical="center" wrapText="1"/>
    </xf>
    <xf borderId="28" fillId="17" fontId="1" numFmtId="0" xfId="0" applyAlignment="1" applyBorder="1" applyFont="1">
      <alignment horizontal="center" readingOrder="0" shrinkToFit="0" vertical="center" wrapText="1"/>
    </xf>
    <xf borderId="28" fillId="18" fontId="1" numFmtId="0" xfId="0" applyAlignment="1" applyBorder="1" applyFont="1">
      <alignment horizontal="center" readingOrder="0"/>
    </xf>
    <xf borderId="1" fillId="11" fontId="5" numFmtId="0" xfId="0" applyAlignment="1" applyBorder="1" applyFont="1">
      <alignment horizontal="center" shrinkToFit="0" wrapText="1"/>
    </xf>
    <xf borderId="34" fillId="0" fontId="1" numFmtId="0" xfId="0" applyAlignment="1" applyBorder="1" applyFont="1">
      <alignment horizontal="center" shrinkToFit="0" vertical="center" wrapText="1"/>
    </xf>
    <xf borderId="1" fillId="10" fontId="1" numFmtId="0" xfId="0" applyAlignment="1" applyBorder="1" applyFont="1">
      <alignment horizontal="center"/>
    </xf>
    <xf borderId="25" fillId="6" fontId="2" numFmtId="0" xfId="0" applyAlignment="1" applyBorder="1" applyFont="1">
      <alignment horizontal="center" readingOrder="0" shrinkToFit="0" vertical="center" wrapText="1"/>
    </xf>
    <xf borderId="16" fillId="11" fontId="1" numFmtId="0" xfId="0" applyAlignment="1" applyBorder="1" applyFont="1">
      <alignment horizontal="center" shrinkToFit="0" wrapText="1"/>
    </xf>
    <xf borderId="16" fillId="10" fontId="1" numFmtId="0" xfId="0" applyAlignment="1" applyBorder="1" applyFont="1">
      <alignment horizontal="center"/>
    </xf>
    <xf borderId="27" fillId="6" fontId="7" numFmtId="0" xfId="0" applyAlignment="1" applyBorder="1" applyFont="1">
      <alignment horizontal="center" readingOrder="0" shrinkToFit="0" vertical="center" wrapText="1"/>
    </xf>
    <xf borderId="28" fillId="10" fontId="1" numFmtId="0" xfId="0" applyAlignment="1" applyBorder="1" applyFont="1">
      <alignment horizontal="center"/>
    </xf>
    <xf borderId="33" fillId="6" fontId="2" numFmtId="0" xfId="0" applyAlignment="1" applyBorder="1" applyFont="1">
      <alignment horizontal="center" readingOrder="0" shrinkToFit="0" vertical="center" wrapText="1"/>
    </xf>
    <xf borderId="38" fillId="0" fontId="1" numFmtId="0" xfId="0" applyAlignment="1" applyBorder="1" applyFont="1">
      <alignment horizontal="center" shrinkToFit="0" vertical="center" wrapText="1"/>
    </xf>
    <xf borderId="27" fillId="7" fontId="14" numFmtId="0" xfId="0" applyAlignment="1" applyBorder="1" applyFont="1">
      <alignment horizontal="center" readingOrder="0" shrinkToFit="0" vertical="center" wrapText="1"/>
    </xf>
    <xf borderId="41" fillId="5" fontId="5" numFmtId="0" xfId="0" applyAlignment="1" applyBorder="1" applyFont="1">
      <alignment horizontal="center" shrinkToFit="0" vertical="center" wrapText="1"/>
    </xf>
    <xf borderId="2" fillId="22" fontId="5" numFmtId="0" xfId="0" applyAlignment="1" applyBorder="1" applyFont="1">
      <alignment horizontal="center" readingOrder="0" shrinkToFit="0" vertical="center" wrapText="1"/>
    </xf>
    <xf borderId="2" fillId="21" fontId="2" numFmtId="0" xfId="0" applyAlignment="1" applyBorder="1" applyFont="1">
      <alignment horizontal="center" readingOrder="0" shrinkToFit="0" vertical="center" wrapText="1"/>
    </xf>
    <xf borderId="25" fillId="6" fontId="2" numFmtId="0" xfId="0" applyAlignment="1" applyBorder="1" applyFont="1">
      <alignment horizontal="center" shrinkToFit="0" vertical="center" wrapText="1"/>
    </xf>
    <xf borderId="25" fillId="10" fontId="11" numFmtId="0" xfId="0" applyAlignment="1" applyBorder="1" applyFont="1">
      <alignment horizontal="center" readingOrder="0" shrinkToFit="0" vertical="center" wrapText="1"/>
    </xf>
    <xf borderId="0" fillId="22" fontId="7" numFmtId="0" xfId="0" applyAlignment="1" applyFont="1">
      <alignment horizontal="center" readingOrder="0" shrinkToFit="0" vertical="center" wrapText="1"/>
    </xf>
    <xf borderId="0" fillId="21" fontId="7" numFmtId="0" xfId="0" applyAlignment="1" applyFont="1">
      <alignment horizontal="center" readingOrder="0" shrinkToFit="0" vertical="center" wrapText="1"/>
    </xf>
    <xf borderId="27" fillId="6" fontId="1" numFmtId="0" xfId="0" applyAlignment="1" applyBorder="1" applyFont="1">
      <alignment horizontal="center" readingOrder="0" shrinkToFit="0" vertical="center" wrapText="1"/>
    </xf>
    <xf borderId="30" fillId="22" fontId="1" numFmtId="0" xfId="0" applyAlignment="1" applyBorder="1" applyFont="1">
      <alignment horizontal="center" shrinkToFit="0" vertical="center" wrapText="1"/>
    </xf>
    <xf borderId="30" fillId="21" fontId="7" numFmtId="0" xfId="0" applyAlignment="1" applyBorder="1" applyFont="1">
      <alignment horizontal="center" readingOrder="0" shrinkToFit="0" vertical="center" wrapText="1"/>
    </xf>
    <xf borderId="33" fillId="6" fontId="7" numFmtId="0" xfId="0" applyAlignment="1" applyBorder="1" applyFont="1">
      <alignment horizontal="center" readingOrder="0" shrinkToFit="0" vertical="center" wrapText="1"/>
    </xf>
    <xf borderId="33" fillId="10" fontId="8" numFmtId="0" xfId="0" applyAlignment="1" applyBorder="1" applyFont="1">
      <alignment horizontal="center" readingOrder="0" shrinkToFit="0" vertical="center" wrapText="1"/>
    </xf>
    <xf borderId="0" fillId="22" fontId="5" numFmtId="0" xfId="0" applyAlignment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5" fillId="8" fontId="5" numFmtId="0" xfId="0" applyAlignment="1" applyBorder="1" applyFont="1">
      <alignment horizontal="center" shrinkToFit="0" vertical="center" wrapText="1"/>
    </xf>
    <xf borderId="2" fillId="7" fontId="11" numFmtId="0" xfId="0" applyAlignment="1" applyBorder="1" applyFont="1">
      <alignment horizontal="center" readingOrder="0" shrinkToFit="0" vertical="center" wrapText="1"/>
    </xf>
    <xf borderId="1" fillId="16" fontId="5" numFmtId="0" xfId="0" applyAlignment="1" applyBorder="1" applyFont="1">
      <alignment horizontal="center" shrinkToFit="0" vertical="center" wrapText="1"/>
    </xf>
    <xf borderId="0" fillId="10" fontId="2" numFmtId="0" xfId="0" applyAlignment="1" applyFont="1">
      <alignment horizontal="center" readingOrder="0" shrinkToFit="0" vertical="center" wrapText="1"/>
    </xf>
    <xf borderId="27" fillId="8" fontId="1" numFmtId="0" xfId="0" applyAlignment="1" applyBorder="1" applyFont="1">
      <alignment horizontal="center" shrinkToFit="0" vertical="center" wrapText="1"/>
    </xf>
    <xf borderId="16" fillId="16" fontId="1" numFmtId="0" xfId="0" applyAlignment="1" applyBorder="1" applyFont="1">
      <alignment horizontal="center" readingOrder="0" shrinkToFit="0" vertical="center" wrapText="1"/>
    </xf>
    <xf borderId="30" fillId="10" fontId="2" numFmtId="0" xfId="0" applyAlignment="1" applyBorder="1" applyFont="1">
      <alignment horizontal="center" readingOrder="0" shrinkToFit="0" vertical="center" wrapText="1"/>
    </xf>
    <xf borderId="33" fillId="8" fontId="1" numFmtId="0" xfId="0" applyAlignment="1" applyBorder="1" applyFont="1">
      <alignment horizontal="center" shrinkToFit="0" vertical="center" wrapText="1"/>
    </xf>
    <xf borderId="30" fillId="7" fontId="8" numFmtId="0" xfId="0" applyAlignment="1" applyBorder="1" applyFont="1">
      <alignment horizontal="center" readingOrder="0" shrinkToFit="0" vertical="center" wrapText="1"/>
    </xf>
    <xf borderId="28" fillId="6" fontId="1" numFmtId="0" xfId="0" applyAlignment="1" applyBorder="1" applyFont="1">
      <alignment horizontal="center" shrinkToFit="0" vertical="center" wrapText="1"/>
    </xf>
    <xf borderId="28" fillId="16" fontId="1" numFmtId="0" xfId="0" applyAlignment="1" applyBorder="1" applyFont="1">
      <alignment horizontal="center" readingOrder="0" shrinkToFit="0" vertical="center" wrapText="1"/>
    </xf>
    <xf borderId="16" fillId="22" fontId="5" numFmtId="0" xfId="0" applyAlignment="1" applyBorder="1" applyFont="1">
      <alignment horizontal="center" readingOrder="0" shrinkToFit="0" vertical="center" wrapText="1"/>
    </xf>
    <xf borderId="1" fillId="10" fontId="2" numFmtId="0" xfId="0" applyAlignment="1" applyBorder="1" applyFont="1">
      <alignment horizontal="center" shrinkToFit="0" vertical="center" wrapText="1"/>
    </xf>
    <xf borderId="17" fillId="21" fontId="5" numFmtId="0" xfId="0" applyAlignment="1" applyBorder="1" applyFont="1">
      <alignment horizontal="center" readingOrder="0" shrinkToFit="0" vertical="center" wrapText="1"/>
    </xf>
    <xf borderId="25" fillId="8" fontId="5" numFmtId="0" xfId="0" applyAlignment="1" applyBorder="1" applyFont="1">
      <alignment horizontal="center" shrinkToFit="0" vertical="center" wrapText="1"/>
    </xf>
    <xf borderId="16" fillId="22" fontId="1" numFmtId="0" xfId="0" applyAlignment="1" applyBorder="1" applyFont="1">
      <alignment horizontal="center" readingOrder="0" shrinkToFit="0" vertical="center" wrapText="1"/>
    </xf>
    <xf borderId="17" fillId="22" fontId="1" numFmtId="0" xfId="0" applyAlignment="1" applyBorder="1" applyFont="1">
      <alignment horizontal="center" readingOrder="0" shrinkToFit="0" vertical="center" wrapText="1"/>
    </xf>
    <xf borderId="16" fillId="22" fontId="15" numFmtId="0" xfId="0" applyAlignment="1" applyBorder="1" applyFont="1">
      <alignment horizontal="center" readingOrder="0" shrinkToFit="0" vertical="center" wrapText="1"/>
    </xf>
    <xf borderId="17" fillId="21" fontId="1" numFmtId="0" xfId="0" applyAlignment="1" applyBorder="1" applyFont="1">
      <alignment horizontal="center" readingOrder="0" shrinkToFit="0" vertical="center" wrapText="1"/>
    </xf>
    <xf borderId="10" fillId="21" fontId="7" numFmtId="0" xfId="0" applyAlignment="1" applyBorder="1" applyFont="1">
      <alignment horizontal="center" shrinkToFit="0" vertical="center" wrapText="1"/>
    </xf>
    <xf borderId="0" fillId="9" fontId="12" numFmtId="0" xfId="0" applyAlignment="1" applyFont="1">
      <alignment horizontal="center" shrinkToFit="0" vertical="center" wrapText="1"/>
    </xf>
    <xf borderId="28" fillId="22" fontId="1" numFmtId="0" xfId="0" applyAlignment="1" applyBorder="1" applyFont="1">
      <alignment horizontal="center" shrinkToFit="0" vertical="center" wrapText="1"/>
    </xf>
    <xf borderId="31" fillId="22" fontId="1" numFmtId="0" xfId="0" applyAlignment="1" applyBorder="1" applyFont="1">
      <alignment horizontal="center" readingOrder="0" shrinkToFit="0" vertical="center" wrapText="1"/>
    </xf>
    <xf borderId="28" fillId="22" fontId="1" numFmtId="0" xfId="0" applyAlignment="1" applyBorder="1" applyFont="1">
      <alignment horizontal="center" readingOrder="0" shrinkToFit="0" vertical="center" wrapText="1"/>
    </xf>
    <xf borderId="31" fillId="21" fontId="5" numFmtId="0" xfId="0" applyAlignment="1" applyBorder="1" applyFont="1">
      <alignment horizontal="center" readingOrder="0" shrinkToFit="0" vertical="center" wrapText="1"/>
    </xf>
    <xf borderId="28" fillId="10" fontId="7" numFmtId="0" xfId="0" applyAlignment="1" applyBorder="1" applyFont="1">
      <alignment horizontal="center" shrinkToFit="0" vertical="center" wrapText="1"/>
    </xf>
    <xf borderId="30" fillId="9" fontId="7" numFmtId="0" xfId="0" applyAlignment="1" applyBorder="1" applyFont="1">
      <alignment horizontal="center" readingOrder="0" shrinkToFit="0" vertical="center" wrapText="1"/>
    </xf>
    <xf borderId="1" fillId="22" fontId="5" numFmtId="0" xfId="0" applyAlignment="1" applyBorder="1" applyFont="1">
      <alignment horizontal="center" readingOrder="0" shrinkToFit="0" vertical="center" wrapText="1"/>
    </xf>
    <xf borderId="17" fillId="0" fontId="5" numFmtId="0" xfId="0" applyAlignment="1" applyBorder="1" applyFont="1">
      <alignment horizontal="center" shrinkToFit="0" vertical="center" wrapText="1"/>
    </xf>
    <xf borderId="1" fillId="14" fontId="2" numFmtId="0" xfId="0" applyAlignment="1" applyBorder="1" applyFont="1">
      <alignment horizontal="center" shrinkToFit="0" vertical="center" wrapText="1"/>
    </xf>
    <xf borderId="17" fillId="9" fontId="2" numFmtId="0" xfId="0" applyAlignment="1" applyBorder="1" applyFont="1">
      <alignment horizontal="center" shrinkToFit="0" vertical="center" wrapText="1"/>
    </xf>
    <xf borderId="0" fillId="17" fontId="2" numFmtId="0" xfId="0" applyAlignment="1" applyFont="1">
      <alignment horizontal="center" shrinkToFit="0" vertical="center" wrapText="1"/>
    </xf>
    <xf borderId="2" fillId="6" fontId="2" numFmtId="0" xfId="0" applyAlignment="1" applyBorder="1" applyFont="1">
      <alignment horizontal="center" readingOrder="0" shrinkToFit="0" vertical="center" wrapText="1"/>
    </xf>
    <xf borderId="0" fillId="22" fontId="1" numFmtId="0" xfId="0" applyAlignment="1" applyFont="1">
      <alignment horizontal="center" shrinkToFit="0" vertical="center" wrapText="1"/>
    </xf>
    <xf borderId="16" fillId="14" fontId="7" numFmtId="0" xfId="0" applyAlignment="1" applyBorder="1" applyFont="1">
      <alignment horizontal="center" readingOrder="0" shrinkToFit="0" vertical="center" wrapText="1"/>
    </xf>
    <xf borderId="0" fillId="17" fontId="12" numFmtId="0" xfId="0" applyAlignment="1" applyFont="1">
      <alignment horizontal="center" shrinkToFit="0" vertical="center" wrapText="1"/>
    </xf>
    <xf borderId="0" fillId="22" fontId="1" numFmtId="0" xfId="0" applyAlignment="1" applyFont="1">
      <alignment horizontal="center" readingOrder="0" shrinkToFit="0" vertical="center" wrapText="1"/>
    </xf>
    <xf borderId="28" fillId="14" fontId="7" numFmtId="0" xfId="0" applyAlignment="1" applyBorder="1" applyFont="1">
      <alignment horizontal="center" readingOrder="0" shrinkToFit="0" vertical="center" wrapText="1"/>
    </xf>
    <xf borderId="30" fillId="17" fontId="7" numFmtId="0" xfId="0" applyAlignment="1" applyBorder="1" applyFont="1">
      <alignment horizontal="center" shrinkToFit="0" vertical="center" wrapText="1"/>
    </xf>
    <xf borderId="30" fillId="6" fontId="2" numFmtId="0" xfId="0" applyAlignment="1" applyBorder="1" applyFont="1">
      <alignment horizontal="center" readingOrder="0" shrinkToFit="0" vertical="center" wrapText="1"/>
    </xf>
    <xf borderId="31" fillId="10" fontId="8" numFmtId="0" xfId="0" applyAlignment="1" applyBorder="1" applyFont="1">
      <alignment horizontal="center" readingOrder="0" shrinkToFit="0" vertical="center" wrapText="1"/>
    </xf>
    <xf borderId="28" fillId="10" fontId="8" numFmtId="0" xfId="0" applyAlignment="1" applyBorder="1" applyFont="1">
      <alignment horizontal="center" readingOrder="0" shrinkToFit="0" vertical="center" wrapText="1"/>
    </xf>
    <xf borderId="16" fillId="0" fontId="5" numFmtId="0" xfId="0" applyAlignment="1" applyBorder="1" applyFont="1">
      <alignment horizontal="center" shrinkToFit="0" vertical="center" wrapText="1"/>
    </xf>
    <xf borderId="16" fillId="17" fontId="1" numFmtId="0" xfId="0" applyAlignment="1" applyBorder="1" applyFont="1">
      <alignment horizontal="center" shrinkToFit="0" vertical="center" wrapText="1"/>
    </xf>
    <xf borderId="17" fillId="17" fontId="2" numFmtId="0" xfId="0" applyAlignment="1" applyBorder="1" applyFont="1">
      <alignment horizontal="center" shrinkToFit="0" vertical="center" wrapText="1"/>
    </xf>
    <xf borderId="17" fillId="17" fontId="12" numFmtId="0" xfId="0" applyAlignment="1" applyBorder="1" applyFont="1">
      <alignment horizontal="center" shrinkToFit="0" vertical="center" wrapText="1"/>
    </xf>
    <xf borderId="31" fillId="17" fontId="7" numFmtId="0" xfId="0" applyAlignment="1" applyBorder="1" applyFont="1">
      <alignment horizontal="center" shrinkToFit="0" vertical="center" wrapText="1"/>
    </xf>
    <xf borderId="2" fillId="19" fontId="2" numFmtId="0" xfId="0" applyAlignment="1" applyBorder="1" applyFont="1">
      <alignment horizontal="center" shrinkToFit="0" vertical="center" wrapText="1"/>
    </xf>
    <xf borderId="2" fillId="23" fontId="9" numFmtId="0" xfId="0" applyAlignment="1" applyBorder="1" applyFill="1" applyFont="1">
      <alignment horizontal="center" readingOrder="0" shrinkToFit="0" vertical="center" wrapText="1"/>
    </xf>
    <xf borderId="2" fillId="23" fontId="2" numFmtId="0" xfId="0" applyAlignment="1" applyBorder="1" applyFont="1">
      <alignment horizontal="center" shrinkToFit="0" vertical="center" wrapText="1"/>
    </xf>
    <xf borderId="0" fillId="19" fontId="16" numFmtId="0" xfId="0" applyAlignment="1" applyFont="1">
      <alignment horizontal="center" readingOrder="0" shrinkToFit="0" vertical="center" wrapText="1"/>
    </xf>
    <xf borderId="0" fillId="23" fontId="16" numFmtId="0" xfId="0" applyAlignment="1" applyFont="1">
      <alignment horizontal="center" readingOrder="0" shrinkToFit="0" vertical="center" wrapText="1"/>
    </xf>
    <xf borderId="30" fillId="19" fontId="7" numFmtId="0" xfId="0" applyAlignment="1" applyBorder="1" applyFont="1">
      <alignment horizontal="center" shrinkToFit="0" vertical="center" wrapText="1"/>
    </xf>
    <xf borderId="30" fillId="23" fontId="7" numFmtId="0" xfId="0" applyAlignment="1" applyBorder="1" applyFont="1">
      <alignment horizontal="center" shrinkToFit="0" vertical="center" wrapText="1"/>
    </xf>
    <xf borderId="1" fillId="13" fontId="5" numFmtId="0" xfId="0" applyAlignment="1" applyBorder="1" applyFont="1">
      <alignment horizontal="center" readingOrder="0" shrinkToFit="0" vertical="center" wrapText="1"/>
    </xf>
    <xf borderId="2" fillId="12" fontId="2" numFmtId="0" xfId="0" applyAlignment="1" applyBorder="1" applyFont="1">
      <alignment horizontal="center" readingOrder="0" shrinkToFit="0" vertical="center" wrapText="1"/>
    </xf>
    <xf borderId="3" fillId="19" fontId="1" numFmtId="0" xfId="0" applyAlignment="1" applyBorder="1" applyFont="1">
      <alignment horizontal="center" shrinkToFit="0" vertical="center" wrapText="1"/>
    </xf>
    <xf borderId="1" fillId="19" fontId="1" numFmtId="0" xfId="0" applyAlignment="1" applyBorder="1" applyFont="1">
      <alignment horizontal="center" shrinkToFit="0" vertical="center" wrapText="1"/>
    </xf>
    <xf borderId="25" fillId="19" fontId="1" numFmtId="0" xfId="0" applyAlignment="1" applyBorder="1" applyFont="1">
      <alignment horizontal="center" shrinkToFit="0" vertical="center" wrapText="1"/>
    </xf>
    <xf borderId="25" fillId="24" fontId="5" numFmtId="0" xfId="0" applyAlignment="1" applyBorder="1" applyFill="1" applyFont="1">
      <alignment horizontal="center" readingOrder="0" shrinkToFit="0" vertical="center" wrapText="1"/>
    </xf>
    <xf borderId="0" fillId="12" fontId="7" numFmtId="0" xfId="0" applyAlignment="1" applyFont="1">
      <alignment horizontal="center" shrinkToFit="0" vertical="center" wrapText="1"/>
    </xf>
    <xf borderId="27" fillId="24" fontId="1" numFmtId="0" xfId="0" applyAlignment="1" applyBorder="1" applyFont="1">
      <alignment horizontal="center" readingOrder="0" shrinkToFit="0" vertical="center" wrapText="1"/>
    </xf>
    <xf borderId="30" fillId="12" fontId="7" numFmtId="0" xfId="0" applyAlignment="1" applyBorder="1" applyFont="1">
      <alignment horizontal="center" shrinkToFit="0" vertical="center" wrapText="1"/>
    </xf>
    <xf borderId="30" fillId="7" fontId="7" numFmtId="0" xfId="0" applyAlignment="1" applyBorder="1" applyFont="1">
      <alignment horizontal="center" readingOrder="0" shrinkToFit="0" vertical="center" wrapText="1"/>
    </xf>
    <xf borderId="33" fillId="24" fontId="1" numFmtId="0" xfId="0" applyAlignment="1" applyBorder="1" applyFont="1">
      <alignment horizontal="center" readingOrder="0" shrinkToFit="0" vertical="center" wrapText="1"/>
    </xf>
    <xf borderId="37" fillId="19" fontId="1" numFmtId="0" xfId="0" applyAlignment="1" applyBorder="1" applyFont="1">
      <alignment horizontal="center" shrinkToFit="0" vertical="center" wrapText="1"/>
    </xf>
    <xf borderId="0" fillId="12" fontId="7" numFmtId="0" xfId="0" applyAlignment="1" applyFont="1">
      <alignment horizontal="center" readingOrder="0" shrinkToFit="0" vertical="center" wrapText="1"/>
    </xf>
    <xf borderId="33" fillId="24" fontId="5" numFmtId="0" xfId="0" applyAlignment="1" applyBorder="1" applyFont="1">
      <alignment horizontal="center" readingOrder="0" shrinkToFit="0" vertical="center" wrapText="1"/>
    </xf>
    <xf borderId="17" fillId="6" fontId="5" numFmtId="0" xfId="0" applyAlignment="1" applyBorder="1" applyFont="1">
      <alignment horizontal="center" shrinkToFit="0" vertical="center" wrapText="1"/>
    </xf>
    <xf borderId="16" fillId="6" fontId="5" numFmtId="0" xfId="0" applyAlignment="1" applyBorder="1" applyFont="1">
      <alignment horizontal="center" shrinkToFit="0" vertical="center" wrapText="1"/>
    </xf>
    <xf borderId="1" fillId="6" fontId="5" numFmtId="0" xfId="0" applyAlignment="1" applyBorder="1" applyFont="1">
      <alignment horizontal="center" shrinkToFit="0" wrapText="1"/>
    </xf>
    <xf borderId="42" fillId="10" fontId="5" numFmtId="0" xfId="0" applyAlignment="1" applyBorder="1" applyFont="1">
      <alignment horizontal="center" shrinkToFit="0" wrapText="1"/>
    </xf>
    <xf borderId="1" fillId="12" fontId="5" numFmtId="0" xfId="0" applyAlignment="1" applyBorder="1" applyFont="1">
      <alignment horizontal="center" readingOrder="0" shrinkToFit="0" vertical="center" wrapText="1"/>
    </xf>
    <xf borderId="17" fillId="6" fontId="5" numFmtId="0" xfId="0" applyAlignment="1" applyBorder="1" applyFont="1">
      <alignment horizontal="center" readingOrder="0" shrinkToFit="0" vertical="center" wrapText="1"/>
    </xf>
    <xf borderId="16" fillId="6" fontId="5" numFmtId="0" xfId="0" applyAlignment="1" applyBorder="1" applyFont="1">
      <alignment horizontal="center" readingOrder="0" shrinkToFit="0" wrapText="1"/>
    </xf>
    <xf borderId="43" fillId="10" fontId="1" numFmtId="0" xfId="0" applyAlignment="1" applyBorder="1" applyFont="1">
      <alignment horizontal="center" readingOrder="0" vertical="center"/>
    </xf>
    <xf borderId="28" fillId="6" fontId="1" numFmtId="0" xfId="0" applyAlignment="1" applyBorder="1" applyFont="1">
      <alignment horizontal="center" readingOrder="0" shrinkToFit="0" wrapText="1"/>
    </xf>
    <xf borderId="44" fillId="10" fontId="1" numFmtId="0" xfId="0" applyAlignment="1" applyBorder="1" applyFont="1">
      <alignment horizontal="center" readingOrder="0" shrinkToFit="0" vertical="center" wrapText="1"/>
    </xf>
    <xf borderId="10" fillId="0" fontId="1" numFmtId="0" xfId="0" applyBorder="1" applyFont="1"/>
    <xf borderId="1" fillId="13" fontId="1" numFmtId="0" xfId="0" applyAlignment="1" applyBorder="1" applyFont="1">
      <alignment horizontal="center" readingOrder="0" shrinkToFit="0" vertical="center" wrapText="1"/>
    </xf>
    <xf borderId="27" fillId="10" fontId="5" numFmtId="0" xfId="0" applyAlignment="1" applyBorder="1" applyFont="1">
      <alignment horizontal="center" readingOrder="0" shrinkToFit="0" vertical="center" wrapText="1"/>
    </xf>
    <xf borderId="30" fillId="5" fontId="1" numFmtId="0" xfId="0" applyAlignment="1" applyBorder="1" applyFont="1">
      <alignment horizontal="center" shrinkToFit="0" vertical="center" wrapText="1"/>
    </xf>
    <xf borderId="0" fillId="5" fontId="1" numFmtId="0" xfId="0" applyFont="1"/>
    <xf borderId="10" fillId="0" fontId="1" numFmtId="0" xfId="0" applyAlignment="1" applyBorder="1" applyFont="1">
      <alignment horizontal="center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readingOrder="0" shrinkToFit="0" vertical="center" wrapText="1"/>
    </xf>
    <xf borderId="25" fillId="2" fontId="1" numFmtId="0" xfId="0" applyAlignment="1" applyBorder="1" applyFont="1">
      <alignment horizontal="center" readingOrder="0" shrinkToFit="0" vertical="center" wrapText="1"/>
    </xf>
    <xf borderId="25" fillId="0" fontId="2" numFmtId="0" xfId="0" applyAlignment="1" applyBorder="1" applyFont="1">
      <alignment horizontal="center" readingOrder="0" shrinkToFit="0" vertical="center" wrapText="1"/>
    </xf>
    <xf borderId="20" fillId="2" fontId="2" numFmtId="0" xfId="0" applyAlignment="1" applyBorder="1" applyFont="1">
      <alignment horizontal="center" shrinkToFit="0" vertical="center" wrapText="1"/>
    </xf>
    <xf borderId="14" fillId="6" fontId="2" numFmtId="0" xfId="0" applyAlignment="1" applyBorder="1" applyFont="1">
      <alignment horizontal="center" shrinkToFit="0" vertical="center" wrapText="1"/>
    </xf>
    <xf borderId="14" fillId="3" fontId="2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24" fillId="2" fontId="1" numFmtId="0" xfId="0" applyAlignment="1" applyBorder="1" applyFont="1">
      <alignment horizontal="center" shrinkToFit="0" vertical="center" wrapText="1"/>
    </xf>
    <xf borderId="45" fillId="0" fontId="3" numFmtId="0" xfId="0" applyBorder="1" applyFont="1"/>
    <xf borderId="46" fillId="0" fontId="3" numFmtId="0" xfId="0" applyBorder="1" applyFont="1"/>
    <xf borderId="13" fillId="6" fontId="2" numFmtId="0" xfId="0" applyAlignment="1" applyBorder="1" applyFont="1">
      <alignment horizontal="center" readingOrder="0" shrinkToFit="0" vertical="center" wrapText="1"/>
    </xf>
    <xf borderId="14" fillId="6" fontId="2" numFmtId="0" xfId="0" applyAlignment="1" applyBorder="1" applyFont="1">
      <alignment horizontal="center" readingOrder="0" shrinkToFit="0" vertical="center" wrapText="1"/>
    </xf>
    <xf borderId="15" fillId="3" fontId="2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shrinkToFit="0" vertical="center" wrapText="1"/>
    </xf>
    <xf borderId="46" fillId="4" fontId="2" numFmtId="0" xfId="0" applyAlignment="1" applyBorder="1" applyFont="1">
      <alignment horizontal="center" readingOrder="0" shrinkToFit="0" vertical="center" wrapText="1"/>
    </xf>
    <xf borderId="40" fillId="0" fontId="2" numFmtId="0" xfId="0" applyAlignment="1" applyBorder="1" applyFont="1">
      <alignment horizontal="center" readingOrder="0" shrinkToFit="0" vertical="center" wrapText="1"/>
    </xf>
    <xf borderId="0" fillId="5" fontId="5" numFmtId="0" xfId="0" applyAlignment="1" applyFont="1">
      <alignment horizontal="center" shrinkToFit="0" vertical="center" wrapText="1"/>
    </xf>
    <xf borderId="27" fillId="5" fontId="1" numFmtId="0" xfId="0" applyAlignment="1" applyBorder="1" applyFont="1">
      <alignment horizontal="center" shrinkToFit="0" vertical="center" wrapText="1"/>
    </xf>
    <xf borderId="26" fillId="5" fontId="5" numFmtId="0" xfId="0" applyAlignment="1" applyBorder="1" applyFont="1">
      <alignment horizontal="center" shrinkToFit="0" vertical="center" wrapText="1"/>
    </xf>
    <xf borderId="47" fillId="5" fontId="1" numFmtId="0" xfId="0" applyAlignment="1" applyBorder="1" applyFont="1">
      <alignment horizontal="center" shrinkToFit="0" vertical="center" wrapText="1"/>
    </xf>
    <xf borderId="25" fillId="0" fontId="1" numFmtId="0" xfId="0" applyAlignment="1" applyBorder="1" applyFont="1">
      <alignment horizontal="center" readingOrder="0" shrinkToFit="0" vertical="center" wrapText="1"/>
    </xf>
    <xf borderId="2" fillId="7" fontId="1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30" fillId="6" fontId="7" numFmtId="0" xfId="0" applyAlignment="1" applyBorder="1" applyFont="1">
      <alignment horizontal="center" shrinkToFit="0" vertical="center" wrapText="1"/>
    </xf>
    <xf borderId="34" fillId="6" fontId="5" numFmtId="0" xfId="0" applyAlignment="1" applyBorder="1" applyFont="1">
      <alignment horizontal="center" readingOrder="0" shrinkToFit="0" vertical="center" wrapText="1"/>
    </xf>
    <xf borderId="3" fillId="7" fontId="1" numFmtId="0" xfId="0" applyAlignment="1" applyBorder="1" applyFont="1">
      <alignment horizontal="center" readingOrder="0" shrinkToFit="0" vertical="center" wrapText="1"/>
    </xf>
    <xf borderId="2" fillId="10" fontId="2" numFmtId="0" xfId="0" applyAlignment="1" applyBorder="1" applyFont="1">
      <alignment horizontal="center" shrinkToFit="0" vertical="center" wrapText="1"/>
    </xf>
    <xf borderId="35" fillId="6" fontId="1" numFmtId="0" xfId="0" applyAlignment="1" applyBorder="1" applyFont="1">
      <alignment horizontal="center" readingOrder="0" shrinkToFit="0" vertical="center" wrapText="1"/>
    </xf>
    <xf borderId="36" fillId="6" fontId="1" numFmtId="0" xfId="0" applyAlignment="1" applyBorder="1" applyFont="1">
      <alignment horizontal="center" shrinkToFit="0" wrapText="1"/>
    </xf>
    <xf borderId="30" fillId="10" fontId="7" numFmtId="0" xfId="0" applyAlignment="1" applyBorder="1" applyFont="1">
      <alignment horizontal="center" shrinkToFit="0" vertical="center" wrapText="1"/>
    </xf>
    <xf borderId="1" fillId="25" fontId="5" numFmtId="0" xfId="0" applyAlignment="1" applyBorder="1" applyFill="1" applyFont="1">
      <alignment horizontal="center" readingOrder="0" shrinkToFit="0" vertical="center" wrapText="1"/>
    </xf>
    <xf borderId="1" fillId="7" fontId="1" numFmtId="0" xfId="0" applyAlignment="1" applyBorder="1" applyFont="1">
      <alignment horizontal="center" shrinkToFit="0" vertical="center" wrapText="1"/>
    </xf>
    <xf borderId="16" fillId="6" fontId="1" numFmtId="0" xfId="0" applyAlignment="1" applyBorder="1" applyFont="1">
      <alignment horizontal="center" shrinkToFit="0" vertical="center" wrapText="1"/>
    </xf>
    <xf borderId="16" fillId="25" fontId="1" numFmtId="0" xfId="0" applyAlignment="1" applyBorder="1" applyFont="1">
      <alignment horizontal="center" readingOrder="0" shrinkToFit="0" vertical="center" wrapText="1"/>
    </xf>
    <xf borderId="16" fillId="7" fontId="1" numFmtId="0" xfId="0" applyAlignment="1" applyBorder="1" applyFont="1">
      <alignment horizontal="center" shrinkToFit="0" wrapText="1"/>
    </xf>
    <xf borderId="28" fillId="6" fontId="5" numFmtId="0" xfId="0" applyAlignment="1" applyBorder="1" applyFont="1">
      <alignment horizontal="center" readingOrder="0" shrinkToFit="0" vertical="center" wrapText="1"/>
    </xf>
    <xf borderId="28" fillId="6" fontId="5" numFmtId="0" xfId="0" applyAlignment="1" applyBorder="1" applyFont="1">
      <alignment horizontal="center" shrinkToFit="0" vertical="center" wrapText="1"/>
    </xf>
    <xf borderId="28" fillId="25" fontId="1" numFmtId="0" xfId="0" applyAlignment="1" applyBorder="1" applyFont="1">
      <alignment horizontal="center" readingOrder="0" shrinkToFit="0" vertical="center" wrapText="1"/>
    </xf>
    <xf borderId="28" fillId="7" fontId="1" numFmtId="0" xfId="0" applyAlignment="1" applyBorder="1" applyFont="1">
      <alignment horizontal="center" readingOrder="0" shrinkToFit="0" wrapText="1"/>
    </xf>
    <xf borderId="3" fillId="10" fontId="5" numFmtId="0" xfId="0" applyAlignment="1" applyBorder="1" applyFont="1">
      <alignment horizontal="center" shrinkToFit="0" vertical="center" wrapText="1"/>
    </xf>
    <xf borderId="3" fillId="12" fontId="5" numFmtId="0" xfId="0" applyAlignment="1" applyBorder="1" applyFont="1">
      <alignment horizontal="center" shrinkToFit="0" vertical="center" wrapText="1"/>
    </xf>
    <xf borderId="2" fillId="10" fontId="1" numFmtId="0" xfId="0" applyAlignment="1" applyBorder="1" applyFont="1">
      <alignment horizontal="center" readingOrder="0" shrinkToFit="0" vertical="center" wrapText="1"/>
    </xf>
    <xf borderId="16" fillId="25" fontId="1" numFmtId="0" xfId="0" applyAlignment="1" applyBorder="1" applyFont="1">
      <alignment horizontal="center" readingOrder="0"/>
    </xf>
    <xf borderId="33" fillId="10" fontId="1" numFmtId="0" xfId="0" applyAlignment="1" applyBorder="1" applyFont="1">
      <alignment horizontal="center" shrinkToFit="0" vertical="center" wrapText="1"/>
    </xf>
    <xf borderId="1" fillId="10" fontId="1" numFmtId="0" xfId="0" applyAlignment="1" applyBorder="1" applyFont="1">
      <alignment horizontal="center" shrinkToFit="0" vertical="center" wrapText="1"/>
    </xf>
    <xf borderId="40" fillId="5" fontId="5" numFmtId="0" xfId="0" applyAlignment="1" applyBorder="1" applyFont="1">
      <alignment horizontal="center" shrinkToFit="0" vertical="center" wrapText="1"/>
    </xf>
    <xf borderId="48" fillId="5" fontId="5" numFmtId="0" xfId="0" applyAlignment="1" applyBorder="1" applyFont="1">
      <alignment horizontal="center" shrinkToFit="0" vertical="center" wrapText="1"/>
    </xf>
    <xf borderId="22" fillId="5" fontId="5" numFmtId="0" xfId="0" applyAlignment="1" applyBorder="1" applyFont="1">
      <alignment horizontal="center" shrinkToFit="0" vertical="center" wrapText="1"/>
    </xf>
    <xf borderId="24" fillId="5" fontId="5" numFmtId="0" xfId="0" applyAlignment="1" applyBorder="1" applyFont="1">
      <alignment horizontal="center" shrinkToFit="0" vertical="center" wrapText="1"/>
    </xf>
    <xf borderId="2" fillId="5" fontId="1" numFmtId="0" xfId="0" applyAlignment="1" applyBorder="1" applyFont="1">
      <alignment horizontal="center" shrinkToFit="0" vertical="center" wrapText="1"/>
    </xf>
    <xf borderId="3" fillId="5" fontId="1" numFmtId="0" xfId="0" applyAlignment="1" applyBorder="1" applyFont="1">
      <alignment horizontal="center" shrinkToFit="0" vertical="center" wrapText="1"/>
    </xf>
    <xf borderId="25" fillId="5" fontId="1" numFmtId="0" xfId="0" applyAlignment="1" applyBorder="1" applyFont="1">
      <alignment horizontal="center" shrinkToFit="0" vertical="center" wrapText="1"/>
    </xf>
    <xf borderId="10" fillId="5" fontId="1" numFmtId="0" xfId="0" applyAlignment="1" applyBorder="1" applyFont="1">
      <alignment horizontal="center" shrinkToFit="0" vertical="center" wrapText="1"/>
    </xf>
    <xf borderId="0" fillId="5" fontId="1" numFmtId="0" xfId="0" applyAlignment="1" applyFont="1">
      <alignment horizontal="center" shrinkToFit="0" vertical="center" wrapText="1"/>
    </xf>
    <xf borderId="25" fillId="11" fontId="2" numFmtId="0" xfId="0" applyAlignment="1" applyBorder="1" applyFont="1">
      <alignment horizontal="center" readingOrder="0" shrinkToFit="0" vertical="center" wrapText="1"/>
    </xf>
    <xf borderId="25" fillId="12" fontId="2" numFmtId="0" xfId="0" applyAlignment="1" applyBorder="1" applyFont="1">
      <alignment horizontal="center" shrinkToFit="0" vertical="center" wrapText="1"/>
    </xf>
    <xf borderId="1" fillId="26" fontId="5" numFmtId="0" xfId="0" applyAlignment="1" applyBorder="1" applyFill="1" applyFont="1">
      <alignment horizontal="center" shrinkToFit="0" vertical="center" wrapText="1"/>
    </xf>
    <xf borderId="1" fillId="12" fontId="2" numFmtId="0" xfId="0" applyAlignment="1" applyBorder="1" applyFont="1">
      <alignment horizontal="center" readingOrder="0" shrinkToFit="0" vertical="center" wrapText="1"/>
    </xf>
    <xf borderId="27" fillId="11" fontId="7" numFmtId="0" xfId="0" applyAlignment="1" applyBorder="1" applyFont="1">
      <alignment horizontal="center" shrinkToFit="0" vertical="center" wrapText="1"/>
    </xf>
    <xf borderId="27" fillId="12" fontId="1" numFmtId="0" xfId="0" applyAlignment="1" applyBorder="1" applyFont="1">
      <alignment horizontal="center" shrinkToFit="0" vertical="center" wrapText="1"/>
    </xf>
    <xf borderId="16" fillId="26" fontId="1" numFmtId="0" xfId="0" applyAlignment="1" applyBorder="1" applyFont="1">
      <alignment horizontal="center" readingOrder="0" shrinkToFit="0" vertical="center" wrapText="1"/>
    </xf>
    <xf borderId="16" fillId="12" fontId="7" numFmtId="0" xfId="0" applyAlignment="1" applyBorder="1" applyFont="1">
      <alignment horizontal="center" readingOrder="0"/>
    </xf>
    <xf borderId="33" fillId="11" fontId="7" numFmtId="0" xfId="0" applyAlignment="1" applyBorder="1" applyFont="1">
      <alignment horizontal="center" shrinkToFit="0" vertical="center" wrapText="1"/>
    </xf>
    <xf borderId="33" fillId="12" fontId="7" numFmtId="0" xfId="0" applyAlignment="1" applyBorder="1" applyFont="1">
      <alignment horizontal="center" readingOrder="0" shrinkToFit="0" vertical="center" wrapText="1"/>
    </xf>
    <xf borderId="28" fillId="12" fontId="7" numFmtId="0" xfId="0" applyAlignment="1" applyBorder="1" applyFont="1">
      <alignment horizontal="center" readingOrder="0" shrinkToFit="0" vertical="center" wrapText="1"/>
    </xf>
    <xf borderId="25" fillId="11" fontId="2" numFmtId="0" xfId="0" applyAlignment="1" applyBorder="1" applyFont="1">
      <alignment horizontal="center" shrinkToFit="0" vertical="center" wrapText="1"/>
    </xf>
    <xf borderId="1" fillId="12" fontId="5" numFmtId="0" xfId="0" applyAlignment="1" applyBorder="1" applyFont="1">
      <alignment horizontal="center" shrinkToFit="0" vertical="center" wrapText="1"/>
    </xf>
    <xf borderId="0" fillId="10" fontId="2" numFmtId="0" xfId="0" applyAlignment="1" applyFont="1">
      <alignment horizontal="center" shrinkToFit="0" vertical="center" wrapText="1"/>
    </xf>
    <xf borderId="25" fillId="7" fontId="2" numFmtId="0" xfId="0" applyAlignment="1" applyBorder="1" applyFont="1">
      <alignment horizontal="center" readingOrder="0" shrinkToFit="0" vertical="center" wrapText="1"/>
    </xf>
    <xf borderId="3" fillId="16" fontId="5" numFmtId="0" xfId="0" applyAlignment="1" applyBorder="1" applyFont="1">
      <alignment horizontal="center" readingOrder="0" shrinkToFit="0" vertical="center" wrapText="1"/>
    </xf>
    <xf borderId="0" fillId="15" fontId="1" numFmtId="0" xfId="0" applyAlignment="1" applyFont="1">
      <alignment horizontal="center" shrinkToFit="0" vertical="center" wrapText="1"/>
    </xf>
    <xf borderId="33" fillId="7" fontId="7" numFmtId="0" xfId="0" applyAlignment="1" applyBorder="1" applyFont="1">
      <alignment horizontal="center" readingOrder="0" shrinkToFit="0" vertical="center" wrapText="1"/>
    </xf>
    <xf borderId="28" fillId="26" fontId="1" numFmtId="0" xfId="0" applyAlignment="1" applyBorder="1" applyFont="1">
      <alignment horizontal="center" readingOrder="0" shrinkToFit="0" vertical="center" wrapText="1"/>
    </xf>
    <xf borderId="0" fillId="11" fontId="5" numFmtId="0" xfId="0" applyAlignment="1" applyFont="1">
      <alignment horizontal="center" shrinkToFit="0" vertical="center" wrapText="1"/>
    </xf>
    <xf borderId="16" fillId="11" fontId="5" numFmtId="0" xfId="0" applyAlignment="1" applyBorder="1" applyFont="1">
      <alignment horizontal="center" readingOrder="0" shrinkToFit="0" vertical="center" wrapText="1"/>
    </xf>
    <xf borderId="16" fillId="7" fontId="5" numFmtId="0" xfId="0" applyAlignment="1" applyBorder="1" applyFont="1">
      <alignment horizontal="center" readingOrder="0" shrinkToFit="0" vertical="center" wrapText="1"/>
    </xf>
    <xf borderId="17" fillId="16" fontId="5" numFmtId="0" xfId="0" applyAlignment="1" applyBorder="1" applyFont="1">
      <alignment horizontal="center" readingOrder="0" shrinkToFit="0" vertical="center" wrapText="1"/>
    </xf>
    <xf borderId="0" fillId="10" fontId="7" numFmtId="0" xfId="0" applyAlignment="1" applyFont="1">
      <alignment horizontal="center" readingOrder="0"/>
    </xf>
    <xf borderId="17" fillId="11" fontId="5" numFmtId="0" xfId="0" applyAlignment="1" applyBorder="1" applyFont="1">
      <alignment horizontal="center" shrinkToFit="0" vertical="center" wrapText="1"/>
    </xf>
    <xf borderId="31" fillId="11" fontId="1" numFmtId="0" xfId="0" applyAlignment="1" applyBorder="1" applyFont="1">
      <alignment horizontal="center" readingOrder="0" shrinkToFit="0" vertical="center" wrapText="1"/>
    </xf>
    <xf borderId="28" fillId="13" fontId="5" numFmtId="0" xfId="0" applyAlignment="1" applyBorder="1" applyFont="1">
      <alignment horizontal="center" shrinkToFit="0" wrapText="1"/>
    </xf>
    <xf borderId="25" fillId="10" fontId="1" numFmtId="0" xfId="0" applyAlignment="1" applyBorder="1" applyFont="1">
      <alignment horizontal="center" shrinkToFit="0" vertical="center" wrapText="1"/>
    </xf>
    <xf borderId="8" fillId="0" fontId="1" numFmtId="0" xfId="0" applyAlignment="1" applyBorder="1" applyFont="1">
      <alignment horizontal="center" shrinkToFit="0" vertical="center" wrapText="1"/>
    </xf>
    <xf borderId="16" fillId="10" fontId="7" numFmtId="0" xfId="0" applyAlignment="1" applyBorder="1" applyFont="1">
      <alignment horizontal="center" readingOrder="0"/>
    </xf>
    <xf borderId="10" fillId="5" fontId="5" numFmtId="0" xfId="0" applyAlignment="1" applyBorder="1" applyFont="1">
      <alignment horizontal="center" shrinkToFit="0" vertical="center" wrapText="1"/>
    </xf>
    <xf borderId="40" fillId="5" fontId="1" numFmtId="0" xfId="0" applyAlignment="1" applyBorder="1" applyFont="1">
      <alignment horizontal="center" shrinkToFit="0" vertical="center" wrapText="1"/>
    </xf>
    <xf borderId="25" fillId="19" fontId="5" numFmtId="0" xfId="0" applyAlignment="1" applyBorder="1" applyFont="1">
      <alignment horizontal="center" readingOrder="0" shrinkToFit="0" vertical="center" wrapText="1"/>
    </xf>
    <xf borderId="0" fillId="10" fontId="1" numFmtId="0" xfId="0" applyFont="1"/>
    <xf borderId="27" fillId="19" fontId="9" numFmtId="0" xfId="0" applyAlignment="1" applyBorder="1" applyFont="1">
      <alignment horizontal="center" readingOrder="0" shrinkToFit="0" vertical="center" wrapText="1"/>
    </xf>
    <xf borderId="33" fillId="19" fontId="1" numFmtId="0" xfId="0" applyAlignment="1" applyBorder="1" applyFont="1">
      <alignment horizontal="center" readingOrder="0" shrinkToFit="0" vertical="center" wrapText="1"/>
    </xf>
    <xf borderId="28" fillId="19" fontId="1" numFmtId="0" xfId="0" applyAlignment="1" applyBorder="1" applyFont="1">
      <alignment horizontal="center" shrinkToFit="0" vertical="center" wrapText="1"/>
    </xf>
    <xf borderId="27" fillId="3" fontId="2" numFmtId="0" xfId="0" applyAlignment="1" applyBorder="1" applyFont="1">
      <alignment horizontal="center" readingOrder="0" shrinkToFit="0" vertical="center" wrapText="1"/>
    </xf>
    <xf borderId="3" fillId="25" fontId="5" numFmtId="0" xfId="0" applyAlignment="1" applyBorder="1" applyFont="1">
      <alignment horizontal="center" readingOrder="0" shrinkToFit="0" vertical="center" wrapText="1"/>
    </xf>
    <xf borderId="27" fillId="3" fontId="7" numFmtId="0" xfId="0" applyAlignment="1" applyBorder="1" applyFont="1">
      <alignment horizontal="center" readingOrder="0" shrinkToFit="0" vertical="center" wrapText="1"/>
    </xf>
    <xf borderId="17" fillId="25" fontId="1" numFmtId="0" xfId="0" applyAlignment="1" applyBorder="1" applyFont="1">
      <alignment horizontal="center" readingOrder="0" shrinkToFit="0" vertical="center" wrapText="1"/>
    </xf>
    <xf borderId="27" fillId="13" fontId="1" numFmtId="0" xfId="0" applyAlignment="1" applyBorder="1" applyFont="1">
      <alignment horizontal="center" readingOrder="0" shrinkToFit="0" vertical="center" wrapText="1"/>
    </xf>
    <xf borderId="33" fillId="3" fontId="7" numFmtId="0" xfId="0" applyAlignment="1" applyBorder="1" applyFont="1">
      <alignment horizontal="center" readingOrder="0" shrinkToFit="0" vertical="center" wrapText="1"/>
    </xf>
    <xf borderId="31" fillId="25" fontId="1" numFmtId="0" xfId="0" applyAlignment="1" applyBorder="1" applyFont="1">
      <alignment horizontal="center" readingOrder="0" shrinkToFit="0" vertical="center" wrapText="1"/>
    </xf>
    <xf borderId="33" fillId="13" fontId="1" numFmtId="0" xfId="0" applyAlignment="1" applyBorder="1" applyFont="1">
      <alignment horizontal="center" shrinkToFit="0" vertical="center" wrapText="1"/>
    </xf>
    <xf borderId="25" fillId="13" fontId="5" numFmtId="0" xfId="0" applyAlignment="1" applyBorder="1" applyFont="1">
      <alignment horizontal="center" readingOrder="0" shrinkToFit="0" vertical="center" wrapText="1"/>
    </xf>
    <xf borderId="16" fillId="25" fontId="1" numFmtId="0" xfId="0" applyAlignment="1" applyBorder="1" applyFont="1">
      <alignment horizontal="center" readingOrder="0" vertical="center"/>
    </xf>
    <xf borderId="16" fillId="15" fontId="7" numFmtId="0" xfId="0" applyAlignment="1" applyBorder="1" applyFont="1">
      <alignment horizontal="center" readingOrder="0"/>
    </xf>
    <xf borderId="0" fillId="15" fontId="7" numFmtId="0" xfId="0" applyAlignment="1" applyFont="1">
      <alignment horizontal="center" readingOrder="0"/>
    </xf>
    <xf borderId="1" fillId="14" fontId="5" numFmtId="0" xfId="0" applyAlignment="1" applyBorder="1" applyFont="1">
      <alignment horizontal="center" readingOrder="0" shrinkToFit="0" vertical="center" wrapText="1"/>
    </xf>
    <xf borderId="10" fillId="14" fontId="1" numFmtId="0" xfId="0" applyAlignment="1" applyBorder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3" fillId="0" fontId="5" numFmtId="0" xfId="0" applyAlignment="1" applyBorder="1" applyFont="1">
      <alignment horizontal="center" shrinkToFit="0" vertical="center" wrapText="1"/>
    </xf>
    <xf borderId="33" fillId="0" fontId="1" numFmtId="0" xfId="0" applyAlignment="1" applyBorder="1" applyFont="1">
      <alignment horizontal="center" shrinkToFit="0" vertical="center" wrapText="1"/>
    </xf>
    <xf borderId="10" fillId="0" fontId="1" numFmtId="0" xfId="0" applyAlignment="1" applyBorder="1" applyFont="1">
      <alignment horizontal="center" shrinkToFit="0" vertical="center" wrapText="1"/>
    </xf>
    <xf borderId="25" fillId="22" fontId="5" numFmtId="0" xfId="0" applyAlignment="1" applyBorder="1" applyFont="1">
      <alignment horizontal="center" shrinkToFit="0" vertical="center" wrapText="1"/>
    </xf>
    <xf borderId="27" fillId="22" fontId="7" numFmtId="0" xfId="0" applyAlignment="1" applyBorder="1" applyFont="1">
      <alignment horizontal="center" shrinkToFit="0" vertical="center" wrapText="1"/>
    </xf>
    <xf borderId="33" fillId="22" fontId="1" numFmtId="0" xfId="0" applyAlignment="1" applyBorder="1" applyFont="1">
      <alignment horizontal="center" shrinkToFit="0" vertical="center" wrapText="1"/>
    </xf>
    <xf borderId="30" fillId="21" fontId="7" numFmtId="0" xfId="0" applyAlignment="1" applyBorder="1" applyFont="1">
      <alignment horizontal="center" shrinkToFit="0" vertical="center" wrapText="1"/>
    </xf>
    <xf borderId="30" fillId="10" fontId="8" numFmtId="0" xfId="0" applyAlignment="1" applyBorder="1" applyFont="1">
      <alignment horizontal="center" readingOrder="0" shrinkToFit="0" vertical="center" wrapText="1"/>
    </xf>
    <xf borderId="27" fillId="22" fontId="5" numFmtId="0" xfId="0" applyAlignment="1" applyBorder="1" applyFont="1">
      <alignment horizontal="center" shrinkToFit="0" vertical="center" wrapText="1"/>
    </xf>
    <xf borderId="25" fillId="12" fontId="5" numFmtId="0" xfId="0" applyAlignment="1" applyBorder="1" applyFont="1">
      <alignment horizontal="center" shrinkToFit="0" vertical="center" wrapText="1"/>
    </xf>
    <xf borderId="27" fillId="22" fontId="7" numFmtId="0" xfId="0" applyAlignment="1" applyBorder="1" applyFont="1">
      <alignment horizontal="center" readingOrder="0" shrinkToFit="0" vertical="center" wrapText="1"/>
    </xf>
    <xf borderId="27" fillId="12" fontId="1" numFmtId="0" xfId="0" applyAlignment="1" applyBorder="1" applyFont="1">
      <alignment horizontal="center" readingOrder="0" shrinkToFit="0" vertical="center" wrapText="1"/>
    </xf>
    <xf borderId="33" fillId="12" fontId="1" numFmtId="0" xfId="0" applyAlignment="1" applyBorder="1" applyFont="1">
      <alignment horizontal="center" readingOrder="0" shrinkToFit="0" vertical="center" wrapText="1"/>
    </xf>
    <xf borderId="16" fillId="22" fontId="5" numFmtId="0" xfId="0" applyAlignment="1" applyBorder="1" applyFont="1">
      <alignment horizontal="center" shrinkToFit="0" vertical="center" wrapText="1"/>
    </xf>
    <xf borderId="17" fillId="22" fontId="5" numFmtId="0" xfId="0" applyAlignment="1" applyBorder="1" applyFont="1">
      <alignment horizontal="center" shrinkToFit="0" vertical="center" wrapText="1"/>
    </xf>
    <xf borderId="1" fillId="22" fontId="5" numFmtId="0" xfId="0" applyAlignment="1" applyBorder="1" applyFont="1">
      <alignment horizontal="center" shrinkToFit="0" vertical="center" wrapText="1"/>
    </xf>
    <xf borderId="16" fillId="22" fontId="1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16" fillId="10" fontId="1" numFmtId="0" xfId="0" applyBorder="1" applyFont="1"/>
    <xf borderId="33" fillId="7" fontId="17" numFmtId="0" xfId="0" applyAlignment="1" applyBorder="1" applyFont="1">
      <alignment horizontal="center" readingOrder="0" shrinkToFit="0" vertical="center" wrapText="1"/>
    </xf>
    <xf borderId="27" fillId="0" fontId="1" numFmtId="0" xfId="0" applyAlignment="1" applyBorder="1" applyFont="1">
      <alignment horizontal="center" shrinkToFit="0" vertical="center" wrapText="1"/>
    </xf>
    <xf borderId="9" fillId="5" fontId="1" numFmtId="0" xfId="0" applyAlignment="1" applyBorder="1" applyFont="1">
      <alignment horizontal="center" shrinkToFit="0" vertical="center" wrapText="1"/>
    </xf>
    <xf borderId="8" fillId="5" fontId="1" numFmtId="0" xfId="0" applyAlignment="1" applyBorder="1" applyFont="1">
      <alignment horizontal="center" shrinkToFit="0" vertical="center" wrapText="1"/>
    </xf>
    <xf borderId="8" fillId="19" fontId="1" numFmtId="0" xfId="0" applyAlignment="1" applyBorder="1" applyFont="1">
      <alignment horizontal="center" shrinkToFit="0" vertical="center" wrapText="1"/>
    </xf>
    <xf borderId="25" fillId="19" fontId="1" numFmtId="0" xfId="0" applyAlignment="1" applyBorder="1" applyFont="1">
      <alignment horizontal="center" shrinkToFit="0" vertical="center" wrapText="1"/>
    </xf>
    <xf borderId="25" fillId="12" fontId="2" numFmtId="0" xfId="0" applyAlignment="1" applyBorder="1" applyFont="1">
      <alignment horizontal="center" readingOrder="0" shrinkToFit="0" vertical="center" wrapText="1"/>
    </xf>
    <xf borderId="1" fillId="19" fontId="1" numFmtId="0" xfId="0" applyAlignment="1" applyBorder="1" applyFont="1">
      <alignment horizontal="center" shrinkToFit="0" vertical="center" wrapText="1"/>
    </xf>
    <xf borderId="27" fillId="12" fontId="7" numFmtId="0" xfId="0" applyAlignment="1" applyBorder="1" applyFont="1">
      <alignment horizontal="center" shrinkToFit="0" vertical="center" wrapText="1"/>
    </xf>
    <xf borderId="33" fillId="12" fontId="7" numFmtId="0" xfId="0" applyAlignment="1" applyBorder="1" applyFont="1">
      <alignment horizontal="center" shrinkToFit="0" vertical="center" wrapText="1"/>
    </xf>
    <xf borderId="34" fillId="6" fontId="5" numFmtId="0" xfId="0" applyAlignment="1" applyBorder="1" applyFont="1">
      <alignment horizontal="center" readingOrder="0" shrinkToFit="0" wrapText="1"/>
    </xf>
    <xf borderId="27" fillId="12" fontId="7" numFmtId="0" xfId="0" applyAlignment="1" applyBorder="1" applyFont="1">
      <alignment horizontal="center" readingOrder="0" shrinkToFit="0" vertical="center" wrapText="1"/>
    </xf>
    <xf borderId="35" fillId="6" fontId="1" numFmtId="0" xfId="0" applyAlignment="1" applyBorder="1" applyFont="1">
      <alignment horizontal="center" readingOrder="0" shrinkToFit="0" wrapText="1"/>
    </xf>
    <xf borderId="17" fillId="19" fontId="1" numFmtId="0" xfId="0" applyAlignment="1" applyBorder="1" applyFont="1">
      <alignment horizontal="center" shrinkToFit="0" vertical="center" wrapText="1"/>
    </xf>
    <xf borderId="16" fillId="19" fontId="1" numFmtId="0" xfId="0" applyAlignment="1" applyBorder="1" applyFont="1">
      <alignment horizontal="center" shrinkToFit="0" vertical="center" wrapText="1"/>
    </xf>
    <xf borderId="27" fillId="19" fontId="1" numFmtId="0" xfId="0" applyAlignment="1" applyBorder="1" applyFont="1">
      <alignment horizontal="center" shrinkToFit="0" vertical="center" wrapText="1"/>
    </xf>
    <xf borderId="2" fillId="19" fontId="1" numFmtId="0" xfId="0" applyAlignment="1" applyBorder="1" applyFont="1">
      <alignment horizontal="center" shrinkToFit="0" vertical="center" wrapText="1"/>
    </xf>
    <xf borderId="31" fillId="6" fontId="5" numFmtId="0" xfId="0" applyAlignment="1" applyBorder="1" applyFont="1">
      <alignment horizontal="center" readingOrder="0" shrinkToFit="0" vertical="center" wrapText="1"/>
    </xf>
    <xf borderId="30" fillId="19" fontId="1" numFmtId="0" xfId="0" applyAlignment="1" applyBorder="1" applyFont="1">
      <alignment horizontal="center" shrinkToFit="0" vertical="center" wrapText="1"/>
    </xf>
    <xf borderId="17" fillId="19" fontId="1" numFmtId="0" xfId="0" applyAlignment="1" applyBorder="1" applyFont="1">
      <alignment horizontal="center" shrinkToFit="0" vertical="center" wrapText="1"/>
    </xf>
    <xf borderId="30" fillId="6" fontId="5" numFmtId="0" xfId="0" applyAlignment="1" applyBorder="1" applyFont="1">
      <alignment horizontal="center" readingOrder="0" shrinkToFit="0" vertical="center" wrapText="1"/>
    </xf>
    <xf borderId="40" fillId="0" fontId="1" numFmtId="0" xfId="0" applyAlignment="1" applyBorder="1" applyFont="1">
      <alignment horizontal="center" shrinkToFit="0" vertical="center" wrapText="1"/>
    </xf>
    <xf borderId="3" fillId="19" fontId="1" numFmtId="0" xfId="0" applyAlignment="1" applyBorder="1" applyFont="1">
      <alignment horizontal="center" shrinkToFit="0" vertical="center" wrapText="1"/>
    </xf>
    <xf borderId="33" fillId="5" fontId="1" numFmtId="0" xfId="0" applyAlignment="1" applyBorder="1" applyFont="1">
      <alignment horizontal="center" shrinkToFit="0" vertical="center" wrapText="1"/>
    </xf>
    <xf borderId="42" fillId="6" fontId="5" numFmtId="0" xfId="0" applyAlignment="1" applyBorder="1" applyFont="1">
      <alignment horizontal="center" shrinkToFit="0" wrapText="1"/>
    </xf>
    <xf borderId="43" fillId="6" fontId="1" numFmtId="0" xfId="0" applyAlignment="1" applyBorder="1" applyFont="1">
      <alignment horizontal="center" shrinkToFit="0" wrapText="1"/>
    </xf>
    <xf borderId="44" fillId="6" fontId="1" numFmtId="0" xfId="0" applyAlignment="1" applyBorder="1" applyFont="1">
      <alignment horizontal="center" shrinkToFit="0" wrapText="1"/>
    </xf>
    <xf borderId="27" fillId="19" fontId="1" numFmtId="0" xfId="0" applyAlignment="1" applyBorder="1" applyFont="1">
      <alignment horizontal="center" shrinkToFit="0" vertical="center" wrapText="1"/>
    </xf>
    <xf borderId="37" fillId="2" fontId="1" numFmtId="0" xfId="0" applyAlignment="1" applyBorder="1" applyFont="1">
      <alignment horizontal="center" readingOrder="0" shrinkToFit="0" vertical="center" wrapText="1"/>
    </xf>
    <xf borderId="49" fillId="0" fontId="3" numFmtId="0" xfId="0" applyBorder="1" applyFont="1"/>
    <xf borderId="37" fillId="0" fontId="1" numFmtId="0" xfId="0" applyAlignment="1" applyBorder="1" applyFont="1">
      <alignment horizontal="center" readingOrder="0" shrinkToFit="0" vertical="center" wrapText="1"/>
    </xf>
    <xf borderId="50" fillId="5" fontId="5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37" fillId="13" fontId="5" numFmtId="0" xfId="0" applyAlignment="1" applyBorder="1" applyFont="1">
      <alignment horizontal="center" readingOrder="0" shrinkToFit="0" vertical="center" wrapText="1"/>
    </xf>
    <xf borderId="40" fillId="0" fontId="1" numFmtId="0" xfId="0" applyAlignment="1" applyBorder="1" applyFont="1">
      <alignment horizontal="center" readingOrder="0" shrinkToFit="0" vertical="center" wrapText="1"/>
    </xf>
    <xf borderId="16" fillId="7" fontId="5" numFmtId="0" xfId="0" applyAlignment="1" applyBorder="1" applyFont="1">
      <alignment horizontal="center" shrinkToFit="0" vertical="center" wrapText="1"/>
    </xf>
    <xf borderId="31" fillId="13" fontId="5" numFmtId="0" xfId="0" applyAlignment="1" applyBorder="1" applyFont="1">
      <alignment horizontal="center" shrinkToFit="0" vertical="center" wrapText="1"/>
    </xf>
    <xf borderId="10" fillId="10" fontId="1" numFmtId="0" xfId="0" applyAlignment="1" applyBorder="1" applyFont="1">
      <alignment horizontal="center" shrinkToFit="0" vertical="center" wrapText="1"/>
    </xf>
    <xf borderId="51" fillId="2" fontId="2" numFmtId="0" xfId="0" applyAlignment="1" applyBorder="1" applyFont="1">
      <alignment horizontal="center" shrinkToFit="0" vertical="center" wrapText="1"/>
    </xf>
    <xf borderId="52" fillId="0" fontId="3" numFmtId="0" xfId="0" applyBorder="1" applyFont="1"/>
    <xf borderId="15" fillId="6" fontId="2" numFmtId="0" xfId="0" applyAlignment="1" applyBorder="1" applyFont="1">
      <alignment horizontal="center" readingOrder="0" shrinkToFit="0" vertical="center" wrapText="1"/>
    </xf>
    <xf borderId="0" fillId="10" fontId="2" numFmtId="0" xfId="0" applyAlignment="1" applyFont="1">
      <alignment horizontal="center" shrinkToFit="0" vertical="center" wrapText="1"/>
    </xf>
    <xf borderId="0" fillId="0" fontId="18" numFmtId="0" xfId="0" applyAlignment="1" applyFont="1">
      <alignment horizontal="center" readingOrder="0"/>
    </xf>
    <xf borderId="13" fillId="0" fontId="19" numFmtId="0" xfId="0" applyAlignment="1" applyBorder="1" applyFont="1">
      <alignment readingOrder="0"/>
    </xf>
    <xf borderId="13" fillId="0" fontId="5" numFmtId="0" xfId="0" applyAlignment="1" applyBorder="1" applyFont="1">
      <alignment readingOrder="0"/>
    </xf>
    <xf borderId="1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4" fillId="0" fontId="1" numFmtId="0" xfId="0" applyBorder="1" applyFont="1"/>
    <xf borderId="51" fillId="2" fontId="1" numFmtId="0" xfId="0" applyAlignment="1" applyBorder="1" applyFont="1">
      <alignment horizontal="center" shrinkToFit="0" vertical="center" wrapText="1"/>
    </xf>
    <xf borderId="53" fillId="3" fontId="2" numFmtId="0" xfId="0" applyAlignment="1" applyBorder="1" applyFont="1">
      <alignment horizontal="center" readingOrder="0" shrinkToFit="0" vertical="center" wrapText="1"/>
    </xf>
    <xf borderId="54" fillId="0" fontId="3" numFmtId="0" xfId="0" applyBorder="1" applyFont="1"/>
    <xf borderId="55" fillId="0" fontId="3" numFmtId="0" xfId="0" applyBorder="1" applyFont="1"/>
    <xf borderId="56" fillId="3" fontId="2" numFmtId="0" xfId="0" applyAlignment="1" applyBorder="1" applyFont="1">
      <alignment horizontal="center" readingOrder="0" shrinkToFit="0" vertical="center" wrapText="1"/>
    </xf>
    <xf borderId="57" fillId="3" fontId="2" numFmtId="0" xfId="0" applyAlignment="1" applyBorder="1" applyFont="1">
      <alignment horizontal="center" readingOrder="0" shrinkToFit="0" vertical="center" wrapText="1"/>
    </xf>
    <xf borderId="4" fillId="3" fontId="2" numFmtId="0" xfId="0" applyAlignment="1" applyBorder="1" applyFont="1">
      <alignment horizontal="center" readingOrder="0" shrinkToFit="0" vertical="center" wrapText="1"/>
    </xf>
    <xf borderId="51" fillId="3" fontId="2" numFmtId="0" xfId="0" applyAlignment="1" applyBorder="1" applyFont="1">
      <alignment horizontal="center" readingOrder="0" shrinkToFit="0" vertical="center" wrapText="1"/>
    </xf>
    <xf borderId="35" fillId="5" fontId="5" numFmtId="0" xfId="0" applyAlignment="1" applyBorder="1" applyFont="1">
      <alignment horizontal="center" shrinkToFit="0" vertical="center" wrapText="1"/>
    </xf>
    <xf borderId="25" fillId="7" fontId="1" numFmtId="0" xfId="0" applyAlignment="1" applyBorder="1" applyFont="1">
      <alignment horizontal="center" readingOrder="0" shrinkToFit="0" vertical="center" wrapText="1"/>
    </xf>
    <xf borderId="16" fillId="8" fontId="5" numFmtId="0" xfId="0" applyAlignment="1" applyBorder="1" applyFont="1">
      <alignment horizontal="center" shrinkToFit="0" vertical="center" wrapText="1"/>
    </xf>
    <xf borderId="16" fillId="8" fontId="1" numFmtId="0" xfId="0" applyAlignment="1" applyBorder="1" applyFont="1">
      <alignment horizontal="center" shrinkToFit="0" vertical="center" wrapText="1"/>
    </xf>
    <xf borderId="28" fillId="8" fontId="1" numFmtId="0" xfId="0" applyAlignment="1" applyBorder="1" applyFont="1">
      <alignment horizontal="center" readingOrder="0" shrinkToFit="0" vertical="center" wrapText="1"/>
    </xf>
    <xf borderId="1" fillId="7" fontId="1" numFmtId="0" xfId="0" applyAlignment="1" applyBorder="1" applyFont="1">
      <alignment horizontal="center" readingOrder="0" shrinkToFit="0" vertical="center" wrapText="1"/>
    </xf>
    <xf borderId="16" fillId="10" fontId="5" numFmtId="0" xfId="0" applyAlignment="1" applyBorder="1" applyFont="1">
      <alignment horizontal="center" shrinkToFit="0" vertical="center" wrapText="1"/>
    </xf>
    <xf borderId="16" fillId="10" fontId="10" numFmtId="0" xfId="0" applyAlignment="1" applyBorder="1" applyFont="1">
      <alignment horizontal="center" readingOrder="0" shrinkToFit="0" vertical="center" wrapText="1"/>
    </xf>
    <xf borderId="17" fillId="10" fontId="1" numFmtId="0" xfId="0" applyAlignment="1" applyBorder="1" applyFont="1">
      <alignment horizontal="left" readingOrder="0" shrinkToFit="0" vertical="center" wrapText="1"/>
    </xf>
    <xf borderId="16" fillId="10" fontId="1" numFmtId="0" xfId="0" applyAlignment="1" applyBorder="1" applyFont="1">
      <alignment horizontal="center" readingOrder="0"/>
    </xf>
    <xf borderId="1" fillId="10" fontId="2" numFmtId="0" xfId="0" applyAlignment="1" applyBorder="1" applyFont="1">
      <alignment horizontal="center" shrinkToFit="0" vertical="center" wrapText="1"/>
    </xf>
    <xf borderId="16" fillId="10" fontId="12" numFmtId="0" xfId="0" applyAlignment="1" applyBorder="1" applyFont="1">
      <alignment horizontal="center" shrinkToFit="0" vertical="center" wrapText="1"/>
    </xf>
    <xf borderId="28" fillId="10" fontId="7" numFmtId="0" xfId="0" applyAlignment="1" applyBorder="1" applyFont="1">
      <alignment horizontal="center" shrinkToFit="0" vertical="center" wrapText="1"/>
    </xf>
    <xf borderId="1" fillId="8" fontId="5" numFmtId="0" xfId="0" applyAlignment="1" applyBorder="1" applyFont="1">
      <alignment horizontal="center" shrinkToFit="0" vertical="center" wrapText="1"/>
    </xf>
    <xf borderId="28" fillId="8" fontId="1" numFmtId="0" xfId="0" applyAlignment="1" applyBorder="1" applyFont="1">
      <alignment horizontal="center" shrinkToFit="0" vertical="center" wrapText="1"/>
    </xf>
    <xf borderId="16" fillId="9" fontId="2" numFmtId="0" xfId="0" applyAlignment="1" applyBorder="1" applyFont="1">
      <alignment horizontal="center" shrinkToFit="0" vertical="center" wrapText="1"/>
    </xf>
    <xf borderId="1" fillId="8" fontId="5" numFmtId="0" xfId="0" applyAlignment="1" applyBorder="1" applyFont="1">
      <alignment horizontal="center" shrinkToFit="0" vertical="center" wrapText="1"/>
    </xf>
    <xf borderId="1" fillId="6" fontId="1" numFmtId="0" xfId="0" applyAlignment="1" applyBorder="1" applyFont="1">
      <alignment horizontal="center" readingOrder="0" shrinkToFit="0" vertical="center" wrapText="1"/>
    </xf>
    <xf borderId="1" fillId="6" fontId="5" numFmtId="0" xfId="0" applyAlignment="1" applyBorder="1" applyFont="1">
      <alignment horizontal="center" shrinkToFit="0" wrapText="1"/>
    </xf>
    <xf borderId="16" fillId="6" fontId="1" numFmtId="0" xfId="0" applyAlignment="1" applyBorder="1" applyFont="1">
      <alignment horizontal="center" shrinkToFit="0" wrapText="1"/>
    </xf>
    <xf borderId="28" fillId="6" fontId="1" numFmtId="0" xfId="0" applyAlignment="1" applyBorder="1" applyFont="1">
      <alignment horizontal="center" shrinkToFit="0" wrapText="1"/>
    </xf>
    <xf borderId="25" fillId="3" fontId="2" numFmtId="0" xfId="0" applyAlignment="1" applyBorder="1" applyFont="1">
      <alignment horizontal="center" readingOrder="0" shrinkToFit="0" vertical="center" wrapText="1"/>
    </xf>
    <xf borderId="23" fillId="0" fontId="3" numFmtId="0" xfId="0" applyBorder="1" applyFont="1"/>
    <xf borderId="58" fillId="3" fontId="2" numFmtId="0" xfId="0" applyAlignment="1" applyBorder="1" applyFont="1">
      <alignment horizontal="center" readingOrder="0" shrinkToFit="0" vertical="center" wrapText="1"/>
    </xf>
    <xf borderId="55" fillId="3" fontId="2" numFmtId="0" xfId="0" applyAlignment="1" applyBorder="1" applyFont="1">
      <alignment horizontal="center" readingOrder="0" shrinkToFit="0" vertical="center" wrapText="1"/>
    </xf>
    <xf borderId="59" fillId="3" fontId="2" numFmtId="0" xfId="0" applyAlignment="1" applyBorder="1" applyFont="1">
      <alignment horizontal="center" readingOrder="0" shrinkToFit="0" vertical="center" wrapText="1"/>
    </xf>
    <xf borderId="60" fillId="3" fontId="2" numFmtId="0" xfId="0" applyAlignment="1" applyBorder="1" applyFont="1">
      <alignment horizontal="center" readingOrder="0" shrinkToFit="0" vertical="center" wrapText="1"/>
    </xf>
    <xf borderId="61" fillId="5" fontId="1" numFmtId="0" xfId="0" applyAlignment="1" applyBorder="1" applyFont="1">
      <alignment horizontal="center" shrinkToFit="0" vertical="center" wrapText="1"/>
    </xf>
    <xf borderId="1" fillId="7" fontId="1" numFmtId="0" xfId="0" applyAlignment="1" applyBorder="1" applyFont="1">
      <alignment horizontal="center" shrinkToFit="0" wrapText="1"/>
    </xf>
    <xf borderId="1" fillId="12" fontId="5" numFmtId="0" xfId="0" applyAlignment="1" applyBorder="1" applyFont="1">
      <alignment horizontal="center" shrinkToFit="0" vertical="center" wrapText="1"/>
    </xf>
    <xf borderId="28" fillId="7" fontId="1" numFmtId="0" xfId="0" applyAlignment="1" applyBorder="1" applyFont="1">
      <alignment horizontal="center" shrinkToFit="0" wrapText="1"/>
    </xf>
    <xf borderId="41" fillId="5" fontId="5" numFmtId="0" xfId="0" applyAlignment="1" applyBorder="1" applyFont="1">
      <alignment horizontal="center" shrinkToFit="0" vertical="center" wrapText="1"/>
    </xf>
    <xf borderId="28" fillId="13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20" fillId="4" fontId="2" numFmtId="0" xfId="0" applyAlignment="1" applyBorder="1" applyFont="1">
      <alignment horizontal="center" shrinkToFit="0" vertical="center" wrapText="1"/>
    </xf>
    <xf borderId="57" fillId="0" fontId="3" numFmtId="0" xfId="0" applyBorder="1" applyFont="1"/>
    <xf borderId="62" fillId="4" fontId="2" numFmtId="0" xfId="0" applyAlignment="1" applyBorder="1" applyFont="1">
      <alignment horizontal="center" readingOrder="0" shrinkToFit="0" vertical="center" wrapText="1"/>
    </xf>
    <xf borderId="59" fillId="4" fontId="2" numFmtId="0" xfId="0" applyAlignment="1" applyBorder="1" applyFont="1">
      <alignment horizontal="center" readingOrder="0" shrinkToFit="0" vertical="center" wrapText="1"/>
    </xf>
    <xf borderId="60" fillId="4" fontId="2" numFmtId="0" xfId="0" applyAlignment="1" applyBorder="1" applyFont="1">
      <alignment horizontal="center" readingOrder="0" shrinkToFit="0" vertical="center" wrapText="1"/>
    </xf>
    <xf borderId="54" fillId="4" fontId="2" numFmtId="0" xfId="0" applyAlignment="1" applyBorder="1" applyFont="1">
      <alignment horizontal="center" readingOrder="0" shrinkToFit="0" vertical="center" wrapText="1"/>
    </xf>
    <xf borderId="58" fillId="4" fontId="2" numFmtId="0" xfId="0" applyAlignment="1" applyBorder="1" applyFont="1">
      <alignment horizontal="center" readingOrder="0" shrinkToFit="0" vertical="center" wrapText="1"/>
    </xf>
    <xf borderId="63" fillId="5" fontId="1" numFmtId="0" xfId="0" applyAlignment="1" applyBorder="1" applyFont="1">
      <alignment horizontal="center" shrinkToFit="0" vertical="center" wrapText="1"/>
    </xf>
    <xf borderId="0" fillId="9" fontId="2" numFmtId="0" xfId="0" applyAlignment="1" applyFont="1">
      <alignment horizontal="center" shrinkToFit="0" vertical="center" wrapText="1"/>
    </xf>
    <xf borderId="25" fillId="23" fontId="2" numFmtId="0" xfId="0" applyAlignment="1" applyBorder="1" applyFont="1">
      <alignment horizontal="center" shrinkToFit="0" vertical="center" wrapText="1"/>
    </xf>
    <xf borderId="27" fillId="23" fontId="16" numFmtId="0" xfId="0" applyAlignment="1" applyBorder="1" applyFont="1">
      <alignment horizontal="center" readingOrder="0" shrinkToFit="0" vertical="center" wrapText="1"/>
    </xf>
    <xf borderId="33" fillId="23" fontId="7" numFmtId="0" xfId="0" applyAlignment="1" applyBorder="1" applyFont="1">
      <alignment horizontal="center" shrinkToFit="0" vertical="center" wrapText="1"/>
    </xf>
    <xf borderId="35" fillId="0" fontId="1" numFmtId="0" xfId="0" applyAlignment="1" applyBorder="1" applyFont="1">
      <alignment horizontal="center" shrinkToFit="0" vertical="center" wrapText="1"/>
    </xf>
    <xf borderId="40" fillId="0" fontId="2" numFmtId="0" xfId="0" applyAlignment="1" applyBorder="1" applyFont="1">
      <alignment horizontal="center" shrinkToFit="0" vertical="center" wrapText="1"/>
    </xf>
    <xf borderId="1" fillId="0" fontId="1" numFmtId="0" xfId="0" applyBorder="1" applyFont="1"/>
    <xf borderId="16" fillId="0" fontId="1" numFmtId="0" xfId="0" applyBorder="1" applyFont="1"/>
    <xf borderId="28" fillId="0" fontId="1" numFmtId="0" xfId="0" applyBorder="1" applyFont="1"/>
    <xf borderId="30" fillId="10" fontId="1" numFmtId="0" xfId="0" applyAlignment="1" applyBorder="1" applyFont="1">
      <alignment horizontal="center" shrinkToFit="0" vertical="center" wrapText="1"/>
    </xf>
    <xf borderId="16" fillId="5" fontId="1" numFmtId="0" xfId="0" applyBorder="1" applyFont="1"/>
    <xf borderId="24" fillId="0" fontId="1" numFmtId="0" xfId="0" applyAlignment="1" applyBorder="1" applyFont="1">
      <alignment horizontal="center" shrinkToFit="0" vertical="center" wrapText="1"/>
    </xf>
    <xf borderId="1" fillId="16" fontId="5" numFmtId="0" xfId="0" applyAlignment="1" applyBorder="1" applyFont="1">
      <alignment horizontal="center" readingOrder="0" shrinkToFit="0" vertical="center" wrapText="1"/>
    </xf>
    <xf borderId="16" fillId="16" fontId="5" numFmtId="0" xfId="0" applyAlignment="1" applyBorder="1" applyFont="1">
      <alignment horizontal="center" readingOrder="0" shrinkToFit="0" vertical="center" wrapText="1"/>
    </xf>
    <xf borderId="1" fillId="24" fontId="5" numFmtId="0" xfId="0" applyAlignment="1" applyBorder="1" applyFont="1">
      <alignment horizontal="center" readingOrder="0" shrinkToFit="0" vertical="center" wrapText="1"/>
    </xf>
    <xf borderId="28" fillId="24" fontId="5" numFmtId="0" xfId="0" applyAlignment="1" applyBorder="1" applyFont="1">
      <alignment horizontal="center" readingOrder="0" shrinkToFit="0" vertical="center" wrapText="1"/>
    </xf>
    <xf borderId="10" fillId="19" fontId="5" numFmtId="0" xfId="0" applyAlignment="1" applyBorder="1" applyFont="1">
      <alignment vertical="top"/>
    </xf>
    <xf borderId="10" fillId="19" fontId="1" numFmtId="0" xfId="0" applyAlignment="1" applyBorder="1" applyFont="1">
      <alignment vertical="bottom"/>
    </xf>
    <xf borderId="10" fillId="0" fontId="1" numFmtId="0" xfId="0" applyAlignment="1" applyBorder="1" applyFont="1">
      <alignment vertical="bottom"/>
    </xf>
    <xf borderId="10" fillId="0" fontId="5" numFmtId="0" xfId="0" applyAlignment="1" applyBorder="1" applyFont="1">
      <alignment vertical="top"/>
    </xf>
    <xf borderId="10" fillId="0" fontId="5" numFmtId="0" xfId="0" applyAlignment="1" applyBorder="1" applyFont="1">
      <alignment shrinkToFit="0" vertical="top" wrapText="1"/>
    </xf>
    <xf borderId="10" fillId="0" fontId="5" numFmtId="0" xfId="0" applyAlignment="1" applyBorder="1" applyFont="1">
      <alignment readingOrder="0" vertical="bottom"/>
    </xf>
    <xf borderId="10" fillId="0" fontId="1" numFmtId="0" xfId="0" applyAlignment="1" applyBorder="1" applyFont="1">
      <alignment readingOrder="0" vertical="top"/>
    </xf>
    <xf borderId="10" fillId="17" fontId="7" numFmtId="0" xfId="0" applyAlignment="1" applyBorder="1" applyFont="1">
      <alignment readingOrder="0" vertical="bottom"/>
    </xf>
    <xf borderId="10" fillId="0" fontId="1" numFmtId="0" xfId="0" applyAlignment="1" applyBorder="1" applyFont="1">
      <alignment readingOrder="0" vertical="bottom"/>
    </xf>
    <xf borderId="40" fillId="0" fontId="1" numFmtId="0" xfId="0" applyAlignment="1" applyBorder="1" applyFont="1">
      <alignment horizontal="center" vertical="bottom"/>
    </xf>
    <xf borderId="10" fillId="0" fontId="5" numFmtId="0" xfId="0" applyAlignment="1" applyBorder="1" applyFont="1">
      <alignment readingOrder="0" vertical="top"/>
    </xf>
    <xf borderId="10" fillId="0" fontId="1" numFmtId="0" xfId="0" applyAlignment="1" applyBorder="1" applyFont="1">
      <alignment readingOrder="0" vertical="bottom"/>
    </xf>
    <xf borderId="10" fillId="0" fontId="2" numFmtId="0" xfId="0" applyAlignment="1" applyBorder="1" applyFont="1">
      <alignment readingOrder="0" vertical="bottom"/>
    </xf>
    <xf borderId="40" fillId="0" fontId="1" numFmtId="0" xfId="0" applyAlignment="1" applyBorder="1" applyFont="1">
      <alignment horizontal="center" vertical="top"/>
    </xf>
    <xf borderId="10" fillId="0" fontId="1" numFmtId="0" xfId="0" applyAlignment="1" applyBorder="1" applyFont="1">
      <alignment vertical="top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25" fillId="0" fontId="2" numFmtId="0" xfId="0" applyAlignment="1" applyBorder="1" applyFont="1">
      <alignment horizontal="center" shrinkToFit="0" wrapText="1"/>
    </xf>
    <xf borderId="33" fillId="0" fontId="2" numFmtId="0" xfId="0" applyAlignment="1" applyBorder="1" applyFont="1">
      <alignment horizontal="center" readingOrder="0" shrinkToFit="0" wrapText="1"/>
    </xf>
    <xf borderId="30" fillId="0" fontId="2" numFmtId="0" xfId="0" applyAlignment="1" applyBorder="1" applyFont="1">
      <alignment horizontal="center" readingOrder="0" shrinkToFit="0" wrapText="1"/>
    </xf>
    <xf borderId="31" fillId="0" fontId="2" numFmtId="0" xfId="0" applyAlignment="1" applyBorder="1" applyFont="1">
      <alignment horizontal="center" readingOrder="0" shrinkToFit="0" wrapText="1"/>
    </xf>
    <xf borderId="10" fillId="5" fontId="5" numFmtId="0" xfId="0" applyAlignment="1" applyBorder="1" applyFont="1">
      <alignment horizontal="center" shrinkToFit="0" vertical="top" wrapText="1"/>
    </xf>
    <xf borderId="30" fillId="5" fontId="1" numFmtId="0" xfId="0" applyBorder="1" applyFont="1"/>
    <xf borderId="1" fillId="0" fontId="1" numFmtId="0" xfId="0" applyAlignment="1" applyBorder="1" applyFont="1">
      <alignment horizontal="center" shrinkToFit="0" vertical="top" wrapText="1"/>
    </xf>
    <xf borderId="3" fillId="0" fontId="1" numFmtId="0" xfId="0" applyBorder="1" applyFont="1"/>
    <xf borderId="25" fillId="11" fontId="5" numFmtId="0" xfId="0" applyAlignment="1" applyBorder="1" applyFont="1">
      <alignment horizontal="center"/>
    </xf>
    <xf borderId="1" fillId="14" fontId="5" numFmtId="0" xfId="0" applyAlignment="1" applyBorder="1" applyFont="1">
      <alignment horizontal="center" shrinkToFit="0" wrapText="1"/>
    </xf>
    <xf borderId="27" fillId="11" fontId="1" numFmtId="0" xfId="0" applyAlignment="1" applyBorder="1" applyFont="1">
      <alignment horizontal="center" vertical="bottom"/>
    </xf>
    <xf borderId="16" fillId="14" fontId="1" numFmtId="0" xfId="0" applyAlignment="1" applyBorder="1" applyFont="1">
      <alignment horizontal="center" vertical="bottom"/>
    </xf>
    <xf borderId="16" fillId="13" fontId="1" numFmtId="0" xfId="0" applyAlignment="1" applyBorder="1" applyFont="1">
      <alignment horizontal="center" vertical="bottom"/>
    </xf>
    <xf borderId="28" fillId="14" fontId="1" numFmtId="0" xfId="0" applyAlignment="1" applyBorder="1" applyFont="1">
      <alignment horizontal="center" vertical="bottom"/>
    </xf>
    <xf borderId="28" fillId="13" fontId="1" numFmtId="0" xfId="0" applyAlignment="1" applyBorder="1" applyFont="1">
      <alignment horizontal="center" vertical="bottom"/>
    </xf>
    <xf borderId="1" fillId="27" fontId="5" numFmtId="0" xfId="0" applyAlignment="1" applyBorder="1" applyFill="1" applyFont="1">
      <alignment horizontal="center" shrinkToFit="0" wrapText="1"/>
    </xf>
    <xf borderId="1" fillId="28" fontId="5" numFmtId="0" xfId="0" applyAlignment="1" applyBorder="1" applyFill="1" applyFont="1">
      <alignment horizontal="center" shrinkToFit="0" wrapText="1"/>
    </xf>
    <xf borderId="1" fillId="22" fontId="5" numFmtId="0" xfId="0" applyAlignment="1" applyBorder="1" applyFont="1">
      <alignment horizontal="center" shrinkToFit="0" wrapText="1"/>
    </xf>
    <xf borderId="16" fillId="27" fontId="1" numFmtId="0" xfId="0" applyAlignment="1" applyBorder="1" applyFont="1">
      <alignment horizontal="center" vertical="bottom"/>
    </xf>
    <xf borderId="16" fillId="28" fontId="1" numFmtId="0" xfId="0" applyAlignment="1" applyBorder="1" applyFont="1">
      <alignment horizontal="center" vertical="bottom"/>
    </xf>
    <xf borderId="16" fillId="22" fontId="1" numFmtId="0" xfId="0" applyAlignment="1" applyBorder="1" applyFont="1">
      <alignment horizontal="center" vertical="bottom"/>
    </xf>
    <xf borderId="28" fillId="27" fontId="1" numFmtId="0" xfId="0" applyAlignment="1" applyBorder="1" applyFont="1">
      <alignment horizontal="center" vertical="bottom"/>
    </xf>
    <xf borderId="28" fillId="28" fontId="1" numFmtId="0" xfId="0" applyAlignment="1" applyBorder="1" applyFont="1">
      <alignment horizontal="center" vertical="bottom"/>
    </xf>
    <xf borderId="28" fillId="22" fontId="1" numFmtId="0" xfId="0" applyAlignment="1" applyBorder="1" applyFont="1">
      <alignment horizontal="center" vertical="bottom"/>
    </xf>
    <xf borderId="17" fillId="0" fontId="1" numFmtId="0" xfId="0" applyBorder="1" applyFont="1"/>
    <xf borderId="3" fillId="0" fontId="1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horizontal="center" shrinkToFit="0" wrapText="1"/>
    </xf>
    <xf borderId="3" fillId="5" fontId="1" numFmtId="0" xfId="0" applyBorder="1" applyFont="1"/>
    <xf borderId="1" fillId="5" fontId="1" numFmtId="0" xfId="0" applyBorder="1" applyFont="1"/>
    <xf borderId="25" fillId="6" fontId="2" numFmtId="0" xfId="0" applyAlignment="1" applyBorder="1" applyFont="1">
      <alignment horizontal="center" shrinkToFit="0" wrapText="1"/>
    </xf>
    <xf borderId="27" fillId="6" fontId="1" numFmtId="0" xfId="0" applyAlignment="1" applyBorder="1" applyFont="1">
      <alignment horizontal="center" shrinkToFit="0" wrapText="1"/>
    </xf>
    <xf borderId="33" fillId="6" fontId="7" numFmtId="0" xfId="0" applyAlignment="1" applyBorder="1" applyFont="1">
      <alignment horizontal="center" shrinkToFit="0" wrapText="1"/>
    </xf>
    <xf borderId="0" fillId="7" fontId="5" numFmtId="0" xfId="0" applyAlignment="1" applyFont="1">
      <alignment horizontal="center"/>
    </xf>
    <xf borderId="1" fillId="9" fontId="2" numFmtId="0" xfId="0" applyAlignment="1" applyBorder="1" applyFont="1">
      <alignment horizontal="center" shrinkToFit="0" wrapText="1"/>
    </xf>
    <xf borderId="0" fillId="7" fontId="1" numFmtId="0" xfId="0" applyAlignment="1" applyFont="1">
      <alignment horizontal="center" vertical="bottom"/>
    </xf>
    <xf borderId="16" fillId="9" fontId="12" numFmtId="0" xfId="0" applyAlignment="1" applyBorder="1" applyFont="1">
      <alignment horizontal="center" shrinkToFit="0" wrapText="1"/>
    </xf>
    <xf borderId="28" fillId="9" fontId="7" numFmtId="0" xfId="0" applyAlignment="1" applyBorder="1" applyFont="1">
      <alignment horizontal="center" shrinkToFit="0" wrapText="1"/>
    </xf>
    <xf borderId="25" fillId="9" fontId="2" numFmtId="0" xfId="0" applyAlignment="1" applyBorder="1" applyFont="1">
      <alignment horizontal="center" shrinkToFit="0" wrapText="1"/>
    </xf>
    <xf borderId="27" fillId="9" fontId="12" numFmtId="0" xfId="0" applyAlignment="1" applyBorder="1" applyFont="1">
      <alignment horizontal="center" shrinkToFit="0" wrapText="1"/>
    </xf>
    <xf borderId="33" fillId="9" fontId="7" numFmtId="0" xfId="0" applyAlignment="1" applyBorder="1" applyFont="1">
      <alignment horizontal="center" shrinkToFit="0" wrapText="1"/>
    </xf>
    <xf borderId="16" fillId="9" fontId="2" numFmtId="0" xfId="0" applyAlignment="1" applyBorder="1" applyFont="1">
      <alignment horizontal="center" shrinkToFit="0" wrapText="1"/>
    </xf>
    <xf borderId="9" fillId="5" fontId="1" numFmtId="0" xfId="0" applyBorder="1" applyFont="1"/>
    <xf borderId="10" fillId="5" fontId="1" numFmtId="0" xfId="0" applyBorder="1" applyFont="1"/>
    <xf borderId="3" fillId="13" fontId="5" numFmtId="0" xfId="0" applyAlignment="1" applyBorder="1" applyFont="1">
      <alignment horizontal="center" shrinkToFit="0" wrapText="1"/>
    </xf>
    <xf borderId="27" fillId="6" fontId="1" numFmtId="0" xfId="0" applyAlignment="1" applyBorder="1" applyFont="1">
      <alignment horizontal="center"/>
    </xf>
    <xf borderId="17" fillId="13" fontId="1" numFmtId="0" xfId="0" applyAlignment="1" applyBorder="1" applyFont="1">
      <alignment horizontal="center" vertical="bottom"/>
    </xf>
    <xf borderId="31" fillId="13" fontId="1" numFmtId="0" xfId="0" applyAlignment="1" applyBorder="1" applyFont="1">
      <alignment horizontal="center" vertical="bottom"/>
    </xf>
    <xf borderId="3" fillId="22" fontId="5" numFmtId="0" xfId="0" applyAlignment="1" applyBorder="1" applyFont="1">
      <alignment horizontal="center" shrinkToFit="0" wrapText="1"/>
    </xf>
    <xf borderId="17" fillId="22" fontId="1" numFmtId="0" xfId="0" applyAlignment="1" applyBorder="1" applyFont="1">
      <alignment horizontal="center" vertical="bottom"/>
    </xf>
    <xf borderId="31" fillId="22" fontId="1" numFmtId="0" xfId="0" applyAlignment="1" applyBorder="1" applyFont="1">
      <alignment horizontal="center" vertical="bottom"/>
    </xf>
    <xf borderId="16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3" fillId="19" fontId="1" numFmtId="0" xfId="0" applyBorder="1" applyFont="1"/>
    <xf borderId="1" fillId="19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3.71"/>
    <col customWidth="1" min="2" max="2" width="25.57"/>
    <col customWidth="1" min="3" max="3" width="29.14"/>
    <col customWidth="1" min="4" max="4" width="27.57"/>
    <col customWidth="1" min="5" max="5" width="28.0"/>
    <col customWidth="1" min="6" max="6" width="27.86"/>
    <col customWidth="1" min="7" max="7" width="31.14"/>
    <col customWidth="1" min="8" max="9" width="28.86"/>
    <col customWidth="1" min="10" max="10" width="15.0"/>
    <col customWidth="1" min="11" max="16" width="25.57"/>
    <col customWidth="1" min="17" max="17" width="15.43"/>
    <col customWidth="1" min="18" max="18" width="29.14"/>
    <col customWidth="1" min="19" max="23" width="30.14"/>
    <col customWidth="1" min="24" max="24" width="15.14"/>
    <col customWidth="1" min="25" max="25" width="33.29"/>
    <col customWidth="1" min="26" max="27" width="30.14"/>
    <col customWidth="1" min="28" max="28" width="28.14"/>
    <col customWidth="1" min="29" max="30" width="30.14"/>
    <col customWidth="1" min="31" max="31" width="13.86"/>
    <col customWidth="1" min="32" max="36" width="30.14"/>
    <col customWidth="1" min="37" max="37" width="80.43"/>
    <col customWidth="1" min="38" max="51" width="14.71"/>
  </cols>
  <sheetData>
    <row r="1">
      <c r="A1" s="1" t="s">
        <v>0</v>
      </c>
      <c r="B1" s="2" t="s">
        <v>1</v>
      </c>
      <c r="C1" s="3"/>
      <c r="D1" s="3"/>
      <c r="E1" s="4"/>
      <c r="F1" s="2" t="s">
        <v>1</v>
      </c>
      <c r="G1" s="3"/>
      <c r="H1" s="3"/>
      <c r="I1" s="4"/>
      <c r="J1" s="5"/>
      <c r="K1" s="6" t="s">
        <v>2</v>
      </c>
      <c r="L1" s="3"/>
      <c r="M1" s="3"/>
      <c r="N1" s="3"/>
      <c r="O1" s="3"/>
      <c r="P1" s="4"/>
      <c r="Q1" s="5"/>
      <c r="R1" s="7" t="s">
        <v>3</v>
      </c>
      <c r="S1" s="8"/>
      <c r="T1" s="8"/>
      <c r="U1" s="8"/>
      <c r="V1" s="8"/>
      <c r="W1" s="9"/>
      <c r="X1" s="5"/>
      <c r="Y1" s="10" t="s">
        <v>4</v>
      </c>
      <c r="Z1" s="8"/>
      <c r="AA1" s="8"/>
      <c r="AB1" s="8"/>
      <c r="AC1" s="8"/>
      <c r="AD1" s="9"/>
      <c r="AE1" s="11"/>
      <c r="AF1" s="12" t="s">
        <v>5</v>
      </c>
      <c r="AG1" s="13"/>
      <c r="AH1" s="13"/>
      <c r="AI1" s="14"/>
      <c r="AJ1" s="15" t="s">
        <v>6</v>
      </c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</row>
    <row r="2">
      <c r="A2" s="17"/>
      <c r="B2" s="18" t="s">
        <v>7</v>
      </c>
      <c r="C2" s="19" t="s">
        <v>8</v>
      </c>
      <c r="D2" s="18" t="s">
        <v>9</v>
      </c>
      <c r="E2" s="19" t="s">
        <v>10</v>
      </c>
      <c r="F2" s="18" t="s">
        <v>11</v>
      </c>
      <c r="G2" s="18" t="s">
        <v>12</v>
      </c>
      <c r="H2" s="18" t="s">
        <v>13</v>
      </c>
      <c r="I2" s="18" t="s">
        <v>14</v>
      </c>
      <c r="J2" s="20"/>
      <c r="K2" s="18" t="s">
        <v>15</v>
      </c>
      <c r="L2" s="18" t="s">
        <v>16</v>
      </c>
      <c r="M2" s="18" t="s">
        <v>17</v>
      </c>
      <c r="N2" s="18" t="s">
        <v>18</v>
      </c>
      <c r="O2" s="18" t="s">
        <v>19</v>
      </c>
      <c r="P2" s="18" t="s">
        <v>20</v>
      </c>
      <c r="Q2" s="20"/>
      <c r="R2" s="21" t="s">
        <v>21</v>
      </c>
      <c r="S2" s="22" t="s">
        <v>22</v>
      </c>
      <c r="T2" s="22" t="s">
        <v>23</v>
      </c>
      <c r="U2" s="22" t="s">
        <v>24</v>
      </c>
      <c r="V2" s="22" t="s">
        <v>25</v>
      </c>
      <c r="W2" s="23" t="s">
        <v>26</v>
      </c>
      <c r="X2" s="20"/>
      <c r="Y2" s="24" t="s">
        <v>27</v>
      </c>
      <c r="Z2" s="25" t="s">
        <v>28</v>
      </c>
      <c r="AA2" s="26" t="s">
        <v>29</v>
      </c>
      <c r="AB2" s="27" t="s">
        <v>30</v>
      </c>
      <c r="AC2" s="28" t="s">
        <v>31</v>
      </c>
      <c r="AD2" s="29" t="s">
        <v>32</v>
      </c>
      <c r="AE2" s="20"/>
      <c r="AF2" s="30" t="s">
        <v>33</v>
      </c>
      <c r="AG2" s="30" t="s">
        <v>34</v>
      </c>
      <c r="AH2" s="18" t="s">
        <v>35</v>
      </c>
      <c r="AI2" s="18" t="s">
        <v>36</v>
      </c>
      <c r="AJ2" s="18" t="s">
        <v>37</v>
      </c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</row>
    <row r="3">
      <c r="A3" s="32" t="s">
        <v>38</v>
      </c>
      <c r="B3" s="33"/>
      <c r="I3" s="34"/>
      <c r="J3" s="35" t="s">
        <v>38</v>
      </c>
      <c r="K3" s="33"/>
      <c r="P3" s="34"/>
      <c r="Q3" s="35" t="s">
        <v>38</v>
      </c>
      <c r="R3" s="36"/>
      <c r="S3" s="37"/>
      <c r="T3" s="37"/>
      <c r="U3" s="37"/>
      <c r="V3" s="37"/>
      <c r="W3" s="38"/>
      <c r="X3" s="35" t="s">
        <v>38</v>
      </c>
      <c r="Y3" s="39"/>
      <c r="Z3" s="40"/>
      <c r="AA3" s="40"/>
      <c r="AB3" s="40"/>
      <c r="AC3" s="40"/>
      <c r="AD3" s="41"/>
      <c r="AE3" s="42" t="s">
        <v>38</v>
      </c>
      <c r="AF3" s="43"/>
      <c r="AG3" s="43"/>
      <c r="AH3" s="44"/>
      <c r="AI3" s="44"/>
      <c r="AJ3" s="44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</row>
    <row r="4" ht="29.25" customHeight="1">
      <c r="A4" s="45" t="s">
        <v>39</v>
      </c>
      <c r="B4" s="46" t="s">
        <v>40</v>
      </c>
      <c r="C4" s="3"/>
      <c r="D4" s="3"/>
      <c r="E4" s="3"/>
      <c r="F4" s="3"/>
      <c r="G4" s="3"/>
      <c r="H4" s="3"/>
      <c r="I4" s="4"/>
      <c r="J4" s="47" t="s">
        <v>41</v>
      </c>
      <c r="K4" s="48" t="s">
        <v>42</v>
      </c>
      <c r="L4" s="3"/>
      <c r="M4" s="3"/>
      <c r="N4" s="3"/>
      <c r="O4" s="3"/>
      <c r="P4" s="4"/>
      <c r="Q4" s="49" t="s">
        <v>43</v>
      </c>
      <c r="R4" s="50" t="s">
        <v>44</v>
      </c>
      <c r="S4" s="3"/>
      <c r="T4" s="3"/>
      <c r="U4" s="3"/>
      <c r="V4" s="4"/>
      <c r="W4" s="51" t="s">
        <v>45</v>
      </c>
      <c r="X4" s="49" t="s">
        <v>46</v>
      </c>
      <c r="Y4" s="52" t="s">
        <v>47</v>
      </c>
      <c r="Z4" s="53"/>
      <c r="AA4" s="54" t="s">
        <v>47</v>
      </c>
      <c r="AB4" s="55"/>
      <c r="AC4" s="56" t="s">
        <v>47</v>
      </c>
      <c r="AD4" s="57"/>
      <c r="AE4" s="49" t="s">
        <v>39</v>
      </c>
      <c r="AF4" s="58"/>
      <c r="AG4" s="59"/>
      <c r="AH4" s="60"/>
      <c r="AI4" s="61"/>
      <c r="AJ4" s="62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</row>
    <row r="5" ht="27.75" customHeight="1">
      <c r="A5" s="64"/>
      <c r="B5" s="65" t="s">
        <v>48</v>
      </c>
      <c r="I5" s="34"/>
      <c r="J5" s="66"/>
      <c r="K5" s="67" t="s">
        <v>49</v>
      </c>
      <c r="P5" s="34"/>
      <c r="Q5" s="68"/>
      <c r="R5" s="69" t="s">
        <v>50</v>
      </c>
      <c r="V5" s="34"/>
      <c r="W5" s="70" t="s">
        <v>51</v>
      </c>
      <c r="X5" s="68"/>
      <c r="Y5" s="71" t="s">
        <v>52</v>
      </c>
      <c r="AA5" s="72" t="s">
        <v>53</v>
      </c>
      <c r="AB5" s="64"/>
      <c r="AC5" s="72" t="s">
        <v>53</v>
      </c>
      <c r="AD5" s="73"/>
      <c r="AE5" s="68"/>
      <c r="AF5" s="34"/>
      <c r="AG5" s="59"/>
      <c r="AH5" s="74"/>
      <c r="AI5" s="75"/>
      <c r="AJ5" s="64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</row>
    <row r="6" ht="27.75" customHeight="1">
      <c r="A6" s="76"/>
      <c r="B6" s="77">
        <v>108.0</v>
      </c>
      <c r="I6" s="34"/>
      <c r="J6" s="78"/>
      <c r="K6" s="79">
        <v>105.0</v>
      </c>
      <c r="L6" s="80"/>
      <c r="M6" s="80"/>
      <c r="N6" s="80"/>
      <c r="O6" s="80"/>
      <c r="P6" s="81"/>
      <c r="Q6" s="82"/>
      <c r="R6" s="83">
        <v>107.0</v>
      </c>
      <c r="S6" s="80"/>
      <c r="T6" s="80"/>
      <c r="U6" s="80"/>
      <c r="V6" s="81"/>
      <c r="W6" s="84">
        <v>300.0</v>
      </c>
      <c r="X6" s="82"/>
      <c r="Y6" s="85" t="s">
        <v>54</v>
      </c>
      <c r="Z6" s="80"/>
      <c r="AA6" s="86" t="s">
        <v>54</v>
      </c>
      <c r="AB6" s="76"/>
      <c r="AC6" s="87" t="s">
        <v>54</v>
      </c>
      <c r="AD6" s="88"/>
      <c r="AE6" s="82"/>
      <c r="AF6" s="81"/>
      <c r="AG6" s="59"/>
      <c r="AH6" s="89"/>
      <c r="AI6" s="90"/>
      <c r="AJ6" s="76"/>
      <c r="AK6" s="63" t="str">
        <f>IFERROR(__xludf.DUMMYFUNCTION("ARRAYFORMULA(TEXTJOIN("" / "",TRUE,sort(TRANSPOSE(trim(split(SUBSTITUTE(JOIN("","",A6:AJ6),""/"",""e,""),"","",true,true))))))"),"105 / 107 / 108 / 300 / 313e / 313e / 313e / 314e / 314e / 314e / 320e / 320e / 320e / 321 / 321 / 321")</f>
        <v>105 / 107 / 108 / 300 / 313e / 313e / 313e / 314e / 314e / 314e / 320e / 320e / 320e / 321 / 321 / 321</v>
      </c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</row>
    <row r="7" ht="33.0" customHeight="1">
      <c r="A7" s="45" t="s">
        <v>55</v>
      </c>
      <c r="B7" s="46" t="s">
        <v>56</v>
      </c>
      <c r="C7" s="3"/>
      <c r="D7" s="3"/>
      <c r="E7" s="3"/>
      <c r="F7" s="3"/>
      <c r="G7" s="3"/>
      <c r="H7" s="3"/>
      <c r="I7" s="4"/>
      <c r="J7" s="47" t="s">
        <v>57</v>
      </c>
      <c r="K7" s="48" t="s">
        <v>58</v>
      </c>
      <c r="L7" s="3"/>
      <c r="M7" s="3"/>
      <c r="N7" s="3"/>
      <c r="O7" s="3"/>
      <c r="P7" s="4"/>
      <c r="Q7" s="49" t="s">
        <v>59</v>
      </c>
      <c r="R7" s="91" t="s">
        <v>60</v>
      </c>
      <c r="S7" s="61"/>
      <c r="T7" s="61"/>
      <c r="U7" s="55"/>
      <c r="V7" s="55"/>
      <c r="W7" s="51" t="s">
        <v>61</v>
      </c>
      <c r="X7" s="49" t="s">
        <v>62</v>
      </c>
      <c r="Y7" s="92"/>
      <c r="Z7" s="93" t="s">
        <v>47</v>
      </c>
      <c r="AA7" s="63"/>
      <c r="AB7" s="93" t="s">
        <v>47</v>
      </c>
      <c r="AC7" s="55"/>
      <c r="AD7" s="94" t="s">
        <v>47</v>
      </c>
      <c r="AE7" s="49" t="s">
        <v>55</v>
      </c>
      <c r="AF7" s="50" t="s">
        <v>63</v>
      </c>
      <c r="AG7" s="4"/>
      <c r="AH7" s="95" t="s">
        <v>64</v>
      </c>
      <c r="AI7" s="61"/>
      <c r="AJ7" s="96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</row>
    <row r="8" ht="27.0" customHeight="1">
      <c r="A8" s="64"/>
      <c r="B8" s="97" t="s">
        <v>65</v>
      </c>
      <c r="I8" s="34"/>
      <c r="J8" s="66"/>
      <c r="K8" s="67" t="s">
        <v>66</v>
      </c>
      <c r="P8" s="34"/>
      <c r="Q8" s="68"/>
      <c r="R8" s="98" t="s">
        <v>67</v>
      </c>
      <c r="S8" s="75"/>
      <c r="T8" s="75"/>
      <c r="U8" s="99"/>
      <c r="V8" s="64"/>
      <c r="W8" s="70" t="s">
        <v>68</v>
      </c>
      <c r="X8" s="68"/>
      <c r="Z8" s="72" t="s">
        <v>69</v>
      </c>
      <c r="AB8" s="72" t="s">
        <v>69</v>
      </c>
      <c r="AC8" s="64"/>
      <c r="AD8" s="100" t="s">
        <v>52</v>
      </c>
      <c r="AE8" s="68"/>
      <c r="AF8" s="69" t="s">
        <v>70</v>
      </c>
      <c r="AG8" s="34"/>
      <c r="AH8" s="72" t="s">
        <v>71</v>
      </c>
      <c r="AI8" s="75"/>
      <c r="AJ8" s="74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</row>
    <row r="9" ht="17.25" customHeight="1">
      <c r="A9" s="76"/>
      <c r="B9" s="101">
        <v>108.0</v>
      </c>
      <c r="C9" s="80"/>
      <c r="D9" s="80"/>
      <c r="E9" s="80"/>
      <c r="F9" s="80"/>
      <c r="G9" s="80"/>
      <c r="H9" s="80"/>
      <c r="I9" s="81"/>
      <c r="J9" s="78"/>
      <c r="K9" s="79">
        <v>105.0</v>
      </c>
      <c r="L9" s="80"/>
      <c r="M9" s="80"/>
      <c r="N9" s="80"/>
      <c r="O9" s="80"/>
      <c r="P9" s="81"/>
      <c r="Q9" s="82"/>
      <c r="R9" s="102">
        <v>303.0</v>
      </c>
      <c r="S9" s="90"/>
      <c r="T9" s="90"/>
      <c r="U9" s="103"/>
      <c r="V9" s="76"/>
      <c r="W9" s="84">
        <v>300.0</v>
      </c>
      <c r="X9" s="82"/>
      <c r="Y9" s="80"/>
      <c r="Z9" s="86" t="s">
        <v>54</v>
      </c>
      <c r="AB9" s="86" t="s">
        <v>54</v>
      </c>
      <c r="AC9" s="76"/>
      <c r="AD9" s="104" t="s">
        <v>54</v>
      </c>
      <c r="AE9" s="82"/>
      <c r="AF9" s="83" t="s">
        <v>72</v>
      </c>
      <c r="AG9" s="81"/>
      <c r="AH9" s="105">
        <v>312.0</v>
      </c>
      <c r="AI9" s="90"/>
      <c r="AJ9" s="89"/>
      <c r="AK9" s="63" t="str">
        <f>IFERROR(__xludf.DUMMYFUNCTION("ARRAYFORMULA(TEXTJOIN("" / "",TRUE,sort(TRANSPOSE(trim(split(SUBSTITUTE(JOIN("","",A9:AJ9),""/"",""e,""),"","",true,true))))))"),"105 / 108 / 300 / 303 / 312 / 313e / 313e / 313e / 314e / 314e / 314e / 320e / 320e / 320e / 321 / 321 / 321 / ONLINE")</f>
        <v>105 / 108 / 300 / 303 / 312 / 313e / 313e / 313e / 314e / 314e / 314e / 320e / 320e / 320e / 321 / 321 / 321 / ONLINE</v>
      </c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</row>
    <row r="10" ht="49.5" customHeight="1">
      <c r="A10" s="45" t="s">
        <v>73</v>
      </c>
      <c r="B10" s="106" t="s">
        <v>74</v>
      </c>
      <c r="C10" s="107"/>
      <c r="D10" s="108" t="s">
        <v>75</v>
      </c>
      <c r="E10" s="109"/>
      <c r="F10" s="110" t="s">
        <v>76</v>
      </c>
      <c r="G10" s="111"/>
      <c r="H10" s="110" t="s">
        <v>77</v>
      </c>
      <c r="I10" s="112" t="s">
        <v>75</v>
      </c>
      <c r="J10" s="47" t="s">
        <v>78</v>
      </c>
      <c r="K10" s="113" t="s">
        <v>79</v>
      </c>
      <c r="L10" s="99"/>
      <c r="M10" s="114" t="s">
        <v>79</v>
      </c>
      <c r="N10" s="115"/>
      <c r="O10" s="96"/>
      <c r="P10" s="116"/>
      <c r="Q10" s="49" t="s">
        <v>80</v>
      </c>
      <c r="R10" s="58"/>
      <c r="S10" s="62"/>
      <c r="T10" s="55"/>
      <c r="U10" s="91" t="s">
        <v>60</v>
      </c>
      <c r="V10" s="117" t="s">
        <v>60</v>
      </c>
      <c r="W10" s="118"/>
      <c r="X10" s="49" t="s">
        <v>81</v>
      </c>
      <c r="Y10" s="119" t="s">
        <v>82</v>
      </c>
      <c r="Z10" s="3"/>
      <c r="AA10" s="3"/>
      <c r="AB10" s="3"/>
      <c r="AC10" s="3"/>
      <c r="AD10" s="4"/>
      <c r="AE10" s="49" t="s">
        <v>73</v>
      </c>
      <c r="AF10" s="50" t="s">
        <v>63</v>
      </c>
      <c r="AG10" s="4"/>
      <c r="AH10" s="95" t="s">
        <v>83</v>
      </c>
      <c r="AI10" s="96"/>
      <c r="AJ10" s="96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</row>
    <row r="11">
      <c r="A11" s="64"/>
      <c r="B11" s="120" t="s">
        <v>68</v>
      </c>
      <c r="C11" s="121"/>
      <c r="D11" s="122" t="s">
        <v>84</v>
      </c>
      <c r="E11" s="75"/>
      <c r="F11" s="123" t="s">
        <v>85</v>
      </c>
      <c r="G11" s="74"/>
      <c r="H11" s="124" t="s">
        <v>86</v>
      </c>
      <c r="I11" s="125" t="s">
        <v>65</v>
      </c>
      <c r="J11" s="66"/>
      <c r="K11" s="126" t="s">
        <v>87</v>
      </c>
      <c r="L11" s="64"/>
      <c r="M11" s="127" t="s">
        <v>88</v>
      </c>
      <c r="N11" s="64"/>
      <c r="O11" s="74"/>
      <c r="P11" s="128"/>
      <c r="Q11" s="68"/>
      <c r="R11" s="34"/>
      <c r="S11" s="64"/>
      <c r="T11" s="64"/>
      <c r="U11" s="98" t="s">
        <v>89</v>
      </c>
      <c r="V11" s="127" t="s">
        <v>67</v>
      </c>
      <c r="W11" s="129"/>
      <c r="X11" s="68"/>
      <c r="Y11" s="130" t="s">
        <v>90</v>
      </c>
      <c r="AD11" s="34"/>
      <c r="AE11" s="68"/>
      <c r="AF11" s="69" t="s">
        <v>70</v>
      </c>
      <c r="AG11" s="34"/>
      <c r="AH11" s="72" t="s">
        <v>91</v>
      </c>
      <c r="AI11" s="74"/>
      <c r="AJ11" s="74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</row>
    <row r="12">
      <c r="A12" s="76"/>
      <c r="B12" s="131">
        <v>300.0</v>
      </c>
      <c r="C12" s="90"/>
      <c r="D12" s="132">
        <v>321.0</v>
      </c>
      <c r="E12" s="90"/>
      <c r="F12" s="133">
        <v>314.0</v>
      </c>
      <c r="G12" s="89"/>
      <c r="H12" s="134">
        <v>320.0</v>
      </c>
      <c r="I12" s="132">
        <v>301.0</v>
      </c>
      <c r="J12" s="78"/>
      <c r="K12" s="135">
        <v>303.0</v>
      </c>
      <c r="L12" s="76"/>
      <c r="M12" s="136">
        <v>317.0</v>
      </c>
      <c r="N12" s="76"/>
      <c r="O12" s="137"/>
      <c r="P12" s="138"/>
      <c r="Q12" s="82"/>
      <c r="R12" s="81"/>
      <c r="S12" s="76"/>
      <c r="T12" s="76"/>
      <c r="U12" s="102">
        <v>421.0</v>
      </c>
      <c r="V12" s="139">
        <v>313.0</v>
      </c>
      <c r="W12" s="140"/>
      <c r="X12" s="82"/>
      <c r="Y12" s="130">
        <v>105.0</v>
      </c>
      <c r="AD12" s="34"/>
      <c r="AE12" s="82"/>
      <c r="AF12" s="83" t="s">
        <v>72</v>
      </c>
      <c r="AG12" s="81"/>
      <c r="AH12" s="105">
        <v>312.0</v>
      </c>
      <c r="AI12" s="74"/>
      <c r="AJ12" s="89"/>
      <c r="AK12" s="63" t="str">
        <f>IFERROR(__xludf.DUMMYFUNCTION("ARRAYFORMULA(TEXTJOIN("" / "",TRUE,sort(TRANSPOSE(trim(split(SUBSTITUTE(JOIN("","",A12:AJ12),""/"",""e,""),"","",true,true))))))"),"105 / 300 / 301 / 303 / 312 / 313 / 314 / 317 / 320 / 321 / 421 / ONLINE")</f>
        <v>105 / 300 / 301 / 303 / 312 / 313 / 314 / 317 / 320 / 321 / 421 / ONLINE</v>
      </c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</row>
    <row r="13">
      <c r="A13" s="45" t="s">
        <v>92</v>
      </c>
      <c r="B13" s="110" t="s">
        <v>77</v>
      </c>
      <c r="C13" s="141" t="s">
        <v>75</v>
      </c>
      <c r="D13" s="109"/>
      <c r="E13" s="110" t="s">
        <v>76</v>
      </c>
      <c r="F13" s="111"/>
      <c r="G13" s="110" t="s">
        <v>93</v>
      </c>
      <c r="H13" s="142" t="s">
        <v>75</v>
      </c>
      <c r="I13" s="96"/>
      <c r="J13" s="47" t="s">
        <v>94</v>
      </c>
      <c r="K13" s="143"/>
      <c r="L13" s="114" t="s">
        <v>79</v>
      </c>
      <c r="M13" s="111"/>
      <c r="N13" s="96"/>
      <c r="O13" s="96"/>
      <c r="P13" s="144" t="s">
        <v>79</v>
      </c>
      <c r="Q13" s="49" t="s">
        <v>95</v>
      </c>
      <c r="R13" s="58"/>
      <c r="S13" s="55"/>
      <c r="T13" s="91" t="s">
        <v>60</v>
      </c>
      <c r="U13" s="57"/>
      <c r="V13" s="145"/>
      <c r="W13" s="145"/>
      <c r="X13" s="146" t="s">
        <v>96</v>
      </c>
      <c r="Y13" s="119" t="s">
        <v>97</v>
      </c>
      <c r="Z13" s="3"/>
      <c r="AA13" s="3"/>
      <c r="AB13" s="3"/>
      <c r="AC13" s="3"/>
      <c r="AD13" s="4"/>
      <c r="AE13" s="147" t="s">
        <v>92</v>
      </c>
      <c r="AF13" s="148"/>
      <c r="AG13" s="4"/>
      <c r="AH13" s="60"/>
      <c r="AI13" s="96"/>
      <c r="AJ13" s="58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</row>
    <row r="14">
      <c r="A14" s="64"/>
      <c r="B14" s="124" t="s">
        <v>86</v>
      </c>
      <c r="C14" s="149" t="s">
        <v>98</v>
      </c>
      <c r="D14" s="75"/>
      <c r="E14" s="123" t="s">
        <v>85</v>
      </c>
      <c r="F14" s="74"/>
      <c r="G14" s="123" t="s">
        <v>99</v>
      </c>
      <c r="H14" s="122" t="s">
        <v>84</v>
      </c>
      <c r="I14" s="150"/>
      <c r="J14" s="66"/>
      <c r="K14" s="34"/>
      <c r="L14" s="151" t="s">
        <v>88</v>
      </c>
      <c r="M14" s="74"/>
      <c r="N14" s="74"/>
      <c r="O14" s="74"/>
      <c r="P14" s="152" t="s">
        <v>87</v>
      </c>
      <c r="Q14" s="68"/>
      <c r="R14" s="34"/>
      <c r="S14" s="64"/>
      <c r="T14" s="98" t="s">
        <v>89</v>
      </c>
      <c r="U14" s="73"/>
      <c r="V14" s="153"/>
      <c r="W14" s="154"/>
      <c r="X14" s="155"/>
      <c r="Y14" s="130" t="s">
        <v>90</v>
      </c>
      <c r="AD14" s="34"/>
      <c r="AE14" s="66"/>
      <c r="AF14" s="156"/>
      <c r="AG14" s="34"/>
      <c r="AH14" s="74"/>
      <c r="AI14" s="74"/>
      <c r="AJ14" s="34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</row>
    <row r="15">
      <c r="A15" s="76"/>
      <c r="B15" s="134">
        <v>312.0</v>
      </c>
      <c r="C15" s="157">
        <v>313.0</v>
      </c>
      <c r="D15" s="90"/>
      <c r="E15" s="133">
        <v>314.0</v>
      </c>
      <c r="F15" s="158"/>
      <c r="G15" s="133">
        <v>320.0</v>
      </c>
      <c r="H15" s="159">
        <v>321.0</v>
      </c>
      <c r="I15" s="160"/>
      <c r="J15" s="78"/>
      <c r="K15" s="81"/>
      <c r="L15" s="161">
        <v>317.0</v>
      </c>
      <c r="M15" s="137"/>
      <c r="N15" s="162"/>
      <c r="O15" s="137"/>
      <c r="P15" s="163">
        <v>303.0</v>
      </c>
      <c r="Q15" s="82"/>
      <c r="R15" s="81"/>
      <c r="S15" s="76"/>
      <c r="T15" s="102">
        <v>421.0</v>
      </c>
      <c r="U15" s="88"/>
      <c r="V15" s="164"/>
      <c r="W15" s="164"/>
      <c r="X15" s="165"/>
      <c r="Y15" s="130">
        <v>105.0</v>
      </c>
      <c r="AD15" s="34"/>
      <c r="AE15" s="78"/>
      <c r="AF15" s="166"/>
      <c r="AG15" s="81"/>
      <c r="AH15" s="89"/>
      <c r="AI15" s="89"/>
      <c r="AJ15" s="81"/>
      <c r="AK15" s="63" t="str">
        <f>IFERROR(__xludf.DUMMYFUNCTION("ARRAYFORMULA(TEXTJOIN("" / "",TRUE,sort(TRANSPOSE(trim(split(SUBSTITUTE(JOIN("","",A15:AJ15),""/"",""e,""),"","",true,true))))))"),"105 / 303 / 312 / 313 / 314 / 317 / 320 / 321 / 421")</f>
        <v>105 / 303 / 312 / 313 / 314 / 317 / 320 / 321 / 421</v>
      </c>
      <c r="AL15" s="167"/>
      <c r="AM15" s="167"/>
      <c r="AN15" s="167"/>
      <c r="AO15" s="167"/>
      <c r="AP15" s="167"/>
      <c r="AQ15" s="167"/>
      <c r="AR15" s="167"/>
      <c r="AS15" s="167"/>
      <c r="AT15" s="167"/>
      <c r="AU15" s="167"/>
      <c r="AV15" s="167"/>
      <c r="AW15" s="167"/>
      <c r="AX15" s="167"/>
      <c r="AY15" s="167"/>
    </row>
    <row r="16">
      <c r="A16" s="45" t="s">
        <v>100</v>
      </c>
      <c r="B16" s="141" t="s">
        <v>75</v>
      </c>
      <c r="C16" s="110" t="s">
        <v>76</v>
      </c>
      <c r="D16" s="168"/>
      <c r="E16" s="109"/>
      <c r="F16" s="55"/>
      <c r="G16" s="169"/>
      <c r="H16" s="170"/>
      <c r="I16" s="55"/>
      <c r="J16" s="171" t="s">
        <v>101</v>
      </c>
      <c r="K16" s="143"/>
      <c r="L16" s="99"/>
      <c r="M16" s="96"/>
      <c r="N16" s="107"/>
      <c r="O16" s="172"/>
      <c r="P16" s="173"/>
      <c r="Q16" s="49" t="s">
        <v>102</v>
      </c>
      <c r="R16" s="174"/>
      <c r="S16" s="55"/>
      <c r="T16" s="55"/>
      <c r="U16" s="145"/>
      <c r="V16" s="99"/>
      <c r="W16" s="169"/>
      <c r="X16" s="49" t="s">
        <v>103</v>
      </c>
      <c r="Y16" s="174"/>
      <c r="Z16" s="55"/>
      <c r="AA16" s="55"/>
      <c r="AB16" s="55"/>
      <c r="AC16" s="55"/>
      <c r="AD16" s="57"/>
      <c r="AE16" s="49" t="s">
        <v>100</v>
      </c>
      <c r="AF16" s="143"/>
      <c r="AG16" s="175"/>
      <c r="AH16" s="62"/>
      <c r="AI16" s="176"/>
      <c r="AJ16" s="62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</row>
    <row r="17">
      <c r="A17" s="64"/>
      <c r="B17" s="177" t="s">
        <v>98</v>
      </c>
      <c r="C17" s="123" t="s">
        <v>85</v>
      </c>
      <c r="D17" s="178"/>
      <c r="E17" s="74"/>
      <c r="F17" s="64"/>
      <c r="G17" s="73"/>
      <c r="H17" s="150"/>
      <c r="I17" s="64"/>
      <c r="J17" s="68"/>
      <c r="K17" s="34"/>
      <c r="L17" s="64"/>
      <c r="M17" s="179"/>
      <c r="N17" s="115"/>
      <c r="O17" s="180"/>
      <c r="P17" s="128"/>
      <c r="Q17" s="68"/>
      <c r="R17" s="34"/>
      <c r="S17" s="64"/>
      <c r="T17" s="64"/>
      <c r="U17" s="154"/>
      <c r="V17" s="64"/>
      <c r="W17" s="73"/>
      <c r="X17" s="68"/>
      <c r="Y17" s="34"/>
      <c r="Z17" s="64"/>
      <c r="AA17" s="64"/>
      <c r="AB17" s="64"/>
      <c r="AC17" s="64"/>
      <c r="AD17" s="73"/>
      <c r="AE17" s="68"/>
      <c r="AF17" s="34"/>
      <c r="AG17" s="175"/>
      <c r="AH17" s="64"/>
      <c r="AI17" s="64"/>
      <c r="AJ17" s="64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</row>
    <row r="18">
      <c r="A18" s="76"/>
      <c r="B18" s="157">
        <v>313.0</v>
      </c>
      <c r="C18" s="134">
        <v>314.0</v>
      </c>
      <c r="D18" s="181"/>
      <c r="E18" s="89"/>
      <c r="F18" s="76"/>
      <c r="G18" s="88"/>
      <c r="H18" s="160"/>
      <c r="I18" s="76"/>
      <c r="J18" s="82"/>
      <c r="K18" s="81"/>
      <c r="L18" s="76"/>
      <c r="M18" s="162"/>
      <c r="N18" s="182"/>
      <c r="O18" s="183"/>
      <c r="P18" s="184"/>
      <c r="Q18" s="82"/>
      <c r="R18" s="81"/>
      <c r="S18" s="76"/>
      <c r="T18" s="76"/>
      <c r="U18" s="154"/>
      <c r="V18" s="76"/>
      <c r="W18" s="88"/>
      <c r="X18" s="82"/>
      <c r="Y18" s="81"/>
      <c r="Z18" s="76"/>
      <c r="AA18" s="76"/>
      <c r="AB18" s="76"/>
      <c r="AC18" s="76"/>
      <c r="AD18" s="88"/>
      <c r="AE18" s="82"/>
      <c r="AF18" s="81"/>
      <c r="AG18" s="175"/>
      <c r="AH18" s="76"/>
      <c r="AI18" s="76"/>
      <c r="AJ18" s="76"/>
      <c r="AK18" s="63" t="str">
        <f>IFERROR(__xludf.DUMMYFUNCTION("ARRAYFORMULA(TEXTJOIN("" / "",TRUE,sort(TRANSPOSE(trim(split(SUBSTITUTE(JOIN("","",A18:AJ18),""/"",""e,""),"","",true,true))))))"),"313 / 314")</f>
        <v>313 / 314</v>
      </c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</row>
    <row r="19">
      <c r="A19" s="45" t="s">
        <v>104</v>
      </c>
      <c r="B19" s="185"/>
      <c r="I19" s="34"/>
      <c r="J19" s="47" t="s">
        <v>105</v>
      </c>
      <c r="K19" s="143"/>
      <c r="L19" s="99"/>
      <c r="M19" s="99"/>
      <c r="N19" s="99"/>
      <c r="O19" s="99"/>
      <c r="P19" s="169"/>
      <c r="Q19" s="49" t="s">
        <v>106</v>
      </c>
      <c r="R19" s="58"/>
      <c r="S19" s="62"/>
      <c r="T19" s="62"/>
      <c r="U19" s="145"/>
      <c r="V19" s="62"/>
      <c r="W19" s="186"/>
      <c r="X19" s="49" t="s">
        <v>107</v>
      </c>
      <c r="Y19" s="58"/>
      <c r="Z19" s="62"/>
      <c r="AA19" s="62"/>
      <c r="AB19" s="62"/>
      <c r="AC19" s="62"/>
      <c r="AD19" s="186"/>
      <c r="AE19" s="49" t="s">
        <v>108</v>
      </c>
      <c r="AF19" s="58"/>
      <c r="AG19" s="59"/>
      <c r="AH19" s="62"/>
      <c r="AI19" s="62"/>
      <c r="AJ19" s="62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</row>
    <row r="20">
      <c r="A20" s="64"/>
      <c r="B20" s="185"/>
      <c r="I20" s="34"/>
      <c r="J20" s="66"/>
      <c r="K20" s="34"/>
      <c r="L20" s="64"/>
      <c r="M20" s="64"/>
      <c r="N20" s="64"/>
      <c r="O20" s="64"/>
      <c r="P20" s="73"/>
      <c r="Q20" s="68"/>
      <c r="R20" s="34"/>
      <c r="S20" s="64"/>
      <c r="T20" s="64"/>
      <c r="U20" s="154"/>
      <c r="V20" s="64"/>
      <c r="W20" s="73"/>
      <c r="X20" s="68"/>
      <c r="Y20" s="34"/>
      <c r="Z20" s="64"/>
      <c r="AA20" s="64"/>
      <c r="AB20" s="64"/>
      <c r="AC20" s="64"/>
      <c r="AD20" s="73"/>
      <c r="AE20" s="68"/>
      <c r="AF20" s="34"/>
      <c r="AG20" s="59"/>
      <c r="AH20" s="64"/>
      <c r="AI20" s="64"/>
      <c r="AJ20" s="64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</row>
    <row r="21">
      <c r="A21" s="76"/>
      <c r="B21" s="187"/>
      <c r="C21" s="80"/>
      <c r="D21" s="80"/>
      <c r="E21" s="80"/>
      <c r="F21" s="80"/>
      <c r="G21" s="80"/>
      <c r="H21" s="80"/>
      <c r="I21" s="81"/>
      <c r="J21" s="78"/>
      <c r="K21" s="81"/>
      <c r="L21" s="76"/>
      <c r="M21" s="76"/>
      <c r="N21" s="76"/>
      <c r="O21" s="76"/>
      <c r="P21" s="88"/>
      <c r="Q21" s="82"/>
      <c r="R21" s="81"/>
      <c r="S21" s="76"/>
      <c r="T21" s="76"/>
      <c r="U21" s="164"/>
      <c r="V21" s="76"/>
      <c r="W21" s="88"/>
      <c r="X21" s="82"/>
      <c r="Y21" s="81"/>
      <c r="Z21" s="76"/>
      <c r="AA21" s="76"/>
      <c r="AB21" s="76"/>
      <c r="AC21" s="76"/>
      <c r="AD21" s="88"/>
      <c r="AE21" s="82"/>
      <c r="AF21" s="81"/>
      <c r="AG21" s="59"/>
      <c r="AH21" s="76"/>
      <c r="AI21" s="76"/>
      <c r="AJ21" s="76"/>
      <c r="AK21" s="63" t="str">
        <f>CONCATENATE(A21:AJ21)</f>
        <v/>
      </c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</row>
    <row r="22">
      <c r="A22" s="188" t="s">
        <v>109</v>
      </c>
      <c r="B22" s="189"/>
      <c r="C22" s="3"/>
      <c r="D22" s="3"/>
      <c r="E22" s="3"/>
      <c r="F22" s="3"/>
      <c r="G22" s="3"/>
      <c r="H22" s="3"/>
      <c r="I22" s="4"/>
      <c r="J22" s="42" t="s">
        <v>109</v>
      </c>
      <c r="K22" s="190"/>
      <c r="L22" s="13"/>
      <c r="M22" s="13"/>
      <c r="N22" s="13"/>
      <c r="O22" s="13"/>
      <c r="P22" s="14"/>
      <c r="Q22" s="42" t="s">
        <v>109</v>
      </c>
      <c r="R22" s="191"/>
      <c r="S22" s="192"/>
      <c r="T22" s="192"/>
      <c r="U22" s="192"/>
      <c r="V22" s="192"/>
      <c r="W22" s="193"/>
      <c r="X22" s="42" t="s">
        <v>109</v>
      </c>
      <c r="Y22" s="190"/>
      <c r="Z22" s="13"/>
      <c r="AA22" s="13"/>
      <c r="AB22" s="13"/>
      <c r="AC22" s="13"/>
      <c r="AD22" s="14"/>
      <c r="AE22" s="42" t="s">
        <v>109</v>
      </c>
      <c r="AF22" s="43"/>
      <c r="AG22" s="43"/>
      <c r="AH22" s="44"/>
      <c r="AI22" s="44"/>
      <c r="AJ22" s="44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</row>
    <row r="23">
      <c r="A23" s="45" t="s">
        <v>39</v>
      </c>
      <c r="B23" s="194" t="s">
        <v>110</v>
      </c>
      <c r="C23" s="3"/>
      <c r="D23" s="3"/>
      <c r="E23" s="3"/>
      <c r="F23" s="3"/>
      <c r="G23" s="3"/>
      <c r="H23" s="3"/>
      <c r="I23" s="4"/>
      <c r="J23" s="171" t="s">
        <v>41</v>
      </c>
      <c r="K23" s="195" t="s">
        <v>111</v>
      </c>
      <c r="L23" s="3"/>
      <c r="M23" s="3"/>
      <c r="N23" s="3"/>
      <c r="O23" s="3"/>
      <c r="P23" s="4"/>
      <c r="Q23" s="146" t="s">
        <v>43</v>
      </c>
      <c r="R23" s="196"/>
      <c r="S23" s="197"/>
      <c r="T23" s="174"/>
      <c r="U23" s="55"/>
      <c r="V23" s="55"/>
      <c r="W23" s="57"/>
      <c r="X23" s="49" t="s">
        <v>46</v>
      </c>
      <c r="Y23" s="198"/>
      <c r="Z23" s="199"/>
      <c r="AA23" s="199"/>
      <c r="AB23" s="199"/>
      <c r="AC23" s="199"/>
      <c r="AD23" s="200"/>
      <c r="AE23" s="49" t="s">
        <v>39</v>
      </c>
      <c r="AF23" s="201"/>
      <c r="AG23" s="4"/>
      <c r="AH23" s="202"/>
      <c r="AI23" s="55"/>
      <c r="AJ23" s="55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</row>
    <row r="24">
      <c r="A24" s="64"/>
      <c r="B24" s="203" t="s">
        <v>112</v>
      </c>
      <c r="I24" s="34"/>
      <c r="J24" s="68"/>
      <c r="K24" s="204" t="s">
        <v>113</v>
      </c>
      <c r="P24" s="34"/>
      <c r="Q24" s="155"/>
      <c r="R24" s="205"/>
      <c r="S24" s="206"/>
      <c r="T24" s="34"/>
      <c r="U24" s="64"/>
      <c r="V24" s="64"/>
      <c r="W24" s="73"/>
      <c r="X24" s="68"/>
      <c r="Y24" s="34"/>
      <c r="Z24" s="64"/>
      <c r="AA24" s="64"/>
      <c r="AB24" s="64"/>
      <c r="AC24" s="64"/>
      <c r="AD24" s="73"/>
      <c r="AE24" s="68"/>
      <c r="AF24" s="156"/>
      <c r="AG24" s="34"/>
      <c r="AH24" s="115"/>
      <c r="AI24" s="64"/>
      <c r="AJ24" s="64"/>
      <c r="AK24" s="92"/>
      <c r="AL24" s="92"/>
      <c r="AM24" s="92"/>
      <c r="AN24" s="92"/>
      <c r="AO24" s="92"/>
      <c r="AP24" s="92"/>
      <c r="AQ24" s="92"/>
      <c r="AR24" s="92"/>
      <c r="AS24" s="92"/>
      <c r="AT24" s="92"/>
      <c r="AU24" s="92"/>
      <c r="AV24" s="92"/>
      <c r="AW24" s="92"/>
      <c r="AX24" s="92"/>
      <c r="AY24" s="92"/>
    </row>
    <row r="25">
      <c r="A25" s="76"/>
      <c r="B25" s="207">
        <v>108.0</v>
      </c>
      <c r="C25" s="80"/>
      <c r="D25" s="80"/>
      <c r="E25" s="80"/>
      <c r="F25" s="80"/>
      <c r="G25" s="80"/>
      <c r="H25" s="80"/>
      <c r="I25" s="81"/>
      <c r="J25" s="82"/>
      <c r="K25" s="208">
        <v>105.0</v>
      </c>
      <c r="L25" s="80"/>
      <c r="M25" s="80"/>
      <c r="N25" s="80"/>
      <c r="O25" s="80"/>
      <c r="P25" s="81"/>
      <c r="Q25" s="165"/>
      <c r="R25" s="209"/>
      <c r="S25" s="210"/>
      <c r="T25" s="81"/>
      <c r="U25" s="76"/>
      <c r="V25" s="76"/>
      <c r="W25" s="88"/>
      <c r="X25" s="82"/>
      <c r="Y25" s="81"/>
      <c r="Z25" s="76"/>
      <c r="AA25" s="76"/>
      <c r="AB25" s="76"/>
      <c r="AC25" s="76"/>
      <c r="AD25" s="88"/>
      <c r="AE25" s="82"/>
      <c r="AF25" s="211"/>
      <c r="AG25" s="34"/>
      <c r="AH25" s="115"/>
      <c r="AI25" s="76"/>
      <c r="AJ25" s="76"/>
      <c r="AK25" s="63" t="str">
        <f>IFERROR(__xludf.DUMMYFUNCTION("ARRAYFORMULA(TEXTJOIN("" / "",TRUE,sort(TRANSPOSE(trim(split(SUBSTITUTE(JOIN("","",A25:AJ25),""/"",""e,""),"","",true,true))))))"),"105 / 108")</f>
        <v>105 / 108</v>
      </c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</row>
    <row r="26">
      <c r="A26" s="45" t="s">
        <v>55</v>
      </c>
      <c r="B26" s="212" t="s">
        <v>114</v>
      </c>
      <c r="J26" s="171" t="s">
        <v>57</v>
      </c>
      <c r="K26" s="213" t="s">
        <v>115</v>
      </c>
      <c r="L26" s="3"/>
      <c r="M26" s="3"/>
      <c r="N26" s="3"/>
      <c r="O26" s="3"/>
      <c r="P26" s="4"/>
      <c r="Q26" s="147" t="s">
        <v>59</v>
      </c>
      <c r="R26" s="52" t="s">
        <v>116</v>
      </c>
      <c r="S26" s="55"/>
      <c r="T26" s="214" t="s">
        <v>117</v>
      </c>
      <c r="U26" s="4"/>
      <c r="V26" s="215" t="s">
        <v>118</v>
      </c>
      <c r="W26" s="216" t="s">
        <v>119</v>
      </c>
      <c r="X26" s="49" t="s">
        <v>62</v>
      </c>
      <c r="Y26" s="217" t="s">
        <v>120</v>
      </c>
      <c r="Z26" s="4"/>
      <c r="AA26" s="218" t="s">
        <v>121</v>
      </c>
      <c r="AC26" s="34"/>
      <c r="AD26" s="217" t="s">
        <v>120</v>
      </c>
      <c r="AE26" s="49" t="s">
        <v>55</v>
      </c>
      <c r="AF26" s="219" t="s">
        <v>122</v>
      </c>
      <c r="AG26" s="4"/>
      <c r="AH26" s="220" t="s">
        <v>123</v>
      </c>
      <c r="AI26" s="221" t="s">
        <v>124</v>
      </c>
      <c r="AJ26" s="58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</row>
    <row r="27">
      <c r="A27" s="64"/>
      <c r="B27" s="203" t="s">
        <v>125</v>
      </c>
      <c r="J27" s="68"/>
      <c r="K27" s="204" t="s">
        <v>126</v>
      </c>
      <c r="P27" s="34"/>
      <c r="Q27" s="66"/>
      <c r="R27" s="222" t="s">
        <v>127</v>
      </c>
      <c r="S27" s="64"/>
      <c r="T27" s="223" t="s">
        <v>71</v>
      </c>
      <c r="U27" s="34"/>
      <c r="V27" s="224" t="s">
        <v>66</v>
      </c>
      <c r="W27" s="225" t="s">
        <v>128</v>
      </c>
      <c r="X27" s="68"/>
      <c r="Y27" s="226" t="s">
        <v>129</v>
      </c>
      <c r="Z27" s="34"/>
      <c r="AA27" s="227" t="s">
        <v>130</v>
      </c>
      <c r="AC27" s="34"/>
      <c r="AD27" s="226" t="s">
        <v>129</v>
      </c>
      <c r="AE27" s="68"/>
      <c r="AF27" s="228" t="s">
        <v>131</v>
      </c>
      <c r="AG27" s="34"/>
      <c r="AH27" s="229" t="s">
        <v>50</v>
      </c>
      <c r="AI27" s="230" t="s">
        <v>48</v>
      </c>
      <c r="AJ27" s="34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</row>
    <row r="28">
      <c r="A28" s="76"/>
      <c r="B28" s="207">
        <v>108.0</v>
      </c>
      <c r="C28" s="80"/>
      <c r="D28" s="80"/>
      <c r="E28" s="80"/>
      <c r="F28" s="80"/>
      <c r="G28" s="80"/>
      <c r="H28" s="80"/>
      <c r="I28" s="80"/>
      <c r="J28" s="82"/>
      <c r="K28" s="208">
        <v>105.0</v>
      </c>
      <c r="L28" s="80"/>
      <c r="M28" s="80"/>
      <c r="N28" s="80"/>
      <c r="O28" s="80"/>
      <c r="P28" s="81"/>
      <c r="Q28" s="78"/>
      <c r="R28" s="231">
        <v>316.0</v>
      </c>
      <c r="S28" s="76"/>
      <c r="T28" s="232">
        <v>313.0</v>
      </c>
      <c r="U28" s="81"/>
      <c r="V28" s="233">
        <v>308.0</v>
      </c>
      <c r="W28" s="225">
        <v>306.0</v>
      </c>
      <c r="X28" s="82"/>
      <c r="Y28" s="234">
        <v>106.0</v>
      </c>
      <c r="Z28" s="81"/>
      <c r="AA28" s="235" t="s">
        <v>132</v>
      </c>
      <c r="AB28" s="80"/>
      <c r="AC28" s="81"/>
      <c r="AD28" s="234">
        <v>106.0</v>
      </c>
      <c r="AE28" s="82"/>
      <c r="AF28" s="236">
        <v>300.0</v>
      </c>
      <c r="AG28" s="34"/>
      <c r="AH28" s="237">
        <v>104.0</v>
      </c>
      <c r="AI28" s="238">
        <v>103.0</v>
      </c>
      <c r="AJ28" s="81"/>
      <c r="AK28" s="63" t="str">
        <f>IFERROR(__xludf.DUMMYFUNCTION("ARRAYFORMULA(TEXTJOIN("" / "",TRUE,sort(TRANSPOSE(trim(split(SUBSTITUTE(JOIN("","",A28:AJ28),""/"",""e,""),"","",true,true))))))"),"03 IN ROOM #108) / 10 ON 1e / 103 / 104 / 105 / 106 / 106 / 107 (STARTS AT 13e / 108 / 300 / 306 / 308 / 313 / 316")</f>
        <v>03 IN ROOM #108) / 10 ON 1e / 103 / 104 / 105 / 106 / 106 / 107 (STARTS AT 13e / 108 / 300 / 306 / 308 / 313 / 316</v>
      </c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</row>
    <row r="29">
      <c r="A29" s="45" t="s">
        <v>73</v>
      </c>
      <c r="B29" s="239" t="s">
        <v>133</v>
      </c>
      <c r="C29" s="240" t="s">
        <v>74</v>
      </c>
      <c r="D29" s="241" t="s">
        <v>133</v>
      </c>
      <c r="E29" s="241" t="s">
        <v>133</v>
      </c>
      <c r="F29" s="240" t="s">
        <v>74</v>
      </c>
      <c r="G29" s="241" t="s">
        <v>133</v>
      </c>
      <c r="H29" s="242"/>
      <c r="I29" s="109"/>
      <c r="J29" s="171" t="s">
        <v>78</v>
      </c>
      <c r="K29" s="243" t="s">
        <v>134</v>
      </c>
      <c r="L29" s="244" t="s">
        <v>134</v>
      </c>
      <c r="M29" s="245"/>
      <c r="N29" s="114" t="s">
        <v>79</v>
      </c>
      <c r="O29" s="244" t="s">
        <v>134</v>
      </c>
      <c r="P29" s="246"/>
      <c r="Q29" s="147" t="s">
        <v>80</v>
      </c>
      <c r="R29" s="247"/>
      <c r="S29" s="93" t="s">
        <v>116</v>
      </c>
      <c r="T29" s="248" t="s">
        <v>135</v>
      </c>
      <c r="U29" s="99"/>
      <c r="V29" s="215" t="s">
        <v>136</v>
      </c>
      <c r="W29" s="249" t="s">
        <v>119</v>
      </c>
      <c r="X29" s="147" t="s">
        <v>81</v>
      </c>
      <c r="Y29" s="250" t="s">
        <v>137</v>
      </c>
      <c r="Z29" s="109"/>
      <c r="AA29" s="251" t="s">
        <v>138</v>
      </c>
      <c r="AB29" s="252" t="s">
        <v>138</v>
      </c>
      <c r="AC29" s="253"/>
      <c r="AD29" s="254" t="s">
        <v>137</v>
      </c>
      <c r="AE29" s="146" t="s">
        <v>73</v>
      </c>
      <c r="AF29" s="255" t="s">
        <v>122</v>
      </c>
      <c r="AG29" s="4"/>
      <c r="AH29" s="256" t="s">
        <v>139</v>
      </c>
      <c r="AI29" s="257" t="s">
        <v>140</v>
      </c>
      <c r="AJ29" s="96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</row>
    <row r="30" ht="70.5" customHeight="1">
      <c r="A30" s="64"/>
      <c r="B30" s="258" t="s">
        <v>141</v>
      </c>
      <c r="C30" s="259" t="s">
        <v>68</v>
      </c>
      <c r="D30" s="260" t="s">
        <v>142</v>
      </c>
      <c r="E30" s="260" t="s">
        <v>142</v>
      </c>
      <c r="F30" s="261" t="s">
        <v>143</v>
      </c>
      <c r="G30" s="260" t="s">
        <v>142</v>
      </c>
      <c r="H30" s="262"/>
      <c r="I30" s="153"/>
      <c r="J30" s="68"/>
      <c r="K30" s="263" t="s">
        <v>144</v>
      </c>
      <c r="L30" s="264" t="s">
        <v>145</v>
      </c>
      <c r="M30" s="265"/>
      <c r="N30" s="151" t="s">
        <v>88</v>
      </c>
      <c r="O30" s="266" t="s">
        <v>146</v>
      </c>
      <c r="P30" s="267"/>
      <c r="Q30" s="66"/>
      <c r="R30" s="268"/>
      <c r="S30" s="269" t="s">
        <v>127</v>
      </c>
      <c r="T30" s="270" t="s">
        <v>147</v>
      </c>
      <c r="U30" s="64"/>
      <c r="V30" s="224" t="s">
        <v>148</v>
      </c>
      <c r="W30" s="271" t="s">
        <v>128</v>
      </c>
      <c r="X30" s="66"/>
      <c r="Y30" s="263" t="s">
        <v>149</v>
      </c>
      <c r="Z30" s="272"/>
      <c r="AA30" s="273" t="s">
        <v>150</v>
      </c>
      <c r="AB30" s="274" t="s">
        <v>151</v>
      </c>
      <c r="AC30" s="275"/>
      <c r="AD30" s="271" t="s">
        <v>149</v>
      </c>
      <c r="AE30" s="155"/>
      <c r="AF30" s="276" t="s">
        <v>131</v>
      </c>
      <c r="AG30" s="34"/>
      <c r="AH30" s="277" t="s">
        <v>84</v>
      </c>
      <c r="AI30" s="230" t="s">
        <v>152</v>
      </c>
      <c r="AJ30" s="74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</row>
    <row r="31" ht="24.75" customHeight="1">
      <c r="A31" s="76"/>
      <c r="B31" s="278" t="s">
        <v>153</v>
      </c>
      <c r="C31" s="259">
        <v>303.0</v>
      </c>
      <c r="D31" s="105" t="s">
        <v>153</v>
      </c>
      <c r="E31" s="105" t="s">
        <v>154</v>
      </c>
      <c r="F31" s="279">
        <v>314.0</v>
      </c>
      <c r="G31" s="105" t="s">
        <v>153</v>
      </c>
      <c r="H31" s="280"/>
      <c r="I31" s="209"/>
      <c r="J31" s="82"/>
      <c r="K31" s="281">
        <v>305.0</v>
      </c>
      <c r="L31" s="282">
        <v>317.0</v>
      </c>
      <c r="M31" s="283"/>
      <c r="N31" s="161">
        <v>105.0</v>
      </c>
      <c r="O31" s="284">
        <v>304.0</v>
      </c>
      <c r="P31" s="285"/>
      <c r="Q31" s="78"/>
      <c r="R31" s="286"/>
      <c r="S31" s="287">
        <v>316.0</v>
      </c>
      <c r="T31" s="288">
        <v>101.0</v>
      </c>
      <c r="U31" s="76"/>
      <c r="V31" s="233">
        <v>308.0</v>
      </c>
      <c r="W31" s="289">
        <v>306.0</v>
      </c>
      <c r="X31" s="78"/>
      <c r="Y31" s="290">
        <v>106.0</v>
      </c>
      <c r="Z31" s="291"/>
      <c r="AA31" s="292" t="s">
        <v>155</v>
      </c>
      <c r="AB31" s="293">
        <v>312.0</v>
      </c>
      <c r="AC31" s="294"/>
      <c r="AD31" s="295">
        <v>106.0</v>
      </c>
      <c r="AE31" s="165"/>
      <c r="AF31" s="296">
        <v>300.0</v>
      </c>
      <c r="AG31" s="81"/>
      <c r="AH31" s="237">
        <v>104.0</v>
      </c>
      <c r="AI31" s="238">
        <v>103.0</v>
      </c>
      <c r="AJ31" s="74"/>
      <c r="AK31" s="63" t="str">
        <f>IFERROR(__xludf.DUMMYFUNCTION("ARRAYFORMULA(TEXTJOIN("" / "",TRUE,sort(TRANSPOSE(trim(split(SUBSTITUTE(JOIN("","",A31:AJ31),""/"",""e,""),"","",true,true))))))"),"03) / 101 / 103 / 104 / 105 / 106 / 106 / 107 (ROOM #108 ON 01e / 300 / 301e / 301e / 301e / 301e / 303 / 304 / 305 / 306 / 308 / 312 / 313e / 313e / 313e / 313e / 314 / 316 / 317 / 318e / 318e / 318e / 318e / 320e / 320e / 320e / 320e / 321e / 321e / 321"&amp;"e / 321e / 421 / 421 / 421 / 421")</f>
        <v>03) / 101 / 103 / 104 / 105 / 106 / 106 / 107 (ROOM #108 ON 01e / 300 / 301e / 301e / 301e / 301e / 303 / 304 / 305 / 306 / 308 / 312 / 313e / 313e / 313e / 313e / 314 / 316 / 317 / 318e / 318e / 318e / 318e / 320e / 320e / 320e / 320e / 321e / 321e / 321e / 321e / 421 / 421 / 421 / 421</v>
      </c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</row>
    <row r="32" ht="25.5" customHeight="1">
      <c r="A32" s="45" t="s">
        <v>92</v>
      </c>
      <c r="B32" s="174"/>
      <c r="C32" s="241" t="s">
        <v>133</v>
      </c>
      <c r="D32" s="106" t="s">
        <v>74</v>
      </c>
      <c r="E32" s="240" t="s">
        <v>74</v>
      </c>
      <c r="F32" s="297" t="s">
        <v>133</v>
      </c>
      <c r="G32" s="240" t="s">
        <v>74</v>
      </c>
      <c r="H32" s="298" t="s">
        <v>156</v>
      </c>
      <c r="I32" s="298" t="s">
        <v>156</v>
      </c>
      <c r="J32" s="171" t="s">
        <v>94</v>
      </c>
      <c r="K32" s="107"/>
      <c r="L32" s="111"/>
      <c r="M32" s="299" t="s">
        <v>134</v>
      </c>
      <c r="N32" s="244" t="s">
        <v>134</v>
      </c>
      <c r="O32" s="300" t="s">
        <v>79</v>
      </c>
      <c r="P32" s="301" t="s">
        <v>134</v>
      </c>
      <c r="Q32" s="49" t="s">
        <v>95</v>
      </c>
      <c r="R32" s="143"/>
      <c r="S32" s="91" t="s">
        <v>60</v>
      </c>
      <c r="T32" s="55"/>
      <c r="U32" s="248" t="s">
        <v>135</v>
      </c>
      <c r="V32" s="302" t="s">
        <v>157</v>
      </c>
      <c r="W32" s="118"/>
      <c r="X32" s="49" t="s">
        <v>96</v>
      </c>
      <c r="Y32" s="96"/>
      <c r="Z32" s="250" t="s">
        <v>137</v>
      </c>
      <c r="AA32" s="96"/>
      <c r="AB32" s="185"/>
      <c r="AC32" s="252" t="s">
        <v>138</v>
      </c>
      <c r="AD32" s="303"/>
      <c r="AE32" s="49" t="s">
        <v>92</v>
      </c>
      <c r="AF32" s="143"/>
      <c r="AG32" s="143"/>
      <c r="AH32" s="96"/>
      <c r="AI32" s="304"/>
      <c r="AJ32" s="96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</row>
    <row r="33" ht="25.5" customHeight="1">
      <c r="A33" s="64"/>
      <c r="B33" s="34"/>
      <c r="C33" s="260" t="s">
        <v>142</v>
      </c>
      <c r="D33" s="305" t="s">
        <v>68</v>
      </c>
      <c r="E33" s="259" t="s">
        <v>143</v>
      </c>
      <c r="F33" s="260" t="s">
        <v>158</v>
      </c>
      <c r="G33" s="305" t="s">
        <v>159</v>
      </c>
      <c r="H33" s="306" t="s">
        <v>158</v>
      </c>
      <c r="I33" s="306" t="s">
        <v>160</v>
      </c>
      <c r="J33" s="68"/>
      <c r="K33" s="75"/>
      <c r="L33" s="74"/>
      <c r="M33" s="307" t="s">
        <v>145</v>
      </c>
      <c r="N33" s="264" t="s">
        <v>144</v>
      </c>
      <c r="O33" s="308" t="s">
        <v>88</v>
      </c>
      <c r="P33" s="309" t="s">
        <v>146</v>
      </c>
      <c r="Q33" s="68"/>
      <c r="R33" s="34"/>
      <c r="S33" s="98" t="s">
        <v>84</v>
      </c>
      <c r="T33" s="64"/>
      <c r="U33" s="270" t="s">
        <v>147</v>
      </c>
      <c r="V33" s="302" t="s">
        <v>161</v>
      </c>
      <c r="W33" s="129"/>
      <c r="X33" s="68"/>
      <c r="Y33" s="275"/>
      <c r="Z33" s="263" t="s">
        <v>149</v>
      </c>
      <c r="AA33" s="74"/>
      <c r="AB33" s="156"/>
      <c r="AC33" s="310" t="s">
        <v>162</v>
      </c>
      <c r="AD33" s="156"/>
      <c r="AE33" s="68"/>
      <c r="AF33" s="34"/>
      <c r="AG33" s="143"/>
      <c r="AH33" s="74"/>
      <c r="AI33" s="75"/>
      <c r="AJ33" s="74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</row>
    <row r="34" ht="34.5" customHeight="1">
      <c r="A34" s="76"/>
      <c r="B34" s="81"/>
      <c r="C34" s="105" t="s">
        <v>153</v>
      </c>
      <c r="D34" s="237">
        <v>303.0</v>
      </c>
      <c r="E34" s="311">
        <v>314.0</v>
      </c>
      <c r="F34" s="105" t="s">
        <v>163</v>
      </c>
      <c r="G34" s="312">
        <v>300.0</v>
      </c>
      <c r="H34" s="313" t="s">
        <v>153</v>
      </c>
      <c r="I34" s="313" t="s">
        <v>153</v>
      </c>
      <c r="J34" s="82"/>
      <c r="K34" s="183"/>
      <c r="L34" s="253"/>
      <c r="M34" s="314">
        <v>317.0</v>
      </c>
      <c r="N34" s="284">
        <v>305.0</v>
      </c>
      <c r="O34" s="315">
        <v>105.0</v>
      </c>
      <c r="P34" s="316">
        <v>304.0</v>
      </c>
      <c r="Q34" s="82"/>
      <c r="R34" s="81"/>
      <c r="S34" s="102">
        <v>306.0</v>
      </c>
      <c r="T34" s="76"/>
      <c r="U34" s="288">
        <v>101.0</v>
      </c>
      <c r="V34" s="317">
        <v>308.0</v>
      </c>
      <c r="W34" s="140"/>
      <c r="X34" s="82"/>
      <c r="Y34" s="294"/>
      <c r="Z34" s="290">
        <v>106.0</v>
      </c>
      <c r="AA34" s="294"/>
      <c r="AB34" s="318"/>
      <c r="AC34" s="293">
        <v>312.0</v>
      </c>
      <c r="AD34" s="166"/>
      <c r="AE34" s="82"/>
      <c r="AF34" s="81"/>
      <c r="AG34" s="175"/>
      <c r="AH34" s="89"/>
      <c r="AI34" s="291"/>
      <c r="AJ34" s="74"/>
      <c r="AK34" s="63" t="str">
        <f>IFERROR(__xludf.DUMMYFUNCTION("ARRAYFORMULA(TEXTJOIN("" / "",TRUE,sort(TRANSPOSE(trim(split(SUBSTITUTE(JOIN("","",A34:AJ34),""/"",""e,""),"","",true,true))))))"),"101 / 105 / 106 / 300 / 301e / 301e / 301e / 301e / 303 / 304 / 305 / 306 / 308 / 312 / 313e / 313e / 313e / 313e / 314 / 317 / 318e / 318e / 318e / 318e / 320e / 320e / 320e / 320e / 321e / 321e / 321e / 321e / 421 / 421 / 421 / 421")</f>
        <v>101 / 105 / 106 / 300 / 301e / 301e / 301e / 301e / 303 / 304 / 305 / 306 / 308 / 312 / 313e / 313e / 313e / 313e / 314 / 317 / 318e / 318e / 318e / 318e / 320e / 320e / 320e / 320e / 321e / 321e / 321e / 321e / 421 / 421 / 421 / 421</v>
      </c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</row>
    <row r="35">
      <c r="A35" s="45" t="s">
        <v>100</v>
      </c>
      <c r="B35" s="319" t="s">
        <v>164</v>
      </c>
      <c r="C35" s="319" t="s">
        <v>165</v>
      </c>
      <c r="D35" s="319" t="s">
        <v>166</v>
      </c>
      <c r="E35" s="319" t="s">
        <v>167</v>
      </c>
      <c r="F35" s="319" t="s">
        <v>168</v>
      </c>
      <c r="G35" s="319" t="s">
        <v>169</v>
      </c>
      <c r="H35" s="319" t="s">
        <v>170</v>
      </c>
      <c r="I35" s="319" t="s">
        <v>171</v>
      </c>
      <c r="J35" s="171" t="s">
        <v>101</v>
      </c>
      <c r="K35" s="180"/>
      <c r="L35" s="96"/>
      <c r="M35" s="320"/>
      <c r="N35" s="111"/>
      <c r="O35" s="172"/>
      <c r="P35" s="116"/>
      <c r="Q35" s="49" t="s">
        <v>102</v>
      </c>
      <c r="R35" s="143"/>
      <c r="S35" s="99"/>
      <c r="T35" s="99"/>
      <c r="U35" s="99"/>
      <c r="V35" s="55"/>
      <c r="W35" s="169"/>
      <c r="X35" s="49" t="s">
        <v>103</v>
      </c>
      <c r="Y35" s="143"/>
      <c r="Z35" s="169"/>
      <c r="AA35" s="96"/>
      <c r="AB35" s="96"/>
      <c r="AC35" s="253"/>
      <c r="AD35" s="169"/>
      <c r="AE35" s="49" t="s">
        <v>100</v>
      </c>
      <c r="AF35" s="143"/>
      <c r="AG35" s="175"/>
      <c r="AH35" s="99"/>
      <c r="AI35" s="99"/>
      <c r="AJ35" s="55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</row>
    <row r="36">
      <c r="A36" s="64"/>
      <c r="B36" s="321" t="s">
        <v>142</v>
      </c>
      <c r="C36" s="321" t="s">
        <v>142</v>
      </c>
      <c r="D36" s="321" t="s">
        <v>142</v>
      </c>
      <c r="E36" s="321" t="s">
        <v>142</v>
      </c>
      <c r="F36" s="321" t="s">
        <v>142</v>
      </c>
      <c r="G36" s="321" t="s">
        <v>142</v>
      </c>
      <c r="H36" s="321" t="s">
        <v>142</v>
      </c>
      <c r="I36" s="321" t="s">
        <v>142</v>
      </c>
      <c r="J36" s="68"/>
      <c r="K36" s="34"/>
      <c r="L36" s="74"/>
      <c r="M36" s="322"/>
      <c r="N36" s="74"/>
      <c r="O36" s="180"/>
      <c r="P36" s="128"/>
      <c r="Q36" s="68"/>
      <c r="R36" s="34"/>
      <c r="S36" s="64"/>
      <c r="T36" s="64"/>
      <c r="U36" s="64"/>
      <c r="V36" s="64"/>
      <c r="W36" s="73"/>
      <c r="X36" s="68"/>
      <c r="Y36" s="34"/>
      <c r="Z36" s="73"/>
      <c r="AA36" s="275"/>
      <c r="AB36" s="275"/>
      <c r="AC36" s="74"/>
      <c r="AD36" s="73"/>
      <c r="AE36" s="68"/>
      <c r="AF36" s="34"/>
      <c r="AG36" s="175"/>
      <c r="AH36" s="64"/>
      <c r="AI36" s="64"/>
      <c r="AJ36" s="64"/>
      <c r="AK36" s="92"/>
      <c r="AL36" s="92"/>
      <c r="AM36" s="92"/>
      <c r="AN36" s="92"/>
      <c r="AO36" s="92"/>
      <c r="AP36" s="92"/>
      <c r="AQ36" s="92"/>
      <c r="AR36" s="92"/>
      <c r="AS36" s="92"/>
      <c r="AT36" s="92"/>
      <c r="AU36" s="92"/>
      <c r="AV36" s="92"/>
      <c r="AW36" s="92"/>
      <c r="AX36" s="92"/>
      <c r="AY36" s="92"/>
    </row>
    <row r="37">
      <c r="A37" s="76"/>
      <c r="B37" s="323" t="s">
        <v>172</v>
      </c>
      <c r="C37" s="323" t="s">
        <v>173</v>
      </c>
      <c r="D37" s="323" t="s">
        <v>173</v>
      </c>
      <c r="E37" s="323" t="s">
        <v>172</v>
      </c>
      <c r="F37" s="323" t="s">
        <v>172</v>
      </c>
      <c r="G37" s="323" t="s">
        <v>173</v>
      </c>
      <c r="H37" s="323" t="s">
        <v>172</v>
      </c>
      <c r="I37" s="323" t="s">
        <v>173</v>
      </c>
      <c r="J37" s="82"/>
      <c r="K37" s="81"/>
      <c r="L37" s="137"/>
      <c r="M37" s="324"/>
      <c r="N37" s="162"/>
      <c r="O37" s="183"/>
      <c r="P37" s="138"/>
      <c r="Q37" s="82"/>
      <c r="R37" s="81"/>
      <c r="S37" s="76"/>
      <c r="T37" s="76"/>
      <c r="U37" s="76"/>
      <c r="V37" s="76"/>
      <c r="W37" s="88"/>
      <c r="X37" s="82"/>
      <c r="Y37" s="81"/>
      <c r="Z37" s="88"/>
      <c r="AA37" s="294"/>
      <c r="AB37" s="294"/>
      <c r="AC37" s="89"/>
      <c r="AD37" s="88"/>
      <c r="AE37" s="82"/>
      <c r="AF37" s="81"/>
      <c r="AG37" s="175"/>
      <c r="AH37" s="76"/>
      <c r="AI37" s="76"/>
      <c r="AJ37" s="76"/>
      <c r="AK37" s="63" t="str">
        <f>IFERROR(__xludf.DUMMYFUNCTION("ARRAYFORMULA(TEXTJOIN("" / "",TRUE,sort(TRANSPOSE(trim(split(SUBSTITUTE(JOIN("","",A37:AJ37),""/"",""e,""),"","",true,true))))))"),"301e / 301e / 301e / 301e / 301e / 301e / 301e / 301e / 313e / 313e / 313e / 313e / 313e / 313e / 313e / 313e / 318e / 318e / 318e / 318e / 318e / 318e / 318e / 318e / 320e / 320e / 320e / 320e / 320e / 320e / 320e / 320e / 321e / 321e / 321e / 321e / 321"&amp;"e / 321e / 321e / 321e / 421 / 421 / 421 / 421 / 421 / 421 / 421 / 421")</f>
        <v>301e / 301e / 301e / 301e / 301e / 301e / 301e / 301e / 313e / 313e / 313e / 313e / 313e / 313e / 313e / 313e / 318e / 318e / 318e / 318e / 318e / 318e / 318e / 318e / 320e / 320e / 320e / 320e / 320e / 320e / 320e / 320e / 321e / 321e / 321e / 321e / 321e / 321e / 321e / 321e / 421 / 421 / 421 / 421 / 421 / 421 / 421 / 421</v>
      </c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</row>
    <row r="38">
      <c r="A38" s="45" t="s">
        <v>108</v>
      </c>
      <c r="B38" s="143"/>
      <c r="C38" s="99"/>
      <c r="D38" s="99"/>
      <c r="E38" s="99"/>
      <c r="F38" s="99"/>
      <c r="G38" s="169"/>
      <c r="H38" s="55"/>
      <c r="I38" s="92"/>
      <c r="J38" s="171" t="s">
        <v>105</v>
      </c>
      <c r="K38" s="174"/>
      <c r="L38" s="55"/>
      <c r="M38" s="55"/>
      <c r="N38" s="55"/>
      <c r="O38" s="199"/>
      <c r="P38" s="57"/>
      <c r="Q38" s="49" t="s">
        <v>106</v>
      </c>
      <c r="R38" s="174"/>
      <c r="S38" s="55"/>
      <c r="T38" s="55"/>
      <c r="U38" s="55"/>
      <c r="V38" s="55"/>
      <c r="W38" s="57"/>
      <c r="X38" s="49" t="s">
        <v>107</v>
      </c>
      <c r="Y38" s="143"/>
      <c r="Z38" s="99"/>
      <c r="AA38" s="99"/>
      <c r="AB38" s="99"/>
      <c r="AC38" s="99"/>
      <c r="AD38" s="169"/>
      <c r="AE38" s="49" t="s">
        <v>108</v>
      </c>
      <c r="AF38" s="174"/>
      <c r="AG38" s="325"/>
      <c r="AH38" s="55"/>
      <c r="AI38" s="55"/>
      <c r="AJ38" s="326"/>
      <c r="AK38" s="92"/>
      <c r="AL38" s="92"/>
      <c r="AM38" s="92"/>
      <c r="AN38" s="92"/>
      <c r="AO38" s="92"/>
      <c r="AP38" s="92"/>
      <c r="AQ38" s="92"/>
      <c r="AR38" s="92"/>
      <c r="AS38" s="92"/>
      <c r="AT38" s="92"/>
      <c r="AU38" s="92"/>
      <c r="AV38" s="92"/>
      <c r="AW38" s="92"/>
      <c r="AX38" s="92"/>
      <c r="AY38" s="92"/>
    </row>
    <row r="39">
      <c r="A39" s="64"/>
      <c r="B39" s="34"/>
      <c r="C39" s="64"/>
      <c r="D39" s="64"/>
      <c r="E39" s="64"/>
      <c r="F39" s="64"/>
      <c r="G39" s="73"/>
      <c r="H39" s="99"/>
      <c r="J39" s="68"/>
      <c r="K39" s="34"/>
      <c r="L39" s="64"/>
      <c r="M39" s="64"/>
      <c r="N39" s="64"/>
      <c r="O39" s="64"/>
      <c r="P39" s="73"/>
      <c r="Q39" s="68"/>
      <c r="R39" s="34"/>
      <c r="S39" s="64"/>
      <c r="T39" s="64"/>
      <c r="U39" s="64"/>
      <c r="V39" s="64"/>
      <c r="W39" s="73"/>
      <c r="X39" s="68"/>
      <c r="Y39" s="34"/>
      <c r="Z39" s="64"/>
      <c r="AA39" s="64"/>
      <c r="AB39" s="64"/>
      <c r="AC39" s="64"/>
      <c r="AD39" s="73"/>
      <c r="AE39" s="68"/>
      <c r="AF39" s="34"/>
      <c r="AG39" s="325"/>
      <c r="AH39" s="64"/>
      <c r="AI39" s="64"/>
      <c r="AJ39" s="327"/>
      <c r="AK39" s="92"/>
      <c r="AL39" s="92"/>
      <c r="AM39" s="92"/>
      <c r="AN39" s="92"/>
      <c r="AO39" s="92"/>
      <c r="AP39" s="92"/>
      <c r="AQ39" s="92"/>
      <c r="AR39" s="92"/>
      <c r="AS39" s="92"/>
      <c r="AT39" s="92"/>
      <c r="AU39" s="92"/>
      <c r="AV39" s="92"/>
      <c r="AW39" s="92"/>
      <c r="AX39" s="92"/>
      <c r="AY39" s="92"/>
    </row>
    <row r="40">
      <c r="A40" s="76"/>
      <c r="B40" s="81"/>
      <c r="C40" s="76"/>
      <c r="D40" s="76"/>
      <c r="E40" s="76"/>
      <c r="F40" s="76"/>
      <c r="G40" s="88"/>
      <c r="H40" s="103"/>
      <c r="I40" s="80"/>
      <c r="J40" s="82"/>
      <c r="K40" s="81"/>
      <c r="L40" s="76"/>
      <c r="M40" s="76"/>
      <c r="N40" s="76"/>
      <c r="O40" s="76"/>
      <c r="P40" s="88"/>
      <c r="Q40" s="82"/>
      <c r="R40" s="81"/>
      <c r="S40" s="76"/>
      <c r="T40" s="76"/>
      <c r="U40" s="76"/>
      <c r="V40" s="76"/>
      <c r="W40" s="88"/>
      <c r="X40" s="82"/>
      <c r="Y40" s="81"/>
      <c r="Z40" s="76"/>
      <c r="AA40" s="76"/>
      <c r="AB40" s="76"/>
      <c r="AC40" s="76"/>
      <c r="AD40" s="88"/>
      <c r="AE40" s="82"/>
      <c r="AF40" s="81"/>
      <c r="AG40" s="325"/>
      <c r="AH40" s="76"/>
      <c r="AI40" s="76"/>
      <c r="AJ40" s="328"/>
      <c r="AK40" s="63" t="str">
        <f>CONCATENATE(A40:AJ40)</f>
        <v/>
      </c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</row>
    <row r="41">
      <c r="A41" s="188" t="s">
        <v>174</v>
      </c>
      <c r="B41" s="329"/>
      <c r="C41" s="13"/>
      <c r="D41" s="13"/>
      <c r="E41" s="13"/>
      <c r="F41" s="13"/>
      <c r="G41" s="13"/>
      <c r="H41" s="13"/>
      <c r="I41" s="14"/>
      <c r="J41" s="42" t="s">
        <v>174</v>
      </c>
      <c r="K41" s="191"/>
      <c r="L41" s="33"/>
      <c r="M41" s="192"/>
      <c r="N41" s="33"/>
      <c r="O41" s="192"/>
      <c r="P41" s="193"/>
      <c r="Q41" s="42" t="s">
        <v>174</v>
      </c>
      <c r="R41" s="191"/>
      <c r="S41" s="192"/>
      <c r="T41" s="192"/>
      <c r="U41" s="192"/>
      <c r="V41" s="192"/>
      <c r="W41" s="330"/>
      <c r="X41" s="42" t="s">
        <v>174</v>
      </c>
      <c r="Y41" s="189"/>
      <c r="Z41" s="3"/>
      <c r="AA41" s="3"/>
      <c r="AB41" s="3"/>
      <c r="AC41" s="3"/>
      <c r="AD41" s="4"/>
      <c r="AE41" s="42" t="s">
        <v>174</v>
      </c>
      <c r="AF41" s="191"/>
      <c r="AG41" s="191"/>
      <c r="AH41" s="192"/>
      <c r="AI41" s="192"/>
      <c r="AJ41" s="192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</row>
    <row r="42">
      <c r="A42" s="45" t="s">
        <v>39</v>
      </c>
      <c r="B42" s="331"/>
      <c r="C42" s="3"/>
      <c r="D42" s="3"/>
      <c r="E42" s="3"/>
      <c r="F42" s="3"/>
      <c r="G42" s="3"/>
      <c r="H42" s="3"/>
      <c r="I42" s="4"/>
      <c r="J42" s="47" t="s">
        <v>41</v>
      </c>
      <c r="K42" s="332" t="s">
        <v>175</v>
      </c>
      <c r="L42" s="3"/>
      <c r="M42" s="3"/>
      <c r="N42" s="3"/>
      <c r="O42" s="3"/>
      <c r="P42" s="4"/>
      <c r="Q42" s="49" t="s">
        <v>43</v>
      </c>
      <c r="R42" s="333" t="s">
        <v>175</v>
      </c>
      <c r="S42" s="3"/>
      <c r="T42" s="3"/>
      <c r="U42" s="3"/>
      <c r="V42" s="3"/>
      <c r="W42" s="4"/>
      <c r="X42" s="49" t="s">
        <v>46</v>
      </c>
      <c r="Y42" s="334" t="s">
        <v>175</v>
      </c>
      <c r="AD42" s="34"/>
      <c r="AE42" s="49" t="s">
        <v>39</v>
      </c>
      <c r="AF42" s="335"/>
      <c r="AG42" s="4"/>
      <c r="AH42" s="336"/>
      <c r="AI42" s="337"/>
      <c r="AJ42" s="338"/>
      <c r="AK42" s="339"/>
      <c r="AL42" s="339"/>
      <c r="AM42" s="339"/>
      <c r="AN42" s="339"/>
      <c r="AO42" s="339"/>
      <c r="AP42" s="340"/>
      <c r="AQ42" s="340"/>
      <c r="AR42" s="340"/>
      <c r="AS42" s="340"/>
      <c r="AT42" s="340"/>
      <c r="AU42" s="340"/>
      <c r="AV42" s="340"/>
      <c r="AW42" s="340"/>
      <c r="AX42" s="340"/>
      <c r="AY42" s="340"/>
    </row>
    <row r="43">
      <c r="A43" s="64"/>
      <c r="B43" s="334" t="s">
        <v>175</v>
      </c>
      <c r="I43" s="34"/>
      <c r="J43" s="66"/>
      <c r="P43" s="34"/>
      <c r="Q43" s="68"/>
      <c r="R43" s="73"/>
      <c r="W43" s="34"/>
      <c r="X43" s="68"/>
      <c r="AD43" s="34"/>
      <c r="AE43" s="68"/>
      <c r="AF43" s="341"/>
      <c r="AG43" s="34"/>
      <c r="AH43" s="337"/>
      <c r="AI43" s="64"/>
      <c r="AJ43" s="337"/>
      <c r="AK43" s="342"/>
      <c r="AL43" s="342"/>
      <c r="AM43" s="342"/>
      <c r="AN43" s="342"/>
      <c r="AO43" s="342"/>
      <c r="AP43" s="343"/>
      <c r="AQ43" s="343"/>
      <c r="AR43" s="343"/>
      <c r="AS43" s="343"/>
      <c r="AT43" s="343"/>
      <c r="AU43" s="343"/>
      <c r="AV43" s="343"/>
      <c r="AW43" s="343"/>
      <c r="AX43" s="343"/>
      <c r="AY43" s="343"/>
    </row>
    <row r="44" ht="15.75" customHeight="1">
      <c r="A44" s="76"/>
      <c r="B44" s="344"/>
      <c r="C44" s="80"/>
      <c r="D44" s="80"/>
      <c r="E44" s="80"/>
      <c r="F44" s="80"/>
      <c r="G44" s="80"/>
      <c r="H44" s="80"/>
      <c r="I44" s="81"/>
      <c r="J44" s="78"/>
      <c r="P44" s="34"/>
      <c r="Q44" s="82"/>
      <c r="R44" s="73"/>
      <c r="W44" s="34"/>
      <c r="X44" s="82"/>
      <c r="Y44" s="80"/>
      <c r="Z44" s="80"/>
      <c r="AA44" s="80"/>
      <c r="AB44" s="80"/>
      <c r="AC44" s="80"/>
      <c r="AD44" s="81"/>
      <c r="AE44" s="82"/>
      <c r="AF44" s="345"/>
      <c r="AG44" s="34"/>
      <c r="AH44" s="337"/>
      <c r="AI44" s="76"/>
      <c r="AJ44" s="337"/>
      <c r="AK44" s="129" t="str">
        <f>IFERROR(__xludf.DUMMYFUNCTION("ARRAYFORMULA(TEXTJOIN("" / "",TRUE,sort(TRANSPOSE(trim(split(SUBSTITUTE(JOIN("","",A44:AJ44),""/"",""e,""),"","",true,true))))))"),",,,,,,,,,,,,,,,,,,,,,,,,,,,,,,,,,,,")</f>
        <v>,,,,,,,,,,,,,,,,,,,,,,,,,,,,,,,,,,,</v>
      </c>
      <c r="AL44" s="129"/>
      <c r="AM44" s="129"/>
      <c r="AN44" s="129"/>
      <c r="AO44" s="129"/>
      <c r="AP44" s="63"/>
      <c r="AQ44" s="63"/>
      <c r="AR44" s="63"/>
      <c r="AS44" s="63"/>
      <c r="AT44" s="63"/>
      <c r="AU44" s="63"/>
      <c r="AV44" s="63"/>
      <c r="AW44" s="63"/>
      <c r="AX44" s="63"/>
      <c r="AY44" s="63"/>
    </row>
    <row r="45">
      <c r="A45" s="45" t="s">
        <v>55</v>
      </c>
      <c r="B45" s="346" t="s">
        <v>176</v>
      </c>
      <c r="I45" s="34"/>
      <c r="J45" s="47" t="s">
        <v>57</v>
      </c>
      <c r="K45" s="194" t="s">
        <v>177</v>
      </c>
      <c r="L45" s="3"/>
      <c r="M45" s="3"/>
      <c r="N45" s="3"/>
      <c r="O45" s="3"/>
      <c r="P45" s="4"/>
      <c r="Q45" s="49" t="s">
        <v>59</v>
      </c>
      <c r="R45" s="347" t="s">
        <v>178</v>
      </c>
      <c r="S45" s="55"/>
      <c r="T45" s="348" t="s">
        <v>179</v>
      </c>
      <c r="U45" s="3"/>
      <c r="V45" s="4"/>
      <c r="W45" s="216" t="s">
        <v>180</v>
      </c>
      <c r="X45" s="349" t="s">
        <v>62</v>
      </c>
      <c r="Y45" s="2"/>
      <c r="Z45" s="3"/>
      <c r="AA45" s="3"/>
      <c r="AB45" s="3"/>
      <c r="AC45" s="3"/>
      <c r="AD45" s="4"/>
      <c r="AE45" s="49" t="s">
        <v>55</v>
      </c>
      <c r="AF45" s="350" t="s">
        <v>181</v>
      </c>
      <c r="AG45" s="4"/>
      <c r="AH45" s="351" t="s">
        <v>182</v>
      </c>
      <c r="AI45" s="252" t="s">
        <v>183</v>
      </c>
      <c r="AJ45" s="351" t="s">
        <v>182</v>
      </c>
      <c r="AK45" s="339"/>
      <c r="AL45" s="339"/>
      <c r="AM45" s="339"/>
      <c r="AN45" s="339"/>
      <c r="AO45" s="339"/>
      <c r="AP45" s="340"/>
      <c r="AQ45" s="340"/>
      <c r="AR45" s="340"/>
      <c r="AS45" s="340"/>
      <c r="AT45" s="340"/>
      <c r="AU45" s="340"/>
      <c r="AV45" s="340"/>
      <c r="AW45" s="340"/>
      <c r="AX45" s="340"/>
      <c r="AY45" s="340"/>
    </row>
    <row r="46">
      <c r="A46" s="64"/>
      <c r="B46" s="352" t="s">
        <v>184</v>
      </c>
      <c r="I46" s="34"/>
      <c r="J46" s="66"/>
      <c r="K46" s="353" t="s">
        <v>127</v>
      </c>
      <c r="P46" s="34"/>
      <c r="Q46" s="68"/>
      <c r="R46" s="354" t="s">
        <v>185</v>
      </c>
      <c r="S46" s="64"/>
      <c r="T46" s="355" t="s">
        <v>186</v>
      </c>
      <c r="V46" s="34"/>
      <c r="W46" s="225" t="s">
        <v>187</v>
      </c>
      <c r="X46" s="356"/>
      <c r="Y46" s="357"/>
      <c r="AD46" s="34"/>
      <c r="AE46" s="68"/>
      <c r="AF46" s="358" t="s">
        <v>188</v>
      </c>
      <c r="AG46" s="34"/>
      <c r="AH46" s="359" t="s">
        <v>112</v>
      </c>
      <c r="AI46" s="274" t="s">
        <v>189</v>
      </c>
      <c r="AJ46" s="359" t="s">
        <v>112</v>
      </c>
      <c r="AK46" s="342"/>
      <c r="AL46" s="342"/>
      <c r="AM46" s="342"/>
      <c r="AN46" s="342"/>
      <c r="AO46" s="342"/>
      <c r="AP46" s="343"/>
      <c r="AQ46" s="343"/>
      <c r="AR46" s="343"/>
      <c r="AS46" s="343"/>
      <c r="AT46" s="343"/>
      <c r="AU46" s="343"/>
      <c r="AV46" s="343"/>
      <c r="AW46" s="343"/>
      <c r="AX46" s="343"/>
      <c r="AY46" s="343"/>
    </row>
    <row r="47" ht="15.75" customHeight="1">
      <c r="A47" s="76"/>
      <c r="B47" s="360">
        <v>108.0</v>
      </c>
      <c r="C47" s="80"/>
      <c r="D47" s="80"/>
      <c r="E47" s="80"/>
      <c r="F47" s="80"/>
      <c r="G47" s="80"/>
      <c r="H47" s="80"/>
      <c r="I47" s="81"/>
      <c r="J47" s="78"/>
      <c r="K47" s="207">
        <v>105.0</v>
      </c>
      <c r="L47" s="80"/>
      <c r="M47" s="80"/>
      <c r="N47" s="80"/>
      <c r="O47" s="80"/>
      <c r="P47" s="81"/>
      <c r="Q47" s="82"/>
      <c r="R47" s="157">
        <v>101.0</v>
      </c>
      <c r="S47" s="76"/>
      <c r="T47" s="361">
        <v>106.0</v>
      </c>
      <c r="U47" s="80"/>
      <c r="V47" s="81"/>
      <c r="W47" s="362">
        <v>306.0</v>
      </c>
      <c r="X47" s="363"/>
      <c r="Y47" s="364"/>
      <c r="Z47" s="80"/>
      <c r="AA47" s="80"/>
      <c r="AB47" s="80"/>
      <c r="AC47" s="80"/>
      <c r="AD47" s="81"/>
      <c r="AE47" s="82"/>
      <c r="AF47" s="365">
        <v>300.0</v>
      </c>
      <c r="AG47" s="81"/>
      <c r="AH47" s="359">
        <v>321.0</v>
      </c>
      <c r="AI47" s="274">
        <v>421.0</v>
      </c>
      <c r="AJ47" s="359">
        <v>321.0</v>
      </c>
      <c r="AK47" s="129" t="str">
        <f>IFERROR(__xludf.DUMMYFUNCTION("ARRAYFORMULA(TEXTJOIN("" / "",TRUE,sort(TRANSPOSE(trim(split(SUBSTITUTE(JOIN("","",A47:AJ47),""/"",""e,""),"","",true,true))))))"),"101 / 105 / 106 / 108 / 300 / 306 / 321 / 321 / 421")</f>
        <v>101 / 105 / 106 / 108 / 300 / 306 / 321 / 321 / 421</v>
      </c>
      <c r="AL47" s="129"/>
      <c r="AM47" s="129"/>
      <c r="AN47" s="129"/>
      <c r="AO47" s="129"/>
      <c r="AP47" s="63"/>
      <c r="AQ47" s="63"/>
      <c r="AR47" s="63"/>
      <c r="AS47" s="63"/>
      <c r="AT47" s="63"/>
      <c r="AU47" s="63"/>
      <c r="AV47" s="63"/>
      <c r="AW47" s="63"/>
      <c r="AX47" s="63"/>
      <c r="AY47" s="63"/>
    </row>
    <row r="48">
      <c r="A48" s="45" t="s">
        <v>73</v>
      </c>
      <c r="B48" s="346" t="s">
        <v>190</v>
      </c>
      <c r="I48" s="34"/>
      <c r="J48" s="47" t="s">
        <v>78</v>
      </c>
      <c r="K48" s="366" t="s">
        <v>191</v>
      </c>
      <c r="L48" s="92"/>
      <c r="M48" s="106" t="s">
        <v>191</v>
      </c>
      <c r="N48" s="92"/>
      <c r="O48" s="106" t="s">
        <v>191</v>
      </c>
      <c r="P48" s="367" t="s">
        <v>192</v>
      </c>
      <c r="Q48" s="147" t="s">
        <v>80</v>
      </c>
      <c r="R48" s="319" t="s">
        <v>193</v>
      </c>
      <c r="S48" s="55"/>
      <c r="T48" s="302" t="s">
        <v>157</v>
      </c>
      <c r="U48" s="368"/>
      <c r="V48" s="369"/>
      <c r="W48" s="216" t="s">
        <v>180</v>
      </c>
      <c r="X48" s="370" t="s">
        <v>81</v>
      </c>
      <c r="Y48" s="119" t="s">
        <v>194</v>
      </c>
      <c r="Z48" s="3"/>
      <c r="AA48" s="3"/>
      <c r="AB48" s="3"/>
      <c r="AC48" s="3"/>
      <c r="AD48" s="4"/>
      <c r="AE48" s="147" t="s">
        <v>73</v>
      </c>
      <c r="AF48" s="350" t="s">
        <v>195</v>
      </c>
      <c r="AG48" s="4"/>
      <c r="AH48" s="351" t="s">
        <v>182</v>
      </c>
      <c r="AI48" s="252" t="s">
        <v>196</v>
      </c>
      <c r="AJ48" s="351" t="s">
        <v>182</v>
      </c>
      <c r="AK48" s="118"/>
      <c r="AL48" s="118"/>
      <c r="AM48" s="118"/>
      <c r="AN48" s="118"/>
      <c r="AO48" s="118"/>
      <c r="AP48" s="371"/>
      <c r="AQ48" s="371"/>
      <c r="AR48" s="371"/>
      <c r="AS48" s="371"/>
      <c r="AT48" s="371"/>
      <c r="AU48" s="371"/>
      <c r="AV48" s="371"/>
      <c r="AW48" s="371"/>
      <c r="AX48" s="371"/>
      <c r="AY48" s="371"/>
    </row>
    <row r="49">
      <c r="A49" s="64"/>
      <c r="B49" s="352" t="s">
        <v>184</v>
      </c>
      <c r="I49" s="34"/>
      <c r="J49" s="66"/>
      <c r="K49" s="372" t="s">
        <v>197</v>
      </c>
      <c r="M49" s="229" t="s">
        <v>198</v>
      </c>
      <c r="O49" s="305" t="s">
        <v>127</v>
      </c>
      <c r="P49" s="373" t="s">
        <v>199</v>
      </c>
      <c r="Q49" s="66"/>
      <c r="R49" s="354" t="s">
        <v>185</v>
      </c>
      <c r="S49" s="64"/>
      <c r="T49" s="302" t="s">
        <v>161</v>
      </c>
      <c r="U49" s="368"/>
      <c r="V49" s="374"/>
      <c r="W49" s="225" t="s">
        <v>187</v>
      </c>
      <c r="X49" s="155"/>
      <c r="Y49" s="130" t="s">
        <v>90</v>
      </c>
      <c r="AD49" s="34"/>
      <c r="AE49" s="66"/>
      <c r="AF49" s="358" t="s">
        <v>200</v>
      </c>
      <c r="AG49" s="34"/>
      <c r="AH49" s="359" t="s">
        <v>112</v>
      </c>
      <c r="AI49" s="274" t="s">
        <v>201</v>
      </c>
      <c r="AJ49" s="359" t="s">
        <v>112</v>
      </c>
      <c r="AK49" s="129"/>
      <c r="AL49" s="129"/>
      <c r="AM49" s="129"/>
      <c r="AN49" s="129"/>
      <c r="AO49" s="129"/>
      <c r="AP49" s="375"/>
      <c r="AQ49" s="375"/>
      <c r="AR49" s="375"/>
      <c r="AS49" s="375"/>
      <c r="AT49" s="375"/>
      <c r="AU49" s="375"/>
      <c r="AV49" s="375"/>
      <c r="AW49" s="375"/>
      <c r="AX49" s="375"/>
      <c r="AY49" s="375"/>
    </row>
    <row r="50">
      <c r="A50" s="76"/>
      <c r="B50" s="360">
        <v>108.0</v>
      </c>
      <c r="C50" s="80"/>
      <c r="D50" s="80"/>
      <c r="E50" s="80"/>
      <c r="F50" s="80"/>
      <c r="G50" s="80"/>
      <c r="H50" s="80"/>
      <c r="I50" s="81"/>
      <c r="J50" s="78"/>
      <c r="K50" s="376">
        <v>303.0</v>
      </c>
      <c r="M50" s="377">
        <v>317.0</v>
      </c>
      <c r="O50" s="377">
        <v>314.0</v>
      </c>
      <c r="P50" s="378">
        <v>312.0</v>
      </c>
      <c r="Q50" s="78"/>
      <c r="R50" s="157">
        <v>101.0</v>
      </c>
      <c r="S50" s="76"/>
      <c r="T50" s="317">
        <v>308.0</v>
      </c>
      <c r="U50" s="379"/>
      <c r="V50" s="380"/>
      <c r="W50" s="362">
        <v>306.0</v>
      </c>
      <c r="X50" s="165"/>
      <c r="Y50" s="381">
        <v>105.0</v>
      </c>
      <c r="Z50" s="80"/>
      <c r="AA50" s="80"/>
      <c r="AB50" s="80"/>
      <c r="AC50" s="80"/>
      <c r="AD50" s="81"/>
      <c r="AE50" s="78"/>
      <c r="AF50" s="365">
        <v>300.0</v>
      </c>
      <c r="AG50" s="81"/>
      <c r="AH50" s="359">
        <v>321.0</v>
      </c>
      <c r="AI50" s="293">
        <v>421.0</v>
      </c>
      <c r="AJ50" s="359">
        <v>321.0</v>
      </c>
      <c r="AK50" s="129" t="str">
        <f>IFERROR(__xludf.DUMMYFUNCTION("ARRAYFORMULA(TEXTJOIN("" / "",TRUE,sort(TRANSPOSE(trim(split(SUBSTITUTE(JOIN("","",A50:AJ50),""/"",""e,""),"","",true,true))))))"),"101 / 105 / 108 / 300 / 303 / 306 / 308 / 312 / 314 / 317 / 321 / 321 / 421")</f>
        <v>101 / 105 / 108 / 300 / 303 / 306 / 308 / 312 / 314 / 317 / 321 / 321 / 421</v>
      </c>
      <c r="AL50" s="129"/>
      <c r="AM50" s="129"/>
      <c r="AN50" s="129"/>
      <c r="AO50" s="129"/>
      <c r="AP50" s="63"/>
      <c r="AQ50" s="63"/>
      <c r="AR50" s="63"/>
      <c r="AS50" s="63"/>
      <c r="AT50" s="63"/>
      <c r="AU50" s="63"/>
      <c r="AV50" s="63"/>
      <c r="AW50" s="63"/>
      <c r="AX50" s="63"/>
      <c r="AY50" s="63"/>
    </row>
    <row r="51">
      <c r="A51" s="45" t="s">
        <v>92</v>
      </c>
      <c r="B51" s="109"/>
      <c r="C51" s="382" t="s">
        <v>202</v>
      </c>
      <c r="D51" s="382" t="s">
        <v>203</v>
      </c>
      <c r="E51" s="141" t="s">
        <v>75</v>
      </c>
      <c r="F51" s="108" t="s">
        <v>75</v>
      </c>
      <c r="G51" s="382" t="s">
        <v>204</v>
      </c>
      <c r="H51" s="240" t="s">
        <v>74</v>
      </c>
      <c r="I51" s="96"/>
      <c r="J51" s="383" t="s">
        <v>94</v>
      </c>
      <c r="K51" s="55"/>
      <c r="L51" s="366" t="s">
        <v>191</v>
      </c>
      <c r="M51" s="55"/>
      <c r="N51" s="366" t="s">
        <v>191</v>
      </c>
      <c r="O51" s="367" t="s">
        <v>192</v>
      </c>
      <c r="P51" s="366" t="s">
        <v>191</v>
      </c>
      <c r="Q51" s="147" t="s">
        <v>95</v>
      </c>
      <c r="R51" s="143"/>
      <c r="S51" s="384"/>
      <c r="T51" s="55"/>
      <c r="U51" s="385" t="s">
        <v>157</v>
      </c>
      <c r="V51" s="368"/>
      <c r="W51" s="53"/>
      <c r="X51" s="49" t="s">
        <v>96</v>
      </c>
      <c r="Y51" s="386"/>
      <c r="Z51" s="99"/>
      <c r="AA51" s="115"/>
      <c r="AB51" s="115"/>
      <c r="AC51" s="253"/>
      <c r="AD51" s="169"/>
      <c r="AE51" s="49" t="s">
        <v>92</v>
      </c>
      <c r="AF51" s="350" t="s">
        <v>205</v>
      </c>
      <c r="AG51" s="4"/>
      <c r="AH51" s="96"/>
      <c r="AI51" s="387"/>
      <c r="AJ51" s="387"/>
      <c r="AK51" s="118"/>
      <c r="AL51" s="118"/>
      <c r="AM51" s="118"/>
      <c r="AN51" s="118"/>
      <c r="AO51" s="118"/>
      <c r="AP51" s="371"/>
      <c r="AQ51" s="371"/>
      <c r="AR51" s="371"/>
      <c r="AS51" s="371"/>
      <c r="AT51" s="371"/>
      <c r="AU51" s="371"/>
      <c r="AV51" s="371"/>
      <c r="AW51" s="371"/>
      <c r="AX51" s="371"/>
      <c r="AY51" s="371"/>
    </row>
    <row r="52">
      <c r="A52" s="64"/>
      <c r="B52" s="74"/>
      <c r="C52" s="388" t="s">
        <v>206</v>
      </c>
      <c r="D52" s="389" t="s">
        <v>207</v>
      </c>
      <c r="E52" s="354" t="s">
        <v>208</v>
      </c>
      <c r="F52" s="359" t="s">
        <v>209</v>
      </c>
      <c r="G52" s="389" t="s">
        <v>210</v>
      </c>
      <c r="H52" s="261" t="s">
        <v>143</v>
      </c>
      <c r="I52" s="74"/>
      <c r="K52" s="64"/>
      <c r="L52" s="305" t="s">
        <v>197</v>
      </c>
      <c r="M52" s="64"/>
      <c r="N52" s="229" t="s">
        <v>198</v>
      </c>
      <c r="O52" s="373" t="s">
        <v>199</v>
      </c>
      <c r="P52" s="305" t="s">
        <v>127</v>
      </c>
      <c r="Q52" s="66"/>
      <c r="R52" s="34"/>
      <c r="S52" s="390"/>
      <c r="T52" s="64"/>
      <c r="U52" s="391" t="s">
        <v>161</v>
      </c>
      <c r="V52" s="368"/>
      <c r="X52" s="68"/>
      <c r="Y52" s="75"/>
      <c r="Z52" s="64"/>
      <c r="AA52" s="64"/>
      <c r="AB52" s="64"/>
      <c r="AC52" s="74"/>
      <c r="AD52" s="73"/>
      <c r="AE52" s="68"/>
      <c r="AF52" s="358" t="s">
        <v>211</v>
      </c>
      <c r="AG52" s="34"/>
      <c r="AH52" s="74"/>
      <c r="AI52" s="275"/>
      <c r="AJ52" s="275"/>
      <c r="AK52" s="129"/>
      <c r="AL52" s="129"/>
      <c r="AM52" s="129"/>
      <c r="AN52" s="129"/>
      <c r="AO52" s="129"/>
      <c r="AP52" s="375"/>
      <c r="AQ52" s="375"/>
      <c r="AR52" s="375"/>
      <c r="AS52" s="375"/>
      <c r="AT52" s="375"/>
      <c r="AU52" s="375"/>
      <c r="AV52" s="375"/>
      <c r="AW52" s="375"/>
      <c r="AX52" s="375"/>
      <c r="AY52" s="375"/>
    </row>
    <row r="53">
      <c r="A53" s="76"/>
      <c r="B53" s="158"/>
      <c r="C53" s="392">
        <v>313.0</v>
      </c>
      <c r="D53" s="393">
        <v>318.0</v>
      </c>
      <c r="E53" s="157">
        <v>321.0</v>
      </c>
      <c r="F53" s="323">
        <v>320.0</v>
      </c>
      <c r="G53" s="393">
        <v>101.0</v>
      </c>
      <c r="H53" s="394">
        <v>421.0</v>
      </c>
      <c r="I53" s="89"/>
      <c r="J53" s="80"/>
      <c r="K53" s="76"/>
      <c r="L53" s="377">
        <v>303.0</v>
      </c>
      <c r="M53" s="76"/>
      <c r="N53" s="377">
        <v>317.0</v>
      </c>
      <c r="O53" s="378">
        <v>312.0</v>
      </c>
      <c r="P53" s="377">
        <v>314.0</v>
      </c>
      <c r="Q53" s="78"/>
      <c r="R53" s="81"/>
      <c r="S53" s="395"/>
      <c r="T53" s="76"/>
      <c r="U53" s="396">
        <v>308.0</v>
      </c>
      <c r="V53" s="379"/>
      <c r="W53" s="80"/>
      <c r="X53" s="82"/>
      <c r="Y53" s="90"/>
      <c r="Z53" s="76"/>
      <c r="AA53" s="76"/>
      <c r="AB53" s="76"/>
      <c r="AC53" s="89"/>
      <c r="AD53" s="88"/>
      <c r="AE53" s="82"/>
      <c r="AF53" s="365">
        <v>300.0</v>
      </c>
      <c r="AG53" s="81"/>
      <c r="AH53" s="74"/>
      <c r="AI53" s="294"/>
      <c r="AJ53" s="294"/>
      <c r="AK53" s="63" t="str">
        <f>IFERROR(__xludf.DUMMYFUNCTION("ARRAYFORMULA(TEXTJOIN("" / "",TRUE,sort(TRANSPOSE(trim(split(SUBSTITUTE(JOIN("","",A53:AJ53),""/"",""e,""),"","",true,true))))))"),"101 / 300 / 303 / 308 / 312 / 313 / 314 / 317 / 318 / 320 / 321 / 421")</f>
        <v>101 / 300 / 303 / 308 / 312 / 313 / 314 / 317 / 318 / 320 / 321 / 421</v>
      </c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</row>
    <row r="54">
      <c r="A54" s="45" t="s">
        <v>100</v>
      </c>
      <c r="B54" s="109"/>
      <c r="C54" s="109"/>
      <c r="D54" s="109"/>
      <c r="E54" s="382" t="s">
        <v>212</v>
      </c>
      <c r="F54" s="382" t="s">
        <v>213</v>
      </c>
      <c r="G54" s="108" t="s">
        <v>75</v>
      </c>
      <c r="H54" s="96"/>
      <c r="I54" s="397" t="s">
        <v>74</v>
      </c>
      <c r="J54" s="398" t="s">
        <v>101</v>
      </c>
      <c r="K54" s="99"/>
      <c r="L54" s="99"/>
      <c r="M54" s="99"/>
      <c r="N54" s="99"/>
      <c r="O54" s="99"/>
      <c r="P54" s="99"/>
      <c r="Q54" s="147" t="s">
        <v>102</v>
      </c>
      <c r="R54" s="143"/>
      <c r="S54" s="99"/>
      <c r="T54" s="99"/>
      <c r="U54" s="99"/>
      <c r="V54" s="399"/>
      <c r="W54" s="57"/>
      <c r="X54" s="146" t="s">
        <v>103</v>
      </c>
      <c r="Y54" s="400" t="s">
        <v>214</v>
      </c>
      <c r="Z54" s="3"/>
      <c r="AA54" s="3"/>
      <c r="AB54" s="3"/>
      <c r="AC54" s="3"/>
      <c r="AD54" s="4"/>
      <c r="AE54" s="147" t="s">
        <v>100</v>
      </c>
      <c r="AF54" s="143"/>
      <c r="AG54" s="143"/>
      <c r="AH54" s="96"/>
      <c r="AI54" s="99"/>
      <c r="AJ54" s="99"/>
      <c r="AK54" s="92"/>
      <c r="AL54" s="92"/>
      <c r="AM54" s="92"/>
      <c r="AN54" s="92"/>
      <c r="AO54" s="92"/>
      <c r="AP54" s="92"/>
      <c r="AQ54" s="92"/>
      <c r="AR54" s="92"/>
      <c r="AS54" s="92"/>
      <c r="AT54" s="92"/>
      <c r="AU54" s="92"/>
      <c r="AV54" s="92"/>
      <c r="AW54" s="92"/>
      <c r="AX54" s="92"/>
      <c r="AY54" s="92"/>
    </row>
    <row r="55">
      <c r="A55" s="64"/>
      <c r="B55" s="75"/>
      <c r="C55" s="74"/>
      <c r="D55" s="74"/>
      <c r="E55" s="388" t="s">
        <v>207</v>
      </c>
      <c r="F55" s="389" t="s">
        <v>206</v>
      </c>
      <c r="G55" s="359" t="s">
        <v>209</v>
      </c>
      <c r="H55" s="153"/>
      <c r="I55" s="401" t="s">
        <v>143</v>
      </c>
      <c r="J55" s="155"/>
      <c r="K55" s="64"/>
      <c r="L55" s="64"/>
      <c r="M55" s="64"/>
      <c r="N55" s="64"/>
      <c r="O55" s="64"/>
      <c r="P55" s="64"/>
      <c r="Q55" s="66"/>
      <c r="R55" s="34"/>
      <c r="S55" s="64"/>
      <c r="T55" s="64"/>
      <c r="U55" s="64"/>
      <c r="V55" s="402"/>
      <c r="W55" s="73"/>
      <c r="X55" s="155"/>
      <c r="Y55" s="403" t="s">
        <v>215</v>
      </c>
      <c r="AD55" s="34"/>
      <c r="AE55" s="66"/>
      <c r="AF55" s="34"/>
      <c r="AG55" s="143"/>
      <c r="AH55" s="74"/>
      <c r="AI55" s="64"/>
      <c r="AJ55" s="64"/>
      <c r="AK55" s="92"/>
      <c r="AL55" s="92"/>
      <c r="AM55" s="92"/>
      <c r="AN55" s="92"/>
      <c r="AO55" s="92"/>
      <c r="AP55" s="92"/>
      <c r="AQ55" s="92"/>
      <c r="AR55" s="92"/>
      <c r="AS55" s="92"/>
      <c r="AT55" s="92"/>
      <c r="AU55" s="92"/>
      <c r="AV55" s="92"/>
      <c r="AW55" s="92"/>
      <c r="AX55" s="92"/>
      <c r="AY55" s="92"/>
    </row>
    <row r="56">
      <c r="A56" s="76"/>
      <c r="B56" s="210"/>
      <c r="C56" s="158"/>
      <c r="D56" s="89"/>
      <c r="E56" s="392">
        <v>318.0</v>
      </c>
      <c r="F56" s="393">
        <v>313.0</v>
      </c>
      <c r="G56" s="323">
        <v>320.0</v>
      </c>
      <c r="H56" s="89"/>
      <c r="I56" s="131">
        <v>421.0</v>
      </c>
      <c r="J56" s="165"/>
      <c r="K56" s="76"/>
      <c r="L56" s="76"/>
      <c r="M56" s="76"/>
      <c r="N56" s="76"/>
      <c r="O56" s="76"/>
      <c r="P56" s="76"/>
      <c r="Q56" s="78"/>
      <c r="R56" s="81"/>
      <c r="S56" s="76"/>
      <c r="T56" s="76"/>
      <c r="U56" s="76"/>
      <c r="V56" s="404"/>
      <c r="W56" s="88"/>
      <c r="X56" s="165"/>
      <c r="Y56" s="405" t="s">
        <v>216</v>
      </c>
      <c r="Z56" s="80"/>
      <c r="AA56" s="80"/>
      <c r="AB56" s="80"/>
      <c r="AC56" s="80"/>
      <c r="AD56" s="81"/>
      <c r="AE56" s="78"/>
      <c r="AF56" s="81"/>
      <c r="AG56" s="175"/>
      <c r="AH56" s="74"/>
      <c r="AI56" s="76"/>
      <c r="AJ56" s="76"/>
      <c r="AK56" s="92"/>
      <c r="AL56" s="92"/>
      <c r="AM56" s="92"/>
      <c r="AN56" s="92"/>
      <c r="AO56" s="92"/>
      <c r="AP56" s="92"/>
      <c r="AQ56" s="92"/>
      <c r="AR56" s="92"/>
      <c r="AS56" s="92"/>
      <c r="AT56" s="92"/>
      <c r="AU56" s="92"/>
      <c r="AV56" s="92"/>
      <c r="AW56" s="92"/>
      <c r="AX56" s="92"/>
      <c r="AY56" s="92"/>
    </row>
    <row r="57">
      <c r="A57" s="45" t="s">
        <v>217</v>
      </c>
      <c r="B57" s="185"/>
      <c r="I57" s="34"/>
      <c r="J57" s="47" t="s">
        <v>105</v>
      </c>
      <c r="K57" s="174"/>
      <c r="L57" s="55"/>
      <c r="M57" s="55"/>
      <c r="N57" s="55"/>
      <c r="O57" s="55"/>
      <c r="P57" s="57"/>
      <c r="Q57" s="49" t="s">
        <v>106</v>
      </c>
      <c r="R57" s="174"/>
      <c r="S57" s="55"/>
      <c r="T57" s="55"/>
      <c r="U57" s="55"/>
      <c r="V57" s="55"/>
      <c r="W57" s="57"/>
      <c r="X57" s="49" t="s">
        <v>107</v>
      </c>
      <c r="Y57" s="119" t="s">
        <v>218</v>
      </c>
      <c r="Z57" s="3"/>
      <c r="AA57" s="3"/>
      <c r="AB57" s="3"/>
      <c r="AC57" s="3"/>
      <c r="AD57" s="4"/>
      <c r="AE57" s="49" t="s">
        <v>108</v>
      </c>
      <c r="AF57" s="143"/>
      <c r="AG57" s="175"/>
      <c r="AH57" s="99"/>
      <c r="AI57" s="99"/>
      <c r="AJ57" s="406"/>
      <c r="AK57" s="92"/>
      <c r="AL57" s="92"/>
      <c r="AM57" s="92"/>
      <c r="AN57" s="92"/>
      <c r="AO57" s="92"/>
      <c r="AP57" s="92"/>
      <c r="AQ57" s="92"/>
      <c r="AR57" s="92"/>
      <c r="AS57" s="92"/>
      <c r="AT57" s="92"/>
      <c r="AU57" s="92"/>
      <c r="AV57" s="92"/>
      <c r="AW57" s="92"/>
      <c r="AX57" s="92"/>
      <c r="AY57" s="92"/>
    </row>
    <row r="58">
      <c r="A58" s="64"/>
      <c r="B58" s="185"/>
      <c r="I58" s="34"/>
      <c r="J58" s="66"/>
      <c r="K58" s="34"/>
      <c r="L58" s="64"/>
      <c r="M58" s="64"/>
      <c r="N58" s="64"/>
      <c r="O58" s="64"/>
      <c r="P58" s="73"/>
      <c r="Q58" s="68"/>
      <c r="R58" s="34"/>
      <c r="S58" s="64"/>
      <c r="T58" s="64"/>
      <c r="U58" s="64"/>
      <c r="V58" s="64"/>
      <c r="W58" s="73"/>
      <c r="X58" s="68"/>
      <c r="Y58" s="130" t="s">
        <v>219</v>
      </c>
      <c r="AD58" s="34"/>
      <c r="AE58" s="68"/>
      <c r="AF58" s="34"/>
      <c r="AG58" s="175"/>
      <c r="AH58" s="64"/>
      <c r="AI58" s="64"/>
      <c r="AJ58" s="327"/>
      <c r="AK58" s="92"/>
      <c r="AL58" s="92"/>
      <c r="AM58" s="92"/>
      <c r="AN58" s="92"/>
      <c r="AO58" s="92"/>
      <c r="AP58" s="92"/>
      <c r="AQ58" s="92"/>
      <c r="AR58" s="92"/>
      <c r="AS58" s="92"/>
      <c r="AT58" s="92"/>
      <c r="AU58" s="92"/>
      <c r="AV58" s="92"/>
      <c r="AW58" s="92"/>
      <c r="AX58" s="92"/>
      <c r="AY58" s="92"/>
    </row>
    <row r="59">
      <c r="A59" s="76"/>
      <c r="B59" s="187"/>
      <c r="C59" s="80"/>
      <c r="D59" s="80"/>
      <c r="E59" s="80"/>
      <c r="F59" s="80"/>
      <c r="G59" s="80"/>
      <c r="H59" s="80"/>
      <c r="I59" s="81"/>
      <c r="J59" s="78"/>
      <c r="K59" s="81"/>
      <c r="L59" s="76"/>
      <c r="M59" s="76"/>
      <c r="N59" s="76"/>
      <c r="O59" s="76"/>
      <c r="P59" s="88"/>
      <c r="Q59" s="82"/>
      <c r="R59" s="81"/>
      <c r="S59" s="76"/>
      <c r="T59" s="76"/>
      <c r="U59" s="76"/>
      <c r="V59" s="76"/>
      <c r="W59" s="88"/>
      <c r="X59" s="82"/>
      <c r="Y59" s="407" t="s">
        <v>72</v>
      </c>
      <c r="AD59" s="34"/>
      <c r="AE59" s="82"/>
      <c r="AF59" s="81"/>
      <c r="AG59" s="175"/>
      <c r="AH59" s="76"/>
      <c r="AI59" s="76"/>
      <c r="AJ59" s="328"/>
      <c r="AK59" s="92"/>
      <c r="AL59" s="92"/>
      <c r="AM59" s="92"/>
      <c r="AN59" s="92"/>
      <c r="AO59" s="92"/>
      <c r="AP59" s="92"/>
      <c r="AQ59" s="92"/>
      <c r="AR59" s="92"/>
      <c r="AS59" s="92"/>
      <c r="AT59" s="92"/>
      <c r="AU59" s="92"/>
      <c r="AV59" s="92"/>
      <c r="AW59" s="92"/>
      <c r="AX59" s="92"/>
      <c r="AY59" s="92"/>
    </row>
    <row r="60">
      <c r="A60" s="188" t="s">
        <v>220</v>
      </c>
      <c r="B60" s="189"/>
      <c r="C60" s="3"/>
      <c r="D60" s="3"/>
      <c r="E60" s="3"/>
      <c r="F60" s="3"/>
      <c r="G60" s="3"/>
      <c r="H60" s="3"/>
      <c r="I60" s="4"/>
      <c r="J60" s="42" t="s">
        <v>220</v>
      </c>
      <c r="K60" s="189"/>
      <c r="L60" s="3"/>
      <c r="M60" s="3"/>
      <c r="N60" s="3"/>
      <c r="O60" s="3"/>
      <c r="P60" s="4"/>
      <c r="Q60" s="42" t="s">
        <v>220</v>
      </c>
      <c r="R60" s="191"/>
      <c r="S60" s="192"/>
      <c r="T60" s="192"/>
      <c r="U60" s="192"/>
      <c r="V60" s="192"/>
      <c r="W60" s="193"/>
      <c r="X60" s="42" t="s">
        <v>220</v>
      </c>
      <c r="Y60" s="43"/>
      <c r="Z60" s="44"/>
      <c r="AA60" s="44"/>
      <c r="AB60" s="44"/>
      <c r="AC60" s="44"/>
      <c r="AD60" s="330"/>
      <c r="AE60" s="408" t="s">
        <v>220</v>
      </c>
      <c r="AF60" s="192"/>
      <c r="AG60" s="191"/>
      <c r="AH60" s="192"/>
      <c r="AI60" s="192"/>
      <c r="AJ60" s="44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</row>
    <row r="61">
      <c r="A61" s="45" t="s">
        <v>39</v>
      </c>
      <c r="B61" s="409" t="s">
        <v>221</v>
      </c>
      <c r="C61" s="3"/>
      <c r="D61" s="3"/>
      <c r="E61" s="3"/>
      <c r="F61" s="3"/>
      <c r="G61" s="3"/>
      <c r="H61" s="3"/>
      <c r="I61" s="4"/>
      <c r="J61" s="47" t="s">
        <v>41</v>
      </c>
      <c r="K61" s="410" t="s">
        <v>222</v>
      </c>
      <c r="L61" s="3"/>
      <c r="M61" s="3"/>
      <c r="N61" s="3"/>
      <c r="O61" s="3"/>
      <c r="P61" s="4"/>
      <c r="Q61" s="146" t="s">
        <v>43</v>
      </c>
      <c r="R61" s="411" t="s">
        <v>223</v>
      </c>
      <c r="S61" s="4"/>
      <c r="T61" s="348" t="s">
        <v>179</v>
      </c>
      <c r="U61" s="3"/>
      <c r="V61" s="4"/>
      <c r="W61" s="145"/>
      <c r="X61" s="49" t="s">
        <v>46</v>
      </c>
      <c r="Y61" s="174"/>
      <c r="Z61" s="55"/>
      <c r="AA61" s="55"/>
      <c r="AB61" s="55"/>
      <c r="AC61" s="55"/>
      <c r="AD61" s="145"/>
      <c r="AE61" s="49" t="s">
        <v>39</v>
      </c>
      <c r="AF61" s="412"/>
      <c r="AG61" s="4"/>
      <c r="AH61" s="99"/>
      <c r="AI61" s="99"/>
      <c r="AJ61" s="174"/>
      <c r="AK61" s="92"/>
      <c r="AL61" s="92"/>
      <c r="AM61" s="92"/>
      <c r="AN61" s="92"/>
      <c r="AO61" s="92"/>
      <c r="AP61" s="92"/>
      <c r="AQ61" s="92"/>
      <c r="AR61" s="92"/>
      <c r="AS61" s="92"/>
      <c r="AT61" s="92"/>
      <c r="AU61" s="92"/>
      <c r="AV61" s="92"/>
      <c r="AW61" s="92"/>
      <c r="AX61" s="92"/>
      <c r="AY61" s="92"/>
    </row>
    <row r="62" ht="16.5" customHeight="1">
      <c r="A62" s="64"/>
      <c r="B62" s="413" t="s">
        <v>224</v>
      </c>
      <c r="I62" s="34"/>
      <c r="J62" s="66"/>
      <c r="K62" s="414" t="s">
        <v>225</v>
      </c>
      <c r="P62" s="34"/>
      <c r="Q62" s="155"/>
      <c r="R62" s="415" t="s">
        <v>226</v>
      </c>
      <c r="S62" s="34"/>
      <c r="T62" s="355" t="s">
        <v>186</v>
      </c>
      <c r="V62" s="34"/>
      <c r="W62" s="154"/>
      <c r="X62" s="68"/>
      <c r="Y62" s="34"/>
      <c r="Z62" s="64"/>
      <c r="AA62" s="64"/>
      <c r="AB62" s="64"/>
      <c r="AC62" s="64"/>
      <c r="AD62" s="153"/>
      <c r="AE62" s="68"/>
      <c r="AF62" s="153"/>
      <c r="AG62" s="34"/>
      <c r="AH62" s="64"/>
      <c r="AI62" s="64"/>
      <c r="AJ62" s="34"/>
      <c r="AK62" s="92"/>
      <c r="AL62" s="92"/>
      <c r="AM62" s="92"/>
      <c r="AN62" s="92"/>
      <c r="AO62" s="92"/>
      <c r="AP62" s="92"/>
      <c r="AQ62" s="92"/>
      <c r="AR62" s="92"/>
      <c r="AS62" s="92"/>
      <c r="AT62" s="92"/>
      <c r="AU62" s="92"/>
      <c r="AV62" s="92"/>
      <c r="AW62" s="92"/>
      <c r="AX62" s="92"/>
      <c r="AY62" s="92"/>
    </row>
    <row r="63">
      <c r="A63" s="76"/>
      <c r="B63" s="416">
        <v>108.0</v>
      </c>
      <c r="C63" s="80"/>
      <c r="D63" s="80"/>
      <c r="E63" s="80"/>
      <c r="F63" s="80"/>
      <c r="G63" s="80"/>
      <c r="H63" s="80"/>
      <c r="I63" s="81"/>
      <c r="J63" s="78"/>
      <c r="K63" s="417" t="s">
        <v>227</v>
      </c>
      <c r="L63" s="80"/>
      <c r="M63" s="80"/>
      <c r="N63" s="80"/>
      <c r="O63" s="80"/>
      <c r="P63" s="81"/>
      <c r="Q63" s="165"/>
      <c r="R63" s="418">
        <v>300.0</v>
      </c>
      <c r="S63" s="81"/>
      <c r="T63" s="361">
        <v>106.0</v>
      </c>
      <c r="U63" s="80"/>
      <c r="V63" s="81"/>
      <c r="W63" s="164"/>
      <c r="X63" s="82"/>
      <c r="Y63" s="81"/>
      <c r="Z63" s="76"/>
      <c r="AA63" s="76"/>
      <c r="AB63" s="76"/>
      <c r="AC63" s="76"/>
      <c r="AD63" s="164"/>
      <c r="AE63" s="82"/>
      <c r="AF63" s="419"/>
      <c r="AG63" s="81"/>
      <c r="AH63" s="76"/>
      <c r="AI63" s="76"/>
      <c r="AJ63" s="81"/>
      <c r="AK63" s="63" t="str">
        <f>IFERROR(__xludf.DUMMYFUNCTION("ARRAYFORMULA(TEXTJOIN("" / "",TRUE,sort(TRANSPOSE(trim(split(SUBSTITUTE(JOIN("","",A63:AJ63),""/"",""e,""),"","",true,true))))))"),"02 room #107) / 105 (on 24e / 106 / 108 / 300")</f>
        <v>02 room #107) / 105 (on 24e / 106 / 108 / 300</v>
      </c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</row>
    <row r="64">
      <c r="A64" s="45" t="s">
        <v>55</v>
      </c>
      <c r="B64" s="420" t="s">
        <v>228</v>
      </c>
      <c r="I64" s="34"/>
      <c r="J64" s="47" t="s">
        <v>57</v>
      </c>
      <c r="K64" s="410" t="s">
        <v>229</v>
      </c>
      <c r="L64" s="3"/>
      <c r="M64" s="3"/>
      <c r="N64" s="3"/>
      <c r="O64" s="3"/>
      <c r="P64" s="4"/>
      <c r="Q64" s="421" t="s">
        <v>59</v>
      </c>
      <c r="R64" s="411" t="s">
        <v>223</v>
      </c>
      <c r="S64" s="4"/>
      <c r="T64" s="302" t="s">
        <v>157</v>
      </c>
      <c r="U64" s="245"/>
      <c r="V64" s="215" t="s">
        <v>118</v>
      </c>
      <c r="W64" s="422" t="s">
        <v>45</v>
      </c>
      <c r="X64" s="146" t="s">
        <v>62</v>
      </c>
      <c r="Y64" s="119" t="s">
        <v>230</v>
      </c>
      <c r="Z64" s="3"/>
      <c r="AA64" s="3"/>
      <c r="AB64" s="3"/>
      <c r="AC64" s="3"/>
      <c r="AD64" s="4"/>
      <c r="AE64" s="147" t="s">
        <v>55</v>
      </c>
      <c r="AF64" s="423" t="s">
        <v>231</v>
      </c>
      <c r="AG64" s="4"/>
      <c r="AH64" s="351" t="s">
        <v>232</v>
      </c>
      <c r="AI64" s="424" t="s">
        <v>124</v>
      </c>
      <c r="AJ64" s="351" t="s">
        <v>232</v>
      </c>
      <c r="AK64" s="63"/>
      <c r="AL64" s="63"/>
      <c r="AM64" s="63"/>
      <c r="AN64" s="63"/>
      <c r="AO64" s="63"/>
      <c r="AP64" s="63"/>
      <c r="AQ64" s="63"/>
      <c r="AR64" s="63"/>
      <c r="AS64" s="63"/>
      <c r="AT64" s="63"/>
      <c r="AU64" s="63"/>
      <c r="AV64" s="63"/>
      <c r="AW64" s="63"/>
      <c r="AX64" s="63"/>
      <c r="AY64" s="63"/>
    </row>
    <row r="65">
      <c r="A65" s="64"/>
      <c r="B65" s="413" t="s">
        <v>233</v>
      </c>
      <c r="I65" s="34"/>
      <c r="J65" s="66"/>
      <c r="K65" s="414" t="s">
        <v>234</v>
      </c>
      <c r="P65" s="34"/>
      <c r="R65" s="415" t="s">
        <v>226</v>
      </c>
      <c r="S65" s="34"/>
      <c r="T65" s="302" t="s">
        <v>161</v>
      </c>
      <c r="U65" s="425"/>
      <c r="V65" s="224" t="s">
        <v>66</v>
      </c>
      <c r="W65" s="426" t="s">
        <v>51</v>
      </c>
      <c r="X65" s="155"/>
      <c r="Y65" s="130" t="s">
        <v>235</v>
      </c>
      <c r="AD65" s="34"/>
      <c r="AE65" s="66"/>
      <c r="AF65" s="69" t="s">
        <v>236</v>
      </c>
      <c r="AG65" s="34"/>
      <c r="AH65" s="359" t="s">
        <v>237</v>
      </c>
      <c r="AI65" s="427" t="s">
        <v>48</v>
      </c>
      <c r="AJ65" s="359" t="s">
        <v>237</v>
      </c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  <c r="AW65" s="63"/>
      <c r="AX65" s="63"/>
      <c r="AY65" s="63"/>
    </row>
    <row r="66">
      <c r="A66" s="76"/>
      <c r="B66" s="416">
        <v>108.0</v>
      </c>
      <c r="C66" s="80"/>
      <c r="D66" s="80"/>
      <c r="E66" s="80"/>
      <c r="F66" s="80"/>
      <c r="G66" s="80"/>
      <c r="H66" s="80"/>
      <c r="I66" s="81"/>
      <c r="J66" s="78"/>
      <c r="K66" s="417" t="s">
        <v>238</v>
      </c>
      <c r="L66" s="80"/>
      <c r="M66" s="80"/>
      <c r="N66" s="80"/>
      <c r="O66" s="80"/>
      <c r="P66" s="81"/>
      <c r="Q66" s="80"/>
      <c r="R66" s="418">
        <v>300.0</v>
      </c>
      <c r="S66" s="81"/>
      <c r="T66" s="317">
        <v>421.0</v>
      </c>
      <c r="U66" s="428"/>
      <c r="V66" s="233">
        <v>317.0</v>
      </c>
      <c r="W66" s="429">
        <v>306.0</v>
      </c>
      <c r="X66" s="165"/>
      <c r="Y66" s="130">
        <v>106.0</v>
      </c>
      <c r="AD66" s="34"/>
      <c r="AE66" s="78"/>
      <c r="AF66" s="430">
        <v>321.0</v>
      </c>
      <c r="AG66" s="81"/>
      <c r="AH66" s="431">
        <v>312.0</v>
      </c>
      <c r="AI66" s="432">
        <v>318.0</v>
      </c>
      <c r="AJ66" s="431">
        <v>312.0</v>
      </c>
      <c r="AK66" s="63"/>
      <c r="AL66" s="63"/>
      <c r="AM66" s="63"/>
      <c r="AN66" s="63"/>
      <c r="AO66" s="63"/>
      <c r="AP66" s="63"/>
      <c r="AQ66" s="63"/>
      <c r="AR66" s="63"/>
      <c r="AS66" s="63"/>
      <c r="AT66" s="63"/>
      <c r="AU66" s="63"/>
      <c r="AV66" s="63"/>
      <c r="AW66" s="63"/>
      <c r="AX66" s="63"/>
      <c r="AY66" s="63"/>
    </row>
    <row r="67">
      <c r="A67" s="45" t="s">
        <v>73</v>
      </c>
      <c r="B67" s="382" t="s">
        <v>239</v>
      </c>
      <c r="C67" s="339"/>
      <c r="D67" s="433" t="s">
        <v>240</v>
      </c>
      <c r="E67" s="109"/>
      <c r="F67" s="434"/>
      <c r="G67" s="433" t="s">
        <v>241</v>
      </c>
      <c r="H67" s="433" t="s">
        <v>242</v>
      </c>
      <c r="I67" s="433" t="s">
        <v>243</v>
      </c>
      <c r="J67" s="171" t="s">
        <v>78</v>
      </c>
      <c r="K67" s="435" t="s">
        <v>244</v>
      </c>
      <c r="L67" s="114" t="s">
        <v>79</v>
      </c>
      <c r="M67" s="367" t="s">
        <v>244</v>
      </c>
      <c r="N67" s="111"/>
      <c r="O67" s="245"/>
      <c r="P67" s="170"/>
      <c r="Q67" s="147" t="s">
        <v>80</v>
      </c>
      <c r="R67" s="94" t="s">
        <v>116</v>
      </c>
      <c r="S67" s="111"/>
      <c r="T67" s="368"/>
      <c r="U67" s="302" t="s">
        <v>157</v>
      </c>
      <c r="V67" s="215" t="s">
        <v>136</v>
      </c>
      <c r="W67" s="436" t="s">
        <v>61</v>
      </c>
      <c r="X67" s="146" t="s">
        <v>81</v>
      </c>
      <c r="Y67" s="119" t="s">
        <v>245</v>
      </c>
      <c r="Z67" s="3"/>
      <c r="AA67" s="3"/>
      <c r="AB67" s="3"/>
      <c r="AC67" s="3"/>
      <c r="AD67" s="4"/>
      <c r="AE67" s="147" t="s">
        <v>73</v>
      </c>
      <c r="AF67" s="423" t="s">
        <v>231</v>
      </c>
      <c r="AG67" s="4"/>
      <c r="AH67" s="96"/>
      <c r="AI67" s="424" t="s">
        <v>140</v>
      </c>
      <c r="AJ67" s="96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</row>
    <row r="68" ht="19.5" customHeight="1">
      <c r="A68" s="64"/>
      <c r="B68" s="388" t="s">
        <v>206</v>
      </c>
      <c r="C68" s="156"/>
      <c r="D68" s="437" t="s">
        <v>246</v>
      </c>
      <c r="E68" s="75"/>
      <c r="F68" s="74"/>
      <c r="G68" s="438" t="s">
        <v>210</v>
      </c>
      <c r="H68" s="439" t="s">
        <v>247</v>
      </c>
      <c r="I68" s="437" t="s">
        <v>248</v>
      </c>
      <c r="J68" s="68"/>
      <c r="K68" s="440" t="s">
        <v>249</v>
      </c>
      <c r="L68" s="151" t="s">
        <v>88</v>
      </c>
      <c r="M68" s="441" t="s">
        <v>199</v>
      </c>
      <c r="N68" s="115"/>
      <c r="O68" s="265"/>
      <c r="P68" s="150"/>
      <c r="Q68" s="66"/>
      <c r="R68" s="442" t="s">
        <v>127</v>
      </c>
      <c r="S68" s="115"/>
      <c r="T68" s="368"/>
      <c r="U68" s="302" t="s">
        <v>161</v>
      </c>
      <c r="V68" s="224" t="s">
        <v>148</v>
      </c>
      <c r="W68" s="426" t="s">
        <v>68</v>
      </c>
      <c r="X68" s="155"/>
      <c r="Y68" s="130" t="s">
        <v>250</v>
      </c>
      <c r="AD68" s="34"/>
      <c r="AE68" s="66"/>
      <c r="AF68" s="69" t="s">
        <v>236</v>
      </c>
      <c r="AG68" s="34"/>
      <c r="AH68" s="74"/>
      <c r="AI68" s="427" t="s">
        <v>152</v>
      </c>
      <c r="AJ68" s="74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63"/>
    </row>
    <row r="69">
      <c r="A69" s="76"/>
      <c r="B69" s="392">
        <v>308.0</v>
      </c>
      <c r="C69" s="156"/>
      <c r="D69" s="443">
        <v>303.0</v>
      </c>
      <c r="E69" s="90"/>
      <c r="F69" s="89"/>
      <c r="G69" s="444">
        <v>301.0</v>
      </c>
      <c r="H69" s="437">
        <v>320.0</v>
      </c>
      <c r="I69" s="445">
        <v>314.0</v>
      </c>
      <c r="J69" s="82"/>
      <c r="K69" s="446">
        <v>313.0</v>
      </c>
      <c r="L69" s="161">
        <v>300.0</v>
      </c>
      <c r="M69" s="378">
        <v>101.0</v>
      </c>
      <c r="N69" s="162"/>
      <c r="O69" s="283"/>
      <c r="P69" s="447"/>
      <c r="Q69" s="78"/>
      <c r="R69" s="448">
        <v>312.0</v>
      </c>
      <c r="S69" s="89"/>
      <c r="T69" s="379"/>
      <c r="U69" s="317">
        <v>421.0</v>
      </c>
      <c r="V69" s="233">
        <v>317.0</v>
      </c>
      <c r="W69" s="429">
        <v>306.0</v>
      </c>
      <c r="X69" s="165"/>
      <c r="Y69" s="381">
        <v>106.0</v>
      </c>
      <c r="Z69" s="80"/>
      <c r="AA69" s="80"/>
      <c r="AB69" s="80"/>
      <c r="AC69" s="80"/>
      <c r="AD69" s="81"/>
      <c r="AE69" s="78"/>
      <c r="AF69" s="430">
        <v>321.0</v>
      </c>
      <c r="AG69" s="81"/>
      <c r="AH69" s="158"/>
      <c r="AI69" s="432">
        <v>318.0</v>
      </c>
      <c r="AJ69" s="158"/>
      <c r="AK69" s="63" t="str">
        <f>IFERROR(__xludf.DUMMYFUNCTION("ARRAYFORMULA(TEXTJOIN("" / "",TRUE,sort(TRANSPOSE(trim(split(SUBSTITUTE(JOIN("","",A69:AJ69),""/"",""e,""),"","",true,true))))))"),"101 / 106 / 300 / 301 / 303 / 306 / 308 / 312 / 313 / 314 / 317 / 318 / 320 / 321 / 421")</f>
        <v>101 / 106 / 300 / 301 / 303 / 306 / 308 / 312 / 313 / 314 / 317 / 318 / 320 / 321 / 421</v>
      </c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</row>
    <row r="70">
      <c r="A70" s="45" t="s">
        <v>92</v>
      </c>
      <c r="B70" s="433" t="s">
        <v>251</v>
      </c>
      <c r="C70" s="449" t="s">
        <v>252</v>
      </c>
      <c r="D70" s="450"/>
      <c r="E70" s="433" t="s">
        <v>253</v>
      </c>
      <c r="F70" s="433" t="s">
        <v>254</v>
      </c>
      <c r="G70" s="109"/>
      <c r="H70" s="451" t="s">
        <v>255</v>
      </c>
      <c r="I70" s="451" t="s">
        <v>256</v>
      </c>
      <c r="J70" s="47" t="s">
        <v>94</v>
      </c>
      <c r="K70" s="386"/>
      <c r="L70" s="435" t="s">
        <v>244</v>
      </c>
      <c r="M70" s="96"/>
      <c r="N70" s="367" t="s">
        <v>244</v>
      </c>
      <c r="O70" s="114" t="s">
        <v>79</v>
      </c>
      <c r="P70" s="246"/>
      <c r="Q70" s="147" t="s">
        <v>95</v>
      </c>
      <c r="R70" s="107"/>
      <c r="S70" s="452" t="s">
        <v>116</v>
      </c>
      <c r="T70" s="453"/>
      <c r="U70" s="368"/>
      <c r="V70" s="302" t="s">
        <v>157</v>
      </c>
      <c r="W70" s="145"/>
      <c r="X70" s="49" t="s">
        <v>96</v>
      </c>
      <c r="Y70" s="454" t="s">
        <v>214</v>
      </c>
      <c r="Z70" s="3"/>
      <c r="AA70" s="3"/>
      <c r="AB70" s="3"/>
      <c r="AC70" s="3"/>
      <c r="AD70" s="4"/>
      <c r="AE70" s="49" t="s">
        <v>92</v>
      </c>
      <c r="AF70" s="109"/>
      <c r="AG70" s="253"/>
      <c r="AH70" s="202"/>
      <c r="AI70" s="387"/>
      <c r="AJ70" s="58"/>
      <c r="AK70" s="63"/>
      <c r="AL70" s="63"/>
      <c r="AM70" s="63"/>
      <c r="AN70" s="63"/>
      <c r="AO70" s="63"/>
      <c r="AP70" s="63"/>
      <c r="AQ70" s="63"/>
      <c r="AR70" s="63"/>
      <c r="AS70" s="63"/>
      <c r="AT70" s="63"/>
      <c r="AU70" s="63"/>
      <c r="AV70" s="63"/>
      <c r="AW70" s="63"/>
      <c r="AX70" s="63"/>
      <c r="AY70" s="63"/>
    </row>
    <row r="71">
      <c r="A71" s="64"/>
      <c r="B71" s="455" t="s">
        <v>248</v>
      </c>
      <c r="C71" s="437" t="s">
        <v>247</v>
      </c>
      <c r="D71" s="34"/>
      <c r="E71" s="438" t="s">
        <v>210</v>
      </c>
      <c r="F71" s="438" t="s">
        <v>246</v>
      </c>
      <c r="G71" s="75"/>
      <c r="H71" s="456" t="s">
        <v>207</v>
      </c>
      <c r="I71" s="456" t="s">
        <v>206</v>
      </c>
      <c r="J71" s="66"/>
      <c r="K71" s="75"/>
      <c r="L71" s="440" t="s">
        <v>249</v>
      </c>
      <c r="M71" s="179"/>
      <c r="N71" s="373" t="s">
        <v>199</v>
      </c>
      <c r="O71" s="151" t="s">
        <v>88</v>
      </c>
      <c r="P71" s="267"/>
      <c r="Q71" s="66"/>
      <c r="R71" s="180"/>
      <c r="S71" s="222" t="s">
        <v>127</v>
      </c>
      <c r="T71" s="457"/>
      <c r="U71" s="368"/>
      <c r="V71" s="302" t="s">
        <v>161</v>
      </c>
      <c r="W71" s="154"/>
      <c r="X71" s="68"/>
      <c r="Y71" s="97" t="s">
        <v>215</v>
      </c>
      <c r="AD71" s="34"/>
      <c r="AE71" s="68"/>
      <c r="AF71" s="75"/>
      <c r="AG71" s="74"/>
      <c r="AH71" s="74"/>
      <c r="AI71" s="74"/>
      <c r="AJ71" s="34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3"/>
      <c r="AX71" s="63"/>
      <c r="AY71" s="63"/>
    </row>
    <row r="72">
      <c r="A72" s="76"/>
      <c r="B72" s="458">
        <v>314.0</v>
      </c>
      <c r="C72" s="445">
        <v>320.0</v>
      </c>
      <c r="D72" s="81"/>
      <c r="E72" s="444">
        <v>301.0</v>
      </c>
      <c r="F72" s="444">
        <v>303.0</v>
      </c>
      <c r="G72" s="89"/>
      <c r="H72" s="459">
        <v>318.0</v>
      </c>
      <c r="I72" s="459">
        <v>308.0</v>
      </c>
      <c r="J72" s="78"/>
      <c r="K72" s="183"/>
      <c r="L72" s="446">
        <v>313.0</v>
      </c>
      <c r="M72" s="162"/>
      <c r="N72" s="378">
        <v>101.0</v>
      </c>
      <c r="O72" s="161">
        <v>300.0</v>
      </c>
      <c r="P72" s="285"/>
      <c r="Q72" s="78"/>
      <c r="R72" s="90"/>
      <c r="S72" s="85">
        <v>312.0</v>
      </c>
      <c r="T72" s="460"/>
      <c r="U72" s="379"/>
      <c r="V72" s="317">
        <v>421.0</v>
      </c>
      <c r="W72" s="164"/>
      <c r="X72" s="82"/>
      <c r="Y72" s="461" t="s">
        <v>257</v>
      </c>
      <c r="Z72" s="80"/>
      <c r="AA72" s="80"/>
      <c r="AB72" s="80"/>
      <c r="AC72" s="80"/>
      <c r="AD72" s="81"/>
      <c r="AE72" s="82"/>
      <c r="AF72" s="462"/>
      <c r="AG72" s="463"/>
      <c r="AH72" s="158"/>
      <c r="AI72" s="89"/>
      <c r="AJ72" s="81"/>
      <c r="AK72" s="63" t="str">
        <f>IFERROR(__xludf.DUMMYFUNCTION("ARRAYFORMULA(TEXTJOIN("" / "",TRUE,sort(TRANSPOSE(trim(split(SUBSTITUTE(JOIN("","",A72:AJ72),""/"",""e,""),"","",true,true))))))"),"01) / 101 / 108 (ONLINE ON 27e / 300 / 301 / 303 / 308 / 312 / 313 / 314 / 318 / 320 / 421")</f>
        <v>01) / 101 / 108 (ONLINE ON 27e / 300 / 301 / 303 / 308 / 312 / 313 / 314 / 318 / 320 / 421</v>
      </c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63"/>
    </row>
    <row r="73">
      <c r="A73" s="45" t="s">
        <v>100</v>
      </c>
      <c r="B73" s="109"/>
      <c r="C73" s="109"/>
      <c r="D73" s="96"/>
      <c r="E73" s="450"/>
      <c r="F73" s="109"/>
      <c r="H73" s="464"/>
      <c r="I73" s="464"/>
      <c r="J73" s="171" t="s">
        <v>101</v>
      </c>
      <c r="K73" s="143"/>
      <c r="L73" s="386"/>
      <c r="M73" s="115"/>
      <c r="N73" s="96"/>
      <c r="O73" s="99"/>
      <c r="P73" s="169"/>
      <c r="Q73" s="49" t="s">
        <v>102</v>
      </c>
      <c r="R73" s="143"/>
      <c r="S73" s="99"/>
      <c r="T73" s="465"/>
      <c r="U73" s="466"/>
      <c r="V73" s="453"/>
      <c r="W73" s="169"/>
      <c r="X73" s="146" t="s">
        <v>103</v>
      </c>
      <c r="Y73" s="400" t="s">
        <v>214</v>
      </c>
      <c r="Z73" s="3"/>
      <c r="AA73" s="3"/>
      <c r="AB73" s="3"/>
      <c r="AC73" s="3"/>
      <c r="AD73" s="4"/>
      <c r="AE73" s="147" t="s">
        <v>100</v>
      </c>
      <c r="AF73" s="143"/>
      <c r="AG73" s="168"/>
      <c r="AH73" s="99"/>
      <c r="AI73" s="99"/>
      <c r="AJ73" s="55"/>
      <c r="AK73" s="92"/>
      <c r="AL73" s="92"/>
      <c r="AM73" s="92"/>
      <c r="AN73" s="92"/>
      <c r="AO73" s="92"/>
      <c r="AP73" s="92"/>
      <c r="AQ73" s="92"/>
      <c r="AR73" s="92"/>
      <c r="AS73" s="92"/>
      <c r="AT73" s="92"/>
      <c r="AU73" s="92"/>
      <c r="AV73" s="92"/>
      <c r="AW73" s="92"/>
      <c r="AX73" s="92"/>
      <c r="AY73" s="92"/>
    </row>
    <row r="74">
      <c r="A74" s="64"/>
      <c r="B74" s="75"/>
      <c r="C74" s="75"/>
      <c r="D74" s="74"/>
      <c r="E74" s="34"/>
      <c r="F74" s="74"/>
      <c r="H74" s="464"/>
      <c r="I74" s="64"/>
      <c r="J74" s="68"/>
      <c r="K74" s="34"/>
      <c r="L74" s="75"/>
      <c r="M74" s="64"/>
      <c r="N74" s="74"/>
      <c r="O74" s="64"/>
      <c r="P74" s="73"/>
      <c r="Q74" s="68"/>
      <c r="R74" s="34"/>
      <c r="S74" s="64"/>
      <c r="T74" s="64"/>
      <c r="U74" s="467"/>
      <c r="V74" s="457"/>
      <c r="W74" s="73"/>
      <c r="X74" s="155"/>
      <c r="Y74" s="403" t="s">
        <v>215</v>
      </c>
      <c r="AD74" s="34"/>
      <c r="AE74" s="66"/>
      <c r="AF74" s="34"/>
      <c r="AG74" s="178"/>
      <c r="AH74" s="64"/>
      <c r="AI74" s="64"/>
      <c r="AJ74" s="64"/>
      <c r="AK74" s="92"/>
      <c r="AL74" s="92"/>
      <c r="AM74" s="92"/>
      <c r="AN74" s="92"/>
      <c r="AO74" s="92"/>
      <c r="AP74" s="92"/>
      <c r="AQ74" s="92"/>
      <c r="AR74" s="92"/>
      <c r="AS74" s="92"/>
      <c r="AT74" s="92"/>
      <c r="AU74" s="92"/>
      <c r="AV74" s="92"/>
      <c r="AW74" s="92"/>
      <c r="AX74" s="92"/>
      <c r="AY74" s="92"/>
    </row>
    <row r="75">
      <c r="A75" s="76"/>
      <c r="B75" s="90"/>
      <c r="C75" s="90"/>
      <c r="D75" s="89"/>
      <c r="E75" s="81"/>
      <c r="F75" s="89"/>
      <c r="H75" s="464"/>
      <c r="I75" s="76"/>
      <c r="J75" s="82"/>
      <c r="K75" s="81"/>
      <c r="L75" s="183"/>
      <c r="M75" s="76"/>
      <c r="N75" s="162"/>
      <c r="O75" s="76"/>
      <c r="P75" s="88"/>
      <c r="Q75" s="82"/>
      <c r="R75" s="81"/>
      <c r="S75" s="76"/>
      <c r="T75" s="76"/>
      <c r="U75" s="468"/>
      <c r="V75" s="460"/>
      <c r="W75" s="88"/>
      <c r="X75" s="165"/>
      <c r="Y75" s="405" t="s">
        <v>258</v>
      </c>
      <c r="Z75" s="80"/>
      <c r="AA75" s="80"/>
      <c r="AB75" s="80"/>
      <c r="AC75" s="80"/>
      <c r="AD75" s="81"/>
      <c r="AE75" s="78"/>
      <c r="AF75" s="81"/>
      <c r="AG75" s="181"/>
      <c r="AH75" s="76"/>
      <c r="AI75" s="76"/>
      <c r="AJ75" s="76"/>
      <c r="AK75" s="63" t="str">
        <f>IFERROR(__xludf.DUMMYFUNCTION("ARRAYFORMULA(TEXTJOIN("" / "",TRUE,sort(TRANSPOSE(trim(split(SUBSTITUTE(JOIN("","",A75:AJ75),""/"",""e,""),"","",true,true))))))"),"02) / 108 (ONLY ON 3e")</f>
        <v>02) / 108 (ONLY ON 3e</v>
      </c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</row>
    <row r="76">
      <c r="A76" s="45" t="s">
        <v>217</v>
      </c>
      <c r="B76" s="185"/>
      <c r="I76" s="34"/>
      <c r="J76" s="47" t="s">
        <v>105</v>
      </c>
      <c r="K76" s="174"/>
      <c r="L76" s="55"/>
      <c r="M76" s="55"/>
      <c r="N76" s="55"/>
      <c r="O76" s="55"/>
      <c r="P76" s="57"/>
      <c r="Q76" s="49" t="s">
        <v>106</v>
      </c>
      <c r="R76" s="143"/>
      <c r="S76" s="99"/>
      <c r="T76" s="99"/>
      <c r="U76" s="99"/>
      <c r="V76" s="176"/>
      <c r="W76" s="169"/>
      <c r="X76" s="49" t="s">
        <v>107</v>
      </c>
      <c r="Y76" s="174"/>
      <c r="Z76" s="55"/>
      <c r="AA76" s="55"/>
      <c r="AB76" s="55"/>
      <c r="AC76" s="55"/>
      <c r="AD76" s="326"/>
      <c r="AE76" s="49" t="s">
        <v>108</v>
      </c>
      <c r="AF76" s="174"/>
      <c r="AH76" s="55"/>
      <c r="AI76" s="55"/>
      <c r="AJ76" s="326"/>
      <c r="AK76" s="92"/>
      <c r="AL76" s="92"/>
      <c r="AM76" s="92"/>
      <c r="AN76" s="92"/>
      <c r="AO76" s="92"/>
      <c r="AP76" s="92"/>
      <c r="AQ76" s="92"/>
      <c r="AR76" s="92"/>
      <c r="AS76" s="92"/>
      <c r="AT76" s="92"/>
      <c r="AU76" s="92"/>
      <c r="AV76" s="92"/>
      <c r="AW76" s="92"/>
      <c r="AX76" s="92"/>
      <c r="AY76" s="92"/>
    </row>
    <row r="77">
      <c r="A77" s="64"/>
      <c r="B77" s="185"/>
      <c r="I77" s="34"/>
      <c r="J77" s="66"/>
      <c r="K77" s="34"/>
      <c r="L77" s="64"/>
      <c r="M77" s="64"/>
      <c r="N77" s="64"/>
      <c r="O77" s="64"/>
      <c r="P77" s="73"/>
      <c r="Q77" s="68"/>
      <c r="R77" s="34"/>
      <c r="S77" s="64"/>
      <c r="T77" s="64"/>
      <c r="U77" s="64"/>
      <c r="V77" s="64"/>
      <c r="W77" s="73"/>
      <c r="X77" s="68"/>
      <c r="Y77" s="34"/>
      <c r="Z77" s="64"/>
      <c r="AA77" s="64"/>
      <c r="AB77" s="64"/>
      <c r="AC77" s="64"/>
      <c r="AD77" s="327"/>
      <c r="AE77" s="68"/>
      <c r="AF77" s="34"/>
      <c r="AH77" s="64"/>
      <c r="AI77" s="64"/>
      <c r="AJ77" s="327"/>
      <c r="AK77" s="92"/>
      <c r="AL77" s="92"/>
      <c r="AM77" s="92"/>
      <c r="AN77" s="92"/>
      <c r="AO77" s="92"/>
      <c r="AP77" s="92"/>
      <c r="AQ77" s="92"/>
      <c r="AR77" s="92"/>
      <c r="AS77" s="92"/>
      <c r="AT77" s="92"/>
      <c r="AU77" s="92"/>
      <c r="AV77" s="92"/>
      <c r="AW77" s="92"/>
      <c r="AX77" s="92"/>
      <c r="AY77" s="92"/>
    </row>
    <row r="78">
      <c r="A78" s="76"/>
      <c r="B78" s="187"/>
      <c r="C78" s="80"/>
      <c r="D78" s="80"/>
      <c r="E78" s="80"/>
      <c r="F78" s="80"/>
      <c r="G78" s="80"/>
      <c r="H78" s="80"/>
      <c r="I78" s="81"/>
      <c r="J78" s="78"/>
      <c r="K78" s="81"/>
      <c r="L78" s="76"/>
      <c r="M78" s="76"/>
      <c r="N78" s="76"/>
      <c r="O78" s="76"/>
      <c r="P78" s="88"/>
      <c r="Q78" s="82"/>
      <c r="R78" s="81"/>
      <c r="S78" s="76"/>
      <c r="T78" s="76"/>
      <c r="U78" s="76"/>
      <c r="V78" s="76"/>
      <c r="W78" s="88"/>
      <c r="X78" s="82"/>
      <c r="Y78" s="81"/>
      <c r="Z78" s="76"/>
      <c r="AA78" s="76"/>
      <c r="AB78" s="76"/>
      <c r="AC78" s="76"/>
      <c r="AD78" s="328"/>
      <c r="AE78" s="82"/>
      <c r="AF78" s="81"/>
      <c r="AH78" s="76"/>
      <c r="AI78" s="76"/>
      <c r="AJ78" s="328"/>
      <c r="AK78" s="63" t="str">
        <f>IFERROR(__xludf.DUMMYFUNCTION("ARRAYFORMULA(TEXTJOIN(""/"",TRUE,sort(TRANSPOSE(trim(split(JOIN("","",A78:AJ78),"","",true,true))))))"),",,,,,,,,,,,,,,,,,,,,,,,,,,,,,,,,,,,")</f>
        <v>,,,,,,,,,,,,,,,,,,,,,,,,,,,,,,,,,,,</v>
      </c>
      <c r="AL78" s="63"/>
      <c r="AM78" s="63"/>
      <c r="AN78" s="63"/>
      <c r="AO78" s="63"/>
      <c r="AP78" s="63"/>
      <c r="AQ78" s="63"/>
      <c r="AR78" s="63"/>
      <c r="AS78" s="63"/>
      <c r="AT78" s="63"/>
      <c r="AU78" s="63"/>
      <c r="AV78" s="63"/>
      <c r="AW78" s="63"/>
      <c r="AX78" s="63"/>
      <c r="AY78" s="63"/>
    </row>
    <row r="79">
      <c r="A79" s="188" t="s">
        <v>259</v>
      </c>
      <c r="B79" s="189"/>
      <c r="C79" s="3"/>
      <c r="D79" s="3"/>
      <c r="E79" s="3"/>
      <c r="F79" s="3"/>
      <c r="G79" s="3"/>
      <c r="H79" s="3"/>
      <c r="I79" s="4"/>
      <c r="J79" s="42" t="s">
        <v>259</v>
      </c>
      <c r="K79" s="189"/>
      <c r="L79" s="3"/>
      <c r="M79" s="3"/>
      <c r="N79" s="3"/>
      <c r="O79" s="3"/>
      <c r="P79" s="4"/>
      <c r="Q79" s="42" t="s">
        <v>259</v>
      </c>
      <c r="R79" s="43"/>
      <c r="S79" s="44"/>
      <c r="T79" s="44"/>
      <c r="U79" s="44"/>
      <c r="V79" s="44"/>
      <c r="W79" s="330"/>
      <c r="X79" s="42" t="s">
        <v>259</v>
      </c>
      <c r="Y79" s="191"/>
      <c r="Z79" s="192"/>
      <c r="AA79" s="192"/>
      <c r="AB79" s="192"/>
      <c r="AC79" s="192"/>
      <c r="AD79" s="193"/>
      <c r="AE79" s="42" t="s">
        <v>259</v>
      </c>
      <c r="AF79" s="43"/>
      <c r="AG79" s="43"/>
      <c r="AH79" s="44"/>
      <c r="AI79" s="44"/>
      <c r="AJ79" s="44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</row>
    <row r="80">
      <c r="A80" s="45" t="s">
        <v>39</v>
      </c>
      <c r="B80" s="334" t="s">
        <v>175</v>
      </c>
      <c r="I80" s="34"/>
      <c r="J80" s="47" t="s">
        <v>41</v>
      </c>
      <c r="K80" s="469"/>
      <c r="L80" s="3"/>
      <c r="M80" s="3"/>
      <c r="N80" s="3"/>
      <c r="O80" s="3"/>
      <c r="P80" s="4"/>
      <c r="Q80" s="49" t="s">
        <v>43</v>
      </c>
      <c r="R80" s="470" t="s">
        <v>175</v>
      </c>
      <c r="S80" s="3"/>
      <c r="T80" s="3"/>
      <c r="U80" s="3"/>
      <c r="V80" s="3"/>
      <c r="W80" s="4"/>
      <c r="X80" s="49" t="s">
        <v>46</v>
      </c>
      <c r="Y80" s="471"/>
      <c r="Z80" s="3"/>
      <c r="AA80" s="3"/>
      <c r="AB80" s="3"/>
      <c r="AC80" s="3"/>
      <c r="AD80" s="4"/>
      <c r="AE80" s="49" t="s">
        <v>39</v>
      </c>
      <c r="AF80" s="174"/>
      <c r="AG80" s="168"/>
      <c r="AH80" s="55"/>
      <c r="AI80" s="55"/>
      <c r="AJ80" s="326"/>
      <c r="AK80" s="92"/>
      <c r="AL80" s="92"/>
      <c r="AM80" s="92"/>
      <c r="AN80" s="92"/>
      <c r="AO80" s="92"/>
      <c r="AP80" s="92"/>
      <c r="AQ80" s="92"/>
      <c r="AR80" s="92"/>
      <c r="AS80" s="92"/>
      <c r="AT80" s="92"/>
      <c r="AU80" s="92"/>
      <c r="AV80" s="92"/>
      <c r="AW80" s="92"/>
      <c r="AX80" s="92"/>
      <c r="AY80" s="92"/>
    </row>
    <row r="81">
      <c r="A81" s="64"/>
      <c r="I81" s="34"/>
      <c r="J81" s="66"/>
      <c r="K81" s="472" t="s">
        <v>175</v>
      </c>
      <c r="P81" s="34"/>
      <c r="Q81" s="68"/>
      <c r="W81" s="34"/>
      <c r="X81" s="68"/>
      <c r="Y81" s="473" t="s">
        <v>175</v>
      </c>
      <c r="AD81" s="34"/>
      <c r="AE81" s="68"/>
      <c r="AF81" s="34"/>
      <c r="AG81" s="178"/>
      <c r="AH81" s="64"/>
      <c r="AI81" s="64"/>
      <c r="AJ81" s="327"/>
      <c r="AK81" s="92"/>
      <c r="AL81" s="92"/>
      <c r="AM81" s="92"/>
      <c r="AN81" s="92"/>
      <c r="AO81" s="92"/>
      <c r="AP81" s="92"/>
      <c r="AQ81" s="92"/>
      <c r="AR81" s="92"/>
      <c r="AS81" s="92"/>
      <c r="AT81" s="92"/>
      <c r="AU81" s="92"/>
      <c r="AV81" s="92"/>
      <c r="AW81" s="92"/>
      <c r="AX81" s="92"/>
      <c r="AY81" s="92"/>
    </row>
    <row r="82">
      <c r="A82" s="76"/>
      <c r="I82" s="34"/>
      <c r="J82" s="78"/>
      <c r="K82" s="474"/>
      <c r="L82" s="80"/>
      <c r="M82" s="80"/>
      <c r="N82" s="80"/>
      <c r="O82" s="80"/>
      <c r="P82" s="81"/>
      <c r="Q82" s="82"/>
      <c r="R82" s="80"/>
      <c r="S82" s="80"/>
      <c r="T82" s="80"/>
      <c r="U82" s="80"/>
      <c r="V82" s="80"/>
      <c r="W82" s="81"/>
      <c r="X82" s="82"/>
      <c r="Y82" s="475"/>
      <c r="Z82" s="80"/>
      <c r="AA82" s="80"/>
      <c r="AB82" s="80"/>
      <c r="AC82" s="80"/>
      <c r="AD82" s="81"/>
      <c r="AE82" s="82"/>
      <c r="AF82" s="81"/>
      <c r="AG82" s="181"/>
      <c r="AH82" s="76"/>
      <c r="AI82" s="76"/>
      <c r="AJ82" s="328"/>
      <c r="AK82" s="63" t="str">
        <f>IFERROR(__xludf.DUMMYFUNCTION("ARRAYFORMULA(TEXTJOIN("" / "",TRUE,sort(TRANSPOSE(trim(split(SUBSTITUTE(JOIN("","",A82:AJ82),""/"",""e,""),"","",true,true))))))"),",,,,,,,,,,,,,,,,,,,,,,,,,,,,,,,,,,,")</f>
        <v>,,,,,,,,,,,,,,,,,,,,,,,,,,,,,,,,,,,</v>
      </c>
      <c r="AL82" s="63"/>
      <c r="AM82" s="63"/>
      <c r="AN82" s="63"/>
      <c r="AO82" s="63"/>
      <c r="AP82" s="63"/>
      <c r="AQ82" s="63"/>
      <c r="AR82" s="63"/>
      <c r="AS82" s="63"/>
      <c r="AT82" s="63"/>
      <c r="AU82" s="63"/>
      <c r="AV82" s="63"/>
      <c r="AW82" s="63"/>
      <c r="AX82" s="63"/>
      <c r="AY82" s="63"/>
    </row>
    <row r="83">
      <c r="A83" s="476" t="s">
        <v>55</v>
      </c>
      <c r="B83" s="477" t="s">
        <v>260</v>
      </c>
      <c r="C83" s="3"/>
      <c r="D83" s="3"/>
      <c r="E83" s="3"/>
      <c r="F83" s="3"/>
      <c r="G83" s="3"/>
      <c r="H83" s="3"/>
      <c r="I83" s="4"/>
      <c r="J83" s="47" t="s">
        <v>57</v>
      </c>
      <c r="K83" s="48" t="s">
        <v>42</v>
      </c>
      <c r="L83" s="3"/>
      <c r="M83" s="3"/>
      <c r="N83" s="3"/>
      <c r="O83" s="3"/>
      <c r="P83" s="4"/>
      <c r="Q83" s="147" t="s">
        <v>59</v>
      </c>
      <c r="R83" s="478"/>
      <c r="S83" s="479"/>
      <c r="T83" s="479"/>
      <c r="U83" s="479"/>
      <c r="V83" s="479"/>
      <c r="W83" s="480"/>
      <c r="X83" s="49" t="s">
        <v>62</v>
      </c>
      <c r="Y83" s="130" t="s">
        <v>261</v>
      </c>
      <c r="AD83" s="34"/>
      <c r="AE83" s="49" t="s">
        <v>55</v>
      </c>
      <c r="AF83" s="174"/>
      <c r="AG83" s="168"/>
      <c r="AH83" s="481" t="s">
        <v>262</v>
      </c>
      <c r="AI83" s="4"/>
      <c r="AJ83" s="326"/>
      <c r="AK83" s="92"/>
      <c r="AL83" s="92"/>
      <c r="AM83" s="92"/>
      <c r="AN83" s="92"/>
      <c r="AO83" s="92"/>
      <c r="AP83" s="92"/>
      <c r="AQ83" s="92"/>
      <c r="AR83" s="92"/>
      <c r="AS83" s="92"/>
      <c r="AT83" s="92"/>
      <c r="AU83" s="92"/>
      <c r="AV83" s="92"/>
      <c r="AW83" s="92"/>
      <c r="AX83" s="92"/>
      <c r="AY83" s="92"/>
    </row>
    <row r="84">
      <c r="A84" s="64"/>
      <c r="B84" s="482" t="s">
        <v>263</v>
      </c>
      <c r="I84" s="34"/>
      <c r="J84" s="66"/>
      <c r="K84" s="67" t="s">
        <v>49</v>
      </c>
      <c r="P84" s="34"/>
      <c r="Q84" s="66"/>
      <c r="R84" s="34"/>
      <c r="S84" s="64"/>
      <c r="T84" s="64"/>
      <c r="U84" s="64"/>
      <c r="V84" s="64"/>
      <c r="W84" s="73"/>
      <c r="X84" s="68"/>
      <c r="Y84" s="130" t="s">
        <v>264</v>
      </c>
      <c r="AD84" s="34"/>
      <c r="AE84" s="68"/>
      <c r="AF84" s="34"/>
      <c r="AG84" s="178"/>
      <c r="AH84" s="483" t="s">
        <v>265</v>
      </c>
      <c r="AI84" s="34"/>
      <c r="AJ84" s="327"/>
      <c r="AK84" s="92"/>
      <c r="AL84" s="92"/>
      <c r="AM84" s="92"/>
      <c r="AN84" s="92"/>
      <c r="AO84" s="92"/>
      <c r="AP84" s="92"/>
      <c r="AQ84" s="92"/>
      <c r="AR84" s="92"/>
      <c r="AS84" s="92"/>
      <c r="AT84" s="92"/>
      <c r="AU84" s="92"/>
      <c r="AV84" s="92"/>
      <c r="AW84" s="92"/>
      <c r="AX84" s="92"/>
      <c r="AY84" s="92"/>
    </row>
    <row r="85">
      <c r="A85" s="76"/>
      <c r="B85" s="484">
        <v>108.0</v>
      </c>
      <c r="C85" s="80"/>
      <c r="D85" s="80"/>
      <c r="E85" s="80"/>
      <c r="F85" s="80"/>
      <c r="G85" s="80"/>
      <c r="H85" s="80"/>
      <c r="I85" s="81"/>
      <c r="J85" s="78"/>
      <c r="K85" s="485" t="s">
        <v>266</v>
      </c>
      <c r="L85" s="80"/>
      <c r="M85" s="80"/>
      <c r="N85" s="80"/>
      <c r="O85" s="80"/>
      <c r="P85" s="81"/>
      <c r="Q85" s="78"/>
      <c r="R85" s="81"/>
      <c r="S85" s="76"/>
      <c r="T85" s="76"/>
      <c r="U85" s="76"/>
      <c r="V85" s="76"/>
      <c r="W85" s="88"/>
      <c r="X85" s="82"/>
      <c r="Y85" s="381">
        <v>107.0</v>
      </c>
      <c r="Z85" s="80"/>
      <c r="AA85" s="80"/>
      <c r="AB85" s="80"/>
      <c r="AC85" s="80"/>
      <c r="AD85" s="81"/>
      <c r="AE85" s="82"/>
      <c r="AF85" s="81"/>
      <c r="AG85" s="181"/>
      <c r="AH85" s="486" t="s">
        <v>267</v>
      </c>
      <c r="AI85" s="81"/>
      <c r="AJ85" s="328"/>
      <c r="AK85" s="63" t="str">
        <f>IFERROR(__xludf.DUMMYFUNCTION("ARRAYFORMULA(TEXTJOIN("" / "",TRUE,sort(TRANSPOSE(trim(split(SUBSTITUTE(JOIN("","",A85:AJ85),""/"",""e,""),"","",true,true))))))"),"02 ROOM # 107) / 105 (ON 25e / 107 / 108 / 313 (STARTS AT 10.50)")</f>
        <v>02 ROOM # 107) / 105 (ON 25e / 107 / 108 / 313 (STARTS AT 10.50)</v>
      </c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</row>
    <row r="86">
      <c r="A86" s="476" t="s">
        <v>78</v>
      </c>
      <c r="B86" s="477" t="s">
        <v>268</v>
      </c>
      <c r="C86" s="3"/>
      <c r="D86" s="3"/>
      <c r="E86" s="3"/>
      <c r="F86" s="3"/>
      <c r="G86" s="3"/>
      <c r="H86" s="3"/>
      <c r="I86" s="4"/>
      <c r="J86" s="47" t="s">
        <v>78</v>
      </c>
      <c r="K86" s="48" t="s">
        <v>58</v>
      </c>
      <c r="L86" s="3"/>
      <c r="M86" s="3"/>
      <c r="N86" s="3"/>
      <c r="O86" s="3"/>
      <c r="P86" s="4"/>
      <c r="Q86" s="49" t="s">
        <v>80</v>
      </c>
      <c r="R86" s="478"/>
      <c r="S86" s="479"/>
      <c r="T86" s="479"/>
      <c r="U86" s="479"/>
      <c r="V86" s="479"/>
      <c r="W86" s="480"/>
      <c r="X86" s="49" t="s">
        <v>81</v>
      </c>
      <c r="Y86" s="478"/>
      <c r="Z86" s="479"/>
      <c r="AA86" s="479"/>
      <c r="AB86" s="479"/>
      <c r="AC86" s="479"/>
      <c r="AD86" s="487"/>
      <c r="AE86" s="49" t="s">
        <v>73</v>
      </c>
      <c r="AF86" s="174"/>
      <c r="AG86" s="168"/>
      <c r="AH86" s="481" t="s">
        <v>269</v>
      </c>
      <c r="AI86" s="481" t="s">
        <v>269</v>
      </c>
      <c r="AJ86" s="55"/>
      <c r="AK86" s="92"/>
      <c r="AL86" s="92"/>
      <c r="AM86" s="92"/>
      <c r="AN86" s="92"/>
      <c r="AO86" s="92"/>
      <c r="AP86" s="92"/>
      <c r="AQ86" s="92"/>
      <c r="AR86" s="92"/>
      <c r="AS86" s="92"/>
      <c r="AT86" s="92"/>
      <c r="AU86" s="92"/>
      <c r="AV86" s="92"/>
      <c r="AW86" s="92"/>
      <c r="AX86" s="92"/>
      <c r="AY86" s="92"/>
    </row>
    <row r="87">
      <c r="A87" s="64"/>
      <c r="B87" s="488" t="s">
        <v>270</v>
      </c>
      <c r="I87" s="34"/>
      <c r="J87" s="66"/>
      <c r="K87" s="67" t="s">
        <v>66</v>
      </c>
      <c r="P87" s="34"/>
      <c r="Q87" s="68"/>
      <c r="R87" s="34"/>
      <c r="S87" s="64"/>
      <c r="T87" s="64"/>
      <c r="U87" s="64"/>
      <c r="V87" s="64"/>
      <c r="W87" s="73"/>
      <c r="X87" s="68"/>
      <c r="Y87" s="34"/>
      <c r="Z87" s="64"/>
      <c r="AA87" s="64"/>
      <c r="AB87" s="64"/>
      <c r="AC87" s="64"/>
      <c r="AD87" s="327"/>
      <c r="AE87" s="68"/>
      <c r="AF87" s="34"/>
      <c r="AG87" s="178"/>
      <c r="AH87" s="483" t="s">
        <v>271</v>
      </c>
      <c r="AJ87" s="64"/>
      <c r="AK87" s="92"/>
      <c r="AL87" s="92"/>
      <c r="AM87" s="92"/>
      <c r="AN87" s="92"/>
      <c r="AO87" s="92"/>
      <c r="AP87" s="92"/>
      <c r="AQ87" s="92"/>
      <c r="AR87" s="92"/>
      <c r="AS87" s="92"/>
      <c r="AT87" s="92"/>
      <c r="AU87" s="92"/>
      <c r="AV87" s="92"/>
      <c r="AW87" s="92"/>
      <c r="AX87" s="92"/>
      <c r="AY87" s="92"/>
    </row>
    <row r="88">
      <c r="A88" s="76"/>
      <c r="B88" s="484">
        <v>108.0</v>
      </c>
      <c r="C88" s="80"/>
      <c r="D88" s="80"/>
      <c r="E88" s="80"/>
      <c r="F88" s="80"/>
      <c r="G88" s="80"/>
      <c r="H88" s="80"/>
      <c r="I88" s="81"/>
      <c r="J88" s="78"/>
      <c r="K88" s="485" t="s">
        <v>272</v>
      </c>
      <c r="L88" s="80"/>
      <c r="M88" s="80"/>
      <c r="N88" s="80"/>
      <c r="O88" s="80"/>
      <c r="P88" s="81"/>
      <c r="Q88" s="82"/>
      <c r="R88" s="81"/>
      <c r="S88" s="76"/>
      <c r="T88" s="76"/>
      <c r="U88" s="76"/>
      <c r="V88" s="76"/>
      <c r="W88" s="88"/>
      <c r="X88" s="82"/>
      <c r="Y88" s="81"/>
      <c r="Z88" s="76"/>
      <c r="AA88" s="76"/>
      <c r="AB88" s="76"/>
      <c r="AC88" s="76"/>
      <c r="AD88" s="328"/>
      <c r="AE88" s="82"/>
      <c r="AF88" s="81"/>
      <c r="AG88" s="181"/>
      <c r="AH88" s="489">
        <v>313.0</v>
      </c>
      <c r="AI88" s="489">
        <v>313.0</v>
      </c>
      <c r="AJ88" s="76"/>
      <c r="AK88" s="63" t="str">
        <f>IFERROR(__xludf.DUMMYFUNCTION("ARRAYFORMULA(TEXTJOIN("" / "",TRUE,sort(TRANSPOSE(trim(split(SUBSTITUTE(JOIN("","",A88:AJ88),""/"",""e,""),"","",true,true))))))"),"02 ROOM # 107) / 105 (ON 25e / 108 / 313 / 313")</f>
        <v>02 ROOM # 107) / 105 (ON 25e / 108 / 313 / 313</v>
      </c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</row>
    <row r="89">
      <c r="A89" s="476" t="s">
        <v>94</v>
      </c>
      <c r="B89" s="490" t="s">
        <v>133</v>
      </c>
      <c r="D89" s="491" t="s">
        <v>133</v>
      </c>
      <c r="E89" s="108" t="s">
        <v>133</v>
      </c>
      <c r="G89" s="492" t="s">
        <v>133</v>
      </c>
      <c r="H89" s="493"/>
      <c r="I89" s="494" t="s">
        <v>273</v>
      </c>
      <c r="J89" s="47" t="s">
        <v>94</v>
      </c>
      <c r="K89" s="113" t="s">
        <v>79</v>
      </c>
      <c r="L89" s="99"/>
      <c r="M89" s="114" t="s">
        <v>79</v>
      </c>
      <c r="N89" s="115"/>
      <c r="O89" s="96"/>
      <c r="P89" s="96"/>
      <c r="Q89" s="49" t="s">
        <v>95</v>
      </c>
      <c r="R89" s="478"/>
      <c r="S89" s="479"/>
      <c r="T89" s="479"/>
      <c r="U89" s="479"/>
      <c r="V89" s="479"/>
      <c r="W89" s="480"/>
      <c r="X89" s="49" t="s">
        <v>96</v>
      </c>
      <c r="Y89" s="478"/>
      <c r="Z89" s="479"/>
      <c r="AA89" s="479"/>
      <c r="AB89" s="479"/>
      <c r="AC89" s="479"/>
      <c r="AD89" s="487"/>
      <c r="AE89" s="49" t="s">
        <v>92</v>
      </c>
      <c r="AF89" s="174"/>
      <c r="AG89" s="168"/>
      <c r="AH89" s="173"/>
      <c r="AI89" s="55"/>
      <c r="AJ89" s="55"/>
      <c r="AK89" s="92"/>
      <c r="AL89" s="92"/>
      <c r="AM89" s="92"/>
      <c r="AN89" s="92"/>
      <c r="AO89" s="92"/>
      <c r="AP89" s="92"/>
      <c r="AQ89" s="92"/>
      <c r="AR89" s="92"/>
      <c r="AS89" s="92"/>
      <c r="AT89" s="92"/>
      <c r="AU89" s="92"/>
      <c r="AV89" s="92"/>
      <c r="AW89" s="92"/>
      <c r="AX89" s="92"/>
      <c r="AY89" s="92"/>
    </row>
    <row r="90">
      <c r="A90" s="64"/>
      <c r="B90" s="495" t="s">
        <v>141</v>
      </c>
      <c r="D90" s="321" t="s">
        <v>141</v>
      </c>
      <c r="E90" s="321" t="s">
        <v>141</v>
      </c>
      <c r="G90" s="496" t="s">
        <v>142</v>
      </c>
      <c r="H90" s="497"/>
      <c r="I90" s="123" t="s">
        <v>270</v>
      </c>
      <c r="J90" s="66"/>
      <c r="K90" s="126" t="s">
        <v>87</v>
      </c>
      <c r="L90" s="64"/>
      <c r="M90" s="127" t="s">
        <v>88</v>
      </c>
      <c r="N90" s="64"/>
      <c r="O90" s="74"/>
      <c r="P90" s="74"/>
      <c r="Q90" s="68"/>
      <c r="R90" s="34"/>
      <c r="S90" s="64"/>
      <c r="T90" s="64"/>
      <c r="U90" s="64"/>
      <c r="V90" s="64"/>
      <c r="W90" s="73"/>
      <c r="X90" s="68"/>
      <c r="Y90" s="34"/>
      <c r="Z90" s="64"/>
      <c r="AA90" s="64"/>
      <c r="AB90" s="64"/>
      <c r="AC90" s="64"/>
      <c r="AD90" s="327"/>
      <c r="AE90" s="68"/>
      <c r="AF90" s="34"/>
      <c r="AG90" s="178"/>
      <c r="AH90" s="153"/>
      <c r="AI90" s="64"/>
      <c r="AJ90" s="64"/>
      <c r="AK90" s="92"/>
      <c r="AL90" s="92"/>
      <c r="AM90" s="92"/>
      <c r="AN90" s="92"/>
      <c r="AO90" s="92"/>
      <c r="AP90" s="92"/>
      <c r="AQ90" s="92"/>
      <c r="AR90" s="92"/>
      <c r="AS90" s="92"/>
      <c r="AT90" s="92"/>
      <c r="AU90" s="92"/>
      <c r="AV90" s="92"/>
      <c r="AW90" s="92"/>
      <c r="AX90" s="92"/>
      <c r="AY90" s="92"/>
    </row>
    <row r="91">
      <c r="A91" s="76"/>
      <c r="B91" s="157" t="s">
        <v>153</v>
      </c>
      <c r="D91" s="359" t="s">
        <v>154</v>
      </c>
      <c r="E91" s="323" t="s">
        <v>173</v>
      </c>
      <c r="G91" s="498" t="s">
        <v>153</v>
      </c>
      <c r="H91" s="499"/>
      <c r="I91" s="133">
        <v>314.0</v>
      </c>
      <c r="J91" s="78"/>
      <c r="K91" s="135">
        <v>303.0</v>
      </c>
      <c r="L91" s="76"/>
      <c r="M91" s="136">
        <v>317.0</v>
      </c>
      <c r="N91" s="76"/>
      <c r="O91" s="137"/>
      <c r="P91" s="162"/>
      <c r="Q91" s="82"/>
      <c r="R91" s="81"/>
      <c r="S91" s="76"/>
      <c r="T91" s="76"/>
      <c r="U91" s="76"/>
      <c r="V91" s="76"/>
      <c r="W91" s="88"/>
      <c r="X91" s="82"/>
      <c r="Y91" s="81"/>
      <c r="Z91" s="76"/>
      <c r="AA91" s="76"/>
      <c r="AB91" s="76"/>
      <c r="AC91" s="76"/>
      <c r="AD91" s="328"/>
      <c r="AE91" s="82"/>
      <c r="AF91" s="81"/>
      <c r="AG91" s="181"/>
      <c r="AH91" s="138"/>
      <c r="AI91" s="76"/>
      <c r="AJ91" s="76"/>
      <c r="AK91" s="63" t="str">
        <f>IFERROR(__xludf.DUMMYFUNCTION("ARRAYFORMULA(TEXTJOIN("" / "",TRUE,sort(TRANSPOSE(trim(split(SUBSTITUTE(JOIN("","",A91:AJ91),""/"",""e,""),"","",true,true))))))"),"301e / 301e / 301e / 301e / 303 / 313e / 313e / 313e / 313e / 314 / 317 / 318e / 318e / 318e / 318e / 320e / 320e / 320e / 320e / 321e / 321e / 321e / 321e / 421 / 421 / 421 / 421")</f>
        <v>301e / 301e / 301e / 301e / 303 / 313e / 313e / 313e / 313e / 314 / 317 / 318e / 318e / 318e / 318e / 320e / 320e / 320e / 320e / 321e / 321e / 321e / 321e / 421 / 421 / 421 / 421</v>
      </c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  <c r="AY91" s="63"/>
    </row>
    <row r="92">
      <c r="A92" s="476" t="s">
        <v>101</v>
      </c>
      <c r="B92" s="109"/>
      <c r="C92" s="108" t="s">
        <v>133</v>
      </c>
      <c r="D92" s="494" t="s">
        <v>77</v>
      </c>
      <c r="E92" s="109"/>
      <c r="F92" s="108" t="s">
        <v>133</v>
      </c>
      <c r="H92" s="492" t="s">
        <v>133</v>
      </c>
      <c r="I92" s="108" t="s">
        <v>133</v>
      </c>
      <c r="J92" s="171" t="s">
        <v>101</v>
      </c>
      <c r="K92" s="143"/>
      <c r="L92" s="111"/>
      <c r="M92" s="111"/>
      <c r="N92" s="114" t="s">
        <v>79</v>
      </c>
      <c r="O92" s="96"/>
      <c r="P92" s="144" t="s">
        <v>79</v>
      </c>
      <c r="Q92" s="49" t="s">
        <v>102</v>
      </c>
      <c r="R92" s="478"/>
      <c r="S92" s="479"/>
      <c r="T92" s="479"/>
      <c r="U92" s="479"/>
      <c r="V92" s="479"/>
      <c r="W92" s="480"/>
      <c r="X92" s="49" t="s">
        <v>103</v>
      </c>
      <c r="Y92" s="478"/>
      <c r="Z92" s="479"/>
      <c r="AA92" s="479"/>
      <c r="AB92" s="479"/>
      <c r="AC92" s="479"/>
      <c r="AD92" s="487"/>
      <c r="AE92" s="49" t="s">
        <v>100</v>
      </c>
      <c r="AF92" s="174"/>
      <c r="AG92" s="168"/>
      <c r="AH92" s="55"/>
      <c r="AI92" s="55"/>
      <c r="AJ92" s="55"/>
      <c r="AK92" s="92"/>
      <c r="AL92" s="92"/>
      <c r="AM92" s="92"/>
      <c r="AN92" s="92"/>
      <c r="AO92" s="92"/>
      <c r="AP92" s="92"/>
      <c r="AQ92" s="92"/>
      <c r="AR92" s="92"/>
      <c r="AS92" s="92"/>
      <c r="AT92" s="92"/>
      <c r="AU92" s="92"/>
      <c r="AV92" s="92"/>
      <c r="AW92" s="92"/>
      <c r="AX92" s="92"/>
      <c r="AY92" s="92"/>
    </row>
    <row r="93">
      <c r="A93" s="64"/>
      <c r="B93" s="75"/>
      <c r="C93" s="321" t="s">
        <v>142</v>
      </c>
      <c r="D93" s="123" t="s">
        <v>270</v>
      </c>
      <c r="E93" s="75"/>
      <c r="F93" s="321" t="s">
        <v>142</v>
      </c>
      <c r="H93" s="496" t="s">
        <v>142</v>
      </c>
      <c r="I93" s="321" t="s">
        <v>142</v>
      </c>
      <c r="J93" s="68"/>
      <c r="K93" s="34"/>
      <c r="L93" s="115"/>
      <c r="M93" s="74"/>
      <c r="N93" s="151" t="s">
        <v>88</v>
      </c>
      <c r="O93" s="74"/>
      <c r="P93" s="152" t="s">
        <v>87</v>
      </c>
      <c r="Q93" s="68"/>
      <c r="R93" s="34"/>
      <c r="S93" s="64"/>
      <c r="T93" s="64"/>
      <c r="U93" s="64"/>
      <c r="V93" s="64"/>
      <c r="W93" s="73"/>
      <c r="X93" s="68"/>
      <c r="Y93" s="34"/>
      <c r="Z93" s="64"/>
      <c r="AA93" s="64"/>
      <c r="AB93" s="64"/>
      <c r="AC93" s="64"/>
      <c r="AD93" s="327"/>
      <c r="AE93" s="68"/>
      <c r="AF93" s="34"/>
      <c r="AG93" s="181"/>
      <c r="AH93" s="64"/>
      <c r="AI93" s="64"/>
      <c r="AJ93" s="64"/>
      <c r="AK93" s="92"/>
      <c r="AL93" s="92"/>
      <c r="AM93" s="92"/>
      <c r="AN93" s="92"/>
      <c r="AO93" s="92"/>
      <c r="AP93" s="92"/>
      <c r="AQ93" s="92"/>
      <c r="AR93" s="92"/>
      <c r="AS93" s="92"/>
      <c r="AT93" s="92"/>
      <c r="AU93" s="92"/>
      <c r="AV93" s="92"/>
      <c r="AW93" s="92"/>
      <c r="AX93" s="92"/>
      <c r="AY93" s="92"/>
    </row>
    <row r="94">
      <c r="A94" s="76"/>
      <c r="B94" s="90"/>
      <c r="C94" s="323" t="s">
        <v>153</v>
      </c>
      <c r="D94" s="133">
        <v>314.0</v>
      </c>
      <c r="E94" s="90"/>
      <c r="F94" s="323" t="s">
        <v>153</v>
      </c>
      <c r="H94" s="359" t="s">
        <v>153</v>
      </c>
      <c r="I94" s="323" t="s">
        <v>153</v>
      </c>
      <c r="J94" s="82"/>
      <c r="K94" s="81"/>
      <c r="L94" s="162"/>
      <c r="M94" s="137"/>
      <c r="N94" s="161">
        <v>317.0</v>
      </c>
      <c r="O94" s="162"/>
      <c r="P94" s="163">
        <v>303.0</v>
      </c>
      <c r="Q94" s="82"/>
      <c r="R94" s="81"/>
      <c r="S94" s="76"/>
      <c r="T94" s="76"/>
      <c r="U94" s="76"/>
      <c r="V94" s="76"/>
      <c r="W94" s="88"/>
      <c r="X94" s="82"/>
      <c r="Y94" s="81"/>
      <c r="Z94" s="76"/>
      <c r="AA94" s="76"/>
      <c r="AB94" s="76"/>
      <c r="AC94" s="76"/>
      <c r="AD94" s="328"/>
      <c r="AE94" s="82"/>
      <c r="AF94" s="81"/>
      <c r="AG94" s="500"/>
      <c r="AH94" s="76"/>
      <c r="AI94" s="76"/>
      <c r="AJ94" s="76"/>
      <c r="AK94" s="63" t="str">
        <f>IFERROR(__xludf.DUMMYFUNCTION("ARRAYFORMULA(TEXTJOIN("" / "",TRUE,sort(TRANSPOSE(trim(split(SUBSTITUTE(JOIN("","",A94:AJ94),""/"",""e,""),"","",true,true))))))"),"301e / 301e / 301e / 301e / 303 / 313e / 313e / 313e / 313e / 314 / 317 / 318e / 318e / 318e / 318e / 320e / 320e / 320e / 320e / 321e / 321e / 321e / 321e / 421 / 421 / 421 / 421")</f>
        <v>301e / 301e / 301e / 301e / 303 / 313e / 313e / 313e / 313e / 314 / 317 / 318e / 318e / 318e / 318e / 320e / 320e / 320e / 320e / 321e / 321e / 321e / 321e / 421 / 421 / 421 / 421</v>
      </c>
      <c r="AL94" s="63"/>
      <c r="AM94" s="63"/>
      <c r="AN94" s="63"/>
      <c r="AO94" s="63"/>
      <c r="AP94" s="63"/>
      <c r="AQ94" s="63"/>
      <c r="AR94" s="63"/>
      <c r="AS94" s="63"/>
      <c r="AT94" s="63"/>
      <c r="AU94" s="63"/>
      <c r="AV94" s="63"/>
      <c r="AW94" s="63"/>
      <c r="AX94" s="63"/>
      <c r="AY94" s="63"/>
    </row>
    <row r="95">
      <c r="A95" s="501" t="s">
        <v>274</v>
      </c>
      <c r="B95" s="173"/>
      <c r="C95" s="3"/>
      <c r="D95" s="3"/>
      <c r="E95" s="3"/>
      <c r="F95" s="3"/>
      <c r="G95" s="3"/>
      <c r="H95" s="3"/>
      <c r="I95" s="4"/>
      <c r="J95" s="47" t="s">
        <v>105</v>
      </c>
      <c r="K95" s="174"/>
      <c r="L95" s="55"/>
      <c r="M95" s="55"/>
      <c r="N95" s="55"/>
      <c r="O95" s="96"/>
      <c r="P95" s="96"/>
      <c r="Q95" s="49" t="s">
        <v>106</v>
      </c>
      <c r="R95" s="478"/>
      <c r="S95" s="479"/>
      <c r="T95" s="479"/>
      <c r="U95" s="479"/>
      <c r="V95" s="479"/>
      <c r="W95" s="480"/>
      <c r="X95" s="49" t="s">
        <v>107</v>
      </c>
      <c r="Y95" s="478"/>
      <c r="Z95" s="479"/>
      <c r="AA95" s="479"/>
      <c r="AB95" s="479"/>
      <c r="AC95" s="479"/>
      <c r="AD95" s="480"/>
      <c r="AE95" s="49" t="s">
        <v>108</v>
      </c>
      <c r="AF95" s="174"/>
      <c r="AG95" s="178"/>
      <c r="AH95" s="55"/>
      <c r="AI95" s="55"/>
      <c r="AJ95" s="55"/>
      <c r="AK95" s="92"/>
      <c r="AL95" s="92"/>
      <c r="AM95" s="92"/>
      <c r="AN95" s="92"/>
      <c r="AO95" s="92"/>
      <c r="AP95" s="92"/>
      <c r="AQ95" s="92"/>
      <c r="AR95" s="92"/>
      <c r="AS95" s="92"/>
      <c r="AT95" s="92"/>
      <c r="AU95" s="92"/>
      <c r="AV95" s="92"/>
      <c r="AW95" s="92"/>
      <c r="AX95" s="92"/>
      <c r="AY95" s="92"/>
    </row>
    <row r="96">
      <c r="A96" s="64"/>
      <c r="B96" s="502"/>
      <c r="I96" s="34"/>
      <c r="J96" s="66"/>
      <c r="K96" s="34"/>
      <c r="L96" s="64"/>
      <c r="M96" s="64"/>
      <c r="N96" s="64"/>
      <c r="O96" s="74"/>
      <c r="P96" s="74"/>
      <c r="Q96" s="68"/>
      <c r="R96" s="34"/>
      <c r="S96" s="64"/>
      <c r="T96" s="64"/>
      <c r="U96" s="64"/>
      <c r="V96" s="64"/>
      <c r="W96" s="73"/>
      <c r="X96" s="68"/>
      <c r="Y96" s="34"/>
      <c r="Z96" s="64"/>
      <c r="AA96" s="64"/>
      <c r="AB96" s="64"/>
      <c r="AC96" s="64"/>
      <c r="AD96" s="73"/>
      <c r="AE96" s="68"/>
      <c r="AF96" s="34"/>
      <c r="AG96" s="178"/>
      <c r="AH96" s="64"/>
      <c r="AI96" s="64"/>
      <c r="AJ96" s="64"/>
      <c r="AK96" s="92"/>
      <c r="AL96" s="92"/>
      <c r="AM96" s="92"/>
      <c r="AN96" s="92"/>
      <c r="AO96" s="92"/>
      <c r="AP96" s="92"/>
      <c r="AQ96" s="92"/>
      <c r="AR96" s="92"/>
      <c r="AS96" s="92"/>
      <c r="AT96" s="92"/>
      <c r="AU96" s="92"/>
      <c r="AV96" s="92"/>
      <c r="AW96" s="92"/>
      <c r="AX96" s="92"/>
      <c r="AY96" s="92"/>
    </row>
    <row r="97">
      <c r="A97" s="76"/>
      <c r="B97" s="138"/>
      <c r="C97" s="80"/>
      <c r="D97" s="80"/>
      <c r="E97" s="80"/>
      <c r="F97" s="80"/>
      <c r="G97" s="80"/>
      <c r="H97" s="80"/>
      <c r="I97" s="81"/>
      <c r="J97" s="78"/>
      <c r="K97" s="81"/>
      <c r="L97" s="76"/>
      <c r="M97" s="76"/>
      <c r="N97" s="76"/>
      <c r="O97" s="137"/>
      <c r="P97" s="137"/>
      <c r="Q97" s="82"/>
      <c r="R97" s="81"/>
      <c r="S97" s="76"/>
      <c r="T97" s="76"/>
      <c r="U97" s="76"/>
      <c r="V97" s="76"/>
      <c r="W97" s="88"/>
      <c r="X97" s="82"/>
      <c r="Y97" s="81"/>
      <c r="Z97" s="76"/>
      <c r="AA97" s="76"/>
      <c r="AB97" s="76"/>
      <c r="AC97" s="76"/>
      <c r="AD97" s="88"/>
      <c r="AE97" s="82"/>
      <c r="AF97" s="81"/>
      <c r="AG97" s="181"/>
      <c r="AH97" s="76"/>
      <c r="AI97" s="76"/>
      <c r="AJ97" s="76"/>
      <c r="AK97" s="63" t="str">
        <f>CONCATENATE(A97:AJ97)</f>
        <v/>
      </c>
      <c r="AL97" s="63"/>
      <c r="AM97" s="63"/>
      <c r="AN97" s="63"/>
      <c r="AO97" s="63"/>
      <c r="AP97" s="63"/>
      <c r="AQ97" s="63"/>
      <c r="AR97" s="63"/>
      <c r="AS97" s="63"/>
      <c r="AT97" s="63"/>
      <c r="AU97" s="63"/>
      <c r="AV97" s="63"/>
      <c r="AW97" s="63"/>
      <c r="AX97" s="63"/>
      <c r="AY97" s="63"/>
    </row>
    <row r="98">
      <c r="A98" s="188" t="s">
        <v>275</v>
      </c>
      <c r="B98" s="503"/>
      <c r="C98" s="80"/>
      <c r="D98" s="80"/>
      <c r="E98" s="80"/>
      <c r="F98" s="80"/>
      <c r="G98" s="80"/>
      <c r="H98" s="80"/>
      <c r="I98" s="81"/>
      <c r="J98" s="42" t="s">
        <v>275</v>
      </c>
      <c r="K98" s="43"/>
      <c r="L98" s="44"/>
      <c r="M98" s="44"/>
      <c r="N98" s="44"/>
      <c r="O98" s="44"/>
      <c r="P98" s="330"/>
      <c r="Q98" s="42" t="s">
        <v>275</v>
      </c>
      <c r="R98" s="43"/>
      <c r="S98" s="44"/>
      <c r="T98" s="44"/>
      <c r="U98" s="44"/>
      <c r="V98" s="44"/>
      <c r="W98" s="330"/>
      <c r="X98" s="42" t="s">
        <v>275</v>
      </c>
      <c r="Y98" s="43"/>
      <c r="Z98" s="44"/>
      <c r="AA98" s="44"/>
      <c r="AB98" s="44"/>
      <c r="AC98" s="44"/>
      <c r="AD98" s="330"/>
      <c r="AE98" s="42" t="s">
        <v>275</v>
      </c>
      <c r="AF98" s="43"/>
      <c r="AG98" s="504"/>
      <c r="AH98" s="44"/>
      <c r="AI98" s="44"/>
      <c r="AJ98" s="44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</row>
    <row r="99">
      <c r="A99" s="45" t="s">
        <v>39</v>
      </c>
      <c r="B99" s="174"/>
      <c r="C99" s="55"/>
      <c r="D99" s="55"/>
      <c r="E99" s="55"/>
      <c r="F99" s="55"/>
      <c r="G99" s="57"/>
      <c r="H99" s="55"/>
      <c r="I99" s="53"/>
      <c r="J99" s="171" t="s">
        <v>41</v>
      </c>
      <c r="K99" s="174"/>
      <c r="L99" s="55"/>
      <c r="M99" s="55"/>
      <c r="N99" s="55"/>
      <c r="O99" s="55"/>
      <c r="P99" s="57"/>
      <c r="Q99" s="49" t="s">
        <v>43</v>
      </c>
      <c r="R99" s="347" t="s">
        <v>276</v>
      </c>
      <c r="S99" s="479"/>
      <c r="T99" s="479"/>
      <c r="U99" s="479"/>
      <c r="V99" s="479"/>
      <c r="W99" s="480"/>
      <c r="X99" s="49" t="s">
        <v>46</v>
      </c>
      <c r="Y99" s="478"/>
      <c r="Z99" s="479"/>
      <c r="AA99" s="479"/>
      <c r="AB99" s="479"/>
      <c r="AC99" s="479"/>
      <c r="AD99" s="487"/>
      <c r="AE99" s="49" t="s">
        <v>39</v>
      </c>
      <c r="AF99" s="143"/>
      <c r="AG99" s="168"/>
      <c r="AH99" s="99"/>
      <c r="AI99" s="99"/>
      <c r="AJ99" s="99"/>
      <c r="AK99" s="92"/>
      <c r="AL99" s="92"/>
      <c r="AM99" s="92"/>
      <c r="AN99" s="92"/>
      <c r="AO99" s="92"/>
      <c r="AP99" s="92"/>
      <c r="AQ99" s="92"/>
      <c r="AR99" s="92"/>
      <c r="AS99" s="92"/>
      <c r="AT99" s="92"/>
      <c r="AU99" s="92"/>
      <c r="AV99" s="92"/>
      <c r="AW99" s="92"/>
      <c r="AX99" s="92"/>
      <c r="AY99" s="92"/>
    </row>
    <row r="100">
      <c r="A100" s="64"/>
      <c r="B100" s="34"/>
      <c r="C100" s="64"/>
      <c r="D100" s="64"/>
      <c r="E100" s="64"/>
      <c r="F100" s="64"/>
      <c r="G100" s="73"/>
      <c r="H100" s="99"/>
      <c r="J100" s="68"/>
      <c r="K100" s="34"/>
      <c r="L100" s="64"/>
      <c r="M100" s="64"/>
      <c r="N100" s="64"/>
      <c r="O100" s="64"/>
      <c r="P100" s="73"/>
      <c r="Q100" s="68"/>
      <c r="R100" s="354" t="s">
        <v>277</v>
      </c>
      <c r="S100" s="64"/>
      <c r="T100" s="64"/>
      <c r="U100" s="64"/>
      <c r="V100" s="64"/>
      <c r="W100" s="73"/>
      <c r="X100" s="68"/>
      <c r="Y100" s="34"/>
      <c r="Z100" s="64"/>
      <c r="AA100" s="64"/>
      <c r="AB100" s="64"/>
      <c r="AC100" s="64"/>
      <c r="AD100" s="327"/>
      <c r="AE100" s="68"/>
      <c r="AF100" s="34"/>
      <c r="AG100" s="178"/>
      <c r="AH100" s="64"/>
      <c r="AI100" s="64"/>
      <c r="AJ100" s="64"/>
      <c r="AK100" s="92"/>
      <c r="AL100" s="92"/>
      <c r="AM100" s="92"/>
      <c r="AN100" s="92"/>
      <c r="AO100" s="92"/>
      <c r="AP100" s="92"/>
      <c r="AQ100" s="92"/>
      <c r="AR100" s="92"/>
      <c r="AS100" s="92"/>
      <c r="AT100" s="92"/>
      <c r="AU100" s="92"/>
      <c r="AV100" s="92"/>
      <c r="AW100" s="92"/>
      <c r="AX100" s="92"/>
      <c r="AY100" s="92"/>
    </row>
    <row r="101">
      <c r="A101" s="76"/>
      <c r="B101" s="81"/>
      <c r="C101" s="76"/>
      <c r="D101" s="76"/>
      <c r="E101" s="76"/>
      <c r="F101" s="76"/>
      <c r="G101" s="88"/>
      <c r="H101" s="103"/>
      <c r="I101" s="80"/>
      <c r="J101" s="82"/>
      <c r="K101" s="81"/>
      <c r="L101" s="76"/>
      <c r="M101" s="76"/>
      <c r="N101" s="76"/>
      <c r="O101" s="76"/>
      <c r="P101" s="88"/>
      <c r="Q101" s="82"/>
      <c r="R101" s="157">
        <v>321.0</v>
      </c>
      <c r="S101" s="76"/>
      <c r="T101" s="76"/>
      <c r="U101" s="76"/>
      <c r="V101" s="76"/>
      <c r="W101" s="88"/>
      <c r="X101" s="82"/>
      <c r="Y101" s="81"/>
      <c r="Z101" s="76"/>
      <c r="AA101" s="76"/>
      <c r="AB101" s="76"/>
      <c r="AC101" s="76"/>
      <c r="AD101" s="328"/>
      <c r="AE101" s="82"/>
      <c r="AF101" s="81"/>
      <c r="AG101" s="181"/>
      <c r="AH101" s="76"/>
      <c r="AI101" s="76"/>
      <c r="AJ101" s="76"/>
      <c r="AK101" s="63" t="str">
        <f>CONCATENATE(A101:AJ101)</f>
        <v>321</v>
      </c>
      <c r="AL101" s="63"/>
      <c r="AM101" s="63"/>
      <c r="AN101" s="63"/>
      <c r="AO101" s="63"/>
      <c r="AP101" s="63"/>
      <c r="AQ101" s="63"/>
      <c r="AR101" s="63"/>
      <c r="AS101" s="63"/>
      <c r="AT101" s="63"/>
      <c r="AU101" s="63"/>
      <c r="AV101" s="63"/>
      <c r="AW101" s="63"/>
      <c r="AX101" s="63"/>
      <c r="AY101" s="63"/>
    </row>
    <row r="102">
      <c r="A102" s="45" t="s">
        <v>55</v>
      </c>
      <c r="B102" s="174"/>
      <c r="C102" s="55"/>
      <c r="D102" s="55"/>
      <c r="E102" s="55"/>
      <c r="F102" s="55"/>
      <c r="G102" s="57"/>
      <c r="H102" s="55"/>
      <c r="I102" s="53"/>
      <c r="J102" s="171" t="s">
        <v>57</v>
      </c>
      <c r="K102" s="174"/>
      <c r="L102" s="55"/>
      <c r="M102" s="55"/>
      <c r="N102" s="55"/>
      <c r="O102" s="55"/>
      <c r="P102" s="57"/>
      <c r="Q102" s="49" t="s">
        <v>59</v>
      </c>
      <c r="R102" s="347" t="s">
        <v>278</v>
      </c>
      <c r="S102" s="479"/>
      <c r="T102" s="479"/>
      <c r="U102" s="479"/>
      <c r="V102" s="479"/>
      <c r="W102" s="480"/>
      <c r="X102" s="49" t="s">
        <v>62</v>
      </c>
      <c r="Y102" s="478"/>
      <c r="Z102" s="479"/>
      <c r="AA102" s="479"/>
      <c r="AB102" s="479"/>
      <c r="AC102" s="479"/>
      <c r="AD102" s="487"/>
      <c r="AE102" s="49" t="s">
        <v>55</v>
      </c>
      <c r="AF102" s="143"/>
      <c r="AG102" s="168"/>
      <c r="AH102" s="99"/>
      <c r="AI102" s="99"/>
      <c r="AJ102" s="99"/>
      <c r="AK102" s="92"/>
      <c r="AL102" s="92"/>
      <c r="AM102" s="92"/>
      <c r="AN102" s="92"/>
      <c r="AO102" s="92"/>
      <c r="AP102" s="92"/>
      <c r="AQ102" s="92"/>
      <c r="AR102" s="92"/>
      <c r="AS102" s="92"/>
      <c r="AT102" s="92"/>
      <c r="AU102" s="92"/>
      <c r="AV102" s="92"/>
      <c r="AW102" s="92"/>
      <c r="AX102" s="92"/>
      <c r="AY102" s="92"/>
    </row>
    <row r="103">
      <c r="A103" s="64"/>
      <c r="B103" s="34"/>
      <c r="C103" s="64"/>
      <c r="D103" s="64"/>
      <c r="E103" s="64"/>
      <c r="F103" s="64"/>
      <c r="G103" s="73"/>
      <c r="H103" s="99"/>
      <c r="J103" s="68"/>
      <c r="K103" s="34"/>
      <c r="L103" s="64"/>
      <c r="M103" s="64"/>
      <c r="N103" s="64"/>
      <c r="O103" s="64"/>
      <c r="P103" s="73"/>
      <c r="Q103" s="68"/>
      <c r="R103" s="354" t="s">
        <v>277</v>
      </c>
      <c r="S103" s="64"/>
      <c r="T103" s="64"/>
      <c r="U103" s="64"/>
      <c r="V103" s="64"/>
      <c r="W103" s="73"/>
      <c r="X103" s="68"/>
      <c r="Y103" s="34"/>
      <c r="Z103" s="64"/>
      <c r="AA103" s="64"/>
      <c r="AB103" s="64"/>
      <c r="AC103" s="64"/>
      <c r="AD103" s="327"/>
      <c r="AE103" s="68"/>
      <c r="AF103" s="34"/>
      <c r="AG103" s="178"/>
      <c r="AH103" s="64"/>
      <c r="AI103" s="64"/>
      <c r="AJ103" s="64"/>
      <c r="AK103" s="92"/>
      <c r="AL103" s="92"/>
      <c r="AM103" s="92"/>
      <c r="AN103" s="92"/>
      <c r="AO103" s="92"/>
      <c r="AP103" s="92"/>
      <c r="AQ103" s="92"/>
      <c r="AR103" s="92"/>
      <c r="AS103" s="92"/>
      <c r="AT103" s="92"/>
      <c r="AU103" s="92"/>
      <c r="AV103" s="92"/>
      <c r="AW103" s="92"/>
      <c r="AX103" s="92"/>
      <c r="AY103" s="92"/>
    </row>
    <row r="104">
      <c r="A104" s="76"/>
      <c r="B104" s="81"/>
      <c r="C104" s="76"/>
      <c r="D104" s="76"/>
      <c r="E104" s="76"/>
      <c r="F104" s="76"/>
      <c r="G104" s="88"/>
      <c r="H104" s="103"/>
      <c r="I104" s="80"/>
      <c r="J104" s="82"/>
      <c r="K104" s="81"/>
      <c r="L104" s="76"/>
      <c r="M104" s="76"/>
      <c r="N104" s="76"/>
      <c r="O104" s="76"/>
      <c r="P104" s="88"/>
      <c r="Q104" s="82"/>
      <c r="R104" s="157">
        <v>321.0</v>
      </c>
      <c r="S104" s="76"/>
      <c r="T104" s="76"/>
      <c r="U104" s="76"/>
      <c r="V104" s="76"/>
      <c r="W104" s="88"/>
      <c r="X104" s="82"/>
      <c r="Y104" s="81"/>
      <c r="Z104" s="76"/>
      <c r="AA104" s="76"/>
      <c r="AB104" s="76"/>
      <c r="AC104" s="76"/>
      <c r="AD104" s="328"/>
      <c r="AE104" s="82"/>
      <c r="AF104" s="81"/>
      <c r="AG104" s="181"/>
      <c r="AH104" s="76"/>
      <c r="AI104" s="76"/>
      <c r="AJ104" s="76"/>
      <c r="AK104" s="63" t="str">
        <f>CONCATENATE(A104:AJ104)</f>
        <v>321</v>
      </c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</row>
    <row r="105">
      <c r="A105" s="45" t="s">
        <v>73</v>
      </c>
      <c r="B105" s="174"/>
      <c r="C105" s="55"/>
      <c r="D105" s="55"/>
      <c r="E105" s="55"/>
      <c r="F105" s="55"/>
      <c r="G105" s="57"/>
      <c r="H105" s="55"/>
      <c r="I105" s="53"/>
      <c r="J105" s="171" t="s">
        <v>78</v>
      </c>
      <c r="K105" s="174"/>
      <c r="L105" s="55"/>
      <c r="M105" s="55"/>
      <c r="N105" s="55"/>
      <c r="O105" s="55"/>
      <c r="P105" s="57"/>
      <c r="Q105" s="49" t="s">
        <v>80</v>
      </c>
      <c r="R105" s="478"/>
      <c r="S105" s="479"/>
      <c r="T105" s="479"/>
      <c r="U105" s="479"/>
      <c r="V105" s="479"/>
      <c r="W105" s="480"/>
      <c r="X105" s="49" t="s">
        <v>81</v>
      </c>
      <c r="Y105" s="478"/>
      <c r="Z105" s="479"/>
      <c r="AA105" s="479"/>
      <c r="AB105" s="479"/>
      <c r="AC105" s="479"/>
      <c r="AD105" s="487"/>
      <c r="AE105" s="49" t="s">
        <v>73</v>
      </c>
      <c r="AF105" s="174"/>
      <c r="AG105" s="168"/>
      <c r="AH105" s="55"/>
      <c r="AI105" s="55"/>
      <c r="AJ105" s="55"/>
      <c r="AK105" s="92"/>
      <c r="AL105" s="92"/>
      <c r="AM105" s="92"/>
      <c r="AN105" s="92"/>
      <c r="AO105" s="92"/>
      <c r="AP105" s="92"/>
      <c r="AQ105" s="92"/>
      <c r="AR105" s="92"/>
      <c r="AS105" s="92"/>
      <c r="AT105" s="92"/>
      <c r="AU105" s="92"/>
      <c r="AV105" s="92"/>
      <c r="AW105" s="92"/>
      <c r="AX105" s="92"/>
      <c r="AY105" s="92"/>
    </row>
    <row r="106">
      <c r="A106" s="64"/>
      <c r="B106" s="34"/>
      <c r="C106" s="64"/>
      <c r="D106" s="64"/>
      <c r="E106" s="64"/>
      <c r="F106" s="64"/>
      <c r="G106" s="73"/>
      <c r="H106" s="99"/>
      <c r="J106" s="68"/>
      <c r="K106" s="34"/>
      <c r="L106" s="64"/>
      <c r="M106" s="64"/>
      <c r="N106" s="64"/>
      <c r="O106" s="64"/>
      <c r="P106" s="73"/>
      <c r="Q106" s="68"/>
      <c r="R106" s="34"/>
      <c r="S106" s="64"/>
      <c r="T106" s="64"/>
      <c r="U106" s="64"/>
      <c r="V106" s="64"/>
      <c r="W106" s="73"/>
      <c r="X106" s="68"/>
      <c r="Y106" s="34"/>
      <c r="Z106" s="64"/>
      <c r="AA106" s="64"/>
      <c r="AB106" s="64"/>
      <c r="AC106" s="64"/>
      <c r="AD106" s="327"/>
      <c r="AE106" s="68"/>
      <c r="AF106" s="34"/>
      <c r="AG106" s="178"/>
      <c r="AH106" s="64"/>
      <c r="AI106" s="64"/>
      <c r="AJ106" s="64"/>
      <c r="AK106" s="92"/>
      <c r="AL106" s="92"/>
      <c r="AM106" s="92"/>
      <c r="AN106" s="92"/>
      <c r="AO106" s="92"/>
      <c r="AP106" s="92"/>
      <c r="AQ106" s="92"/>
      <c r="AR106" s="92"/>
      <c r="AS106" s="92"/>
      <c r="AT106" s="92"/>
      <c r="AU106" s="92"/>
      <c r="AV106" s="92"/>
      <c r="AW106" s="92"/>
      <c r="AX106" s="92"/>
      <c r="AY106" s="92"/>
    </row>
    <row r="107">
      <c r="A107" s="76"/>
      <c r="B107" s="81"/>
      <c r="C107" s="76"/>
      <c r="D107" s="76"/>
      <c r="E107" s="76"/>
      <c r="F107" s="76"/>
      <c r="G107" s="88"/>
      <c r="H107" s="103"/>
      <c r="I107" s="80"/>
      <c r="J107" s="82"/>
      <c r="K107" s="81"/>
      <c r="L107" s="76"/>
      <c r="M107" s="76"/>
      <c r="N107" s="76"/>
      <c r="O107" s="76"/>
      <c r="P107" s="88"/>
      <c r="Q107" s="82"/>
      <c r="R107" s="81"/>
      <c r="S107" s="76"/>
      <c r="T107" s="76"/>
      <c r="U107" s="76"/>
      <c r="V107" s="76"/>
      <c r="W107" s="88"/>
      <c r="X107" s="82"/>
      <c r="Y107" s="81"/>
      <c r="Z107" s="76"/>
      <c r="AA107" s="76"/>
      <c r="AB107" s="76"/>
      <c r="AC107" s="76"/>
      <c r="AD107" s="328"/>
      <c r="AE107" s="82"/>
      <c r="AF107" s="81"/>
      <c r="AG107" s="181"/>
      <c r="AH107" s="76"/>
      <c r="AI107" s="76"/>
      <c r="AJ107" s="76"/>
      <c r="AK107" s="63" t="str">
        <f>CONCATENATE(A107:AJ107)</f>
        <v/>
      </c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</row>
    <row r="108">
      <c r="A108" s="45" t="s">
        <v>92</v>
      </c>
      <c r="B108" s="174"/>
      <c r="C108" s="55"/>
      <c r="D108" s="55"/>
      <c r="E108" s="55"/>
      <c r="F108" s="55"/>
      <c r="G108" s="57"/>
      <c r="H108" s="55"/>
      <c r="I108" s="53"/>
      <c r="J108" s="171" t="s">
        <v>94</v>
      </c>
      <c r="K108" s="174"/>
      <c r="L108" s="55"/>
      <c r="M108" s="55"/>
      <c r="N108" s="55"/>
      <c r="O108" s="55"/>
      <c r="P108" s="57"/>
      <c r="Q108" s="49" t="s">
        <v>95</v>
      </c>
      <c r="R108" s="478"/>
      <c r="S108" s="479"/>
      <c r="T108" s="479"/>
      <c r="U108" s="479"/>
      <c r="V108" s="479"/>
      <c r="W108" s="480"/>
      <c r="X108" s="49" t="s">
        <v>96</v>
      </c>
      <c r="Y108" s="478"/>
      <c r="Z108" s="479"/>
      <c r="AA108" s="479"/>
      <c r="AB108" s="479"/>
      <c r="AC108" s="479"/>
      <c r="AD108" s="487"/>
      <c r="AE108" s="49" t="s">
        <v>92</v>
      </c>
      <c r="AF108" s="174"/>
      <c r="AG108" s="168"/>
      <c r="AH108" s="55"/>
      <c r="AI108" s="55"/>
      <c r="AJ108" s="55"/>
      <c r="AK108" s="92"/>
      <c r="AL108" s="92"/>
      <c r="AM108" s="92"/>
      <c r="AN108" s="92"/>
      <c r="AO108" s="92"/>
      <c r="AP108" s="92"/>
      <c r="AQ108" s="92"/>
      <c r="AR108" s="92"/>
      <c r="AS108" s="92"/>
      <c r="AT108" s="92"/>
      <c r="AU108" s="92"/>
      <c r="AV108" s="92"/>
      <c r="AW108" s="92"/>
      <c r="AX108" s="92"/>
      <c r="AY108" s="92"/>
    </row>
    <row r="109">
      <c r="A109" s="64"/>
      <c r="B109" s="34"/>
      <c r="C109" s="64"/>
      <c r="D109" s="64"/>
      <c r="E109" s="64"/>
      <c r="F109" s="64"/>
      <c r="G109" s="73"/>
      <c r="H109" s="99"/>
      <c r="J109" s="68"/>
      <c r="K109" s="34"/>
      <c r="L109" s="64"/>
      <c r="M109" s="64"/>
      <c r="N109" s="64"/>
      <c r="O109" s="64"/>
      <c r="P109" s="73"/>
      <c r="Q109" s="68"/>
      <c r="R109" s="34"/>
      <c r="S109" s="64"/>
      <c r="T109" s="64"/>
      <c r="U109" s="64"/>
      <c r="V109" s="64"/>
      <c r="W109" s="73"/>
      <c r="X109" s="68"/>
      <c r="Y109" s="34"/>
      <c r="Z109" s="64"/>
      <c r="AA109" s="64"/>
      <c r="AB109" s="64"/>
      <c r="AC109" s="64"/>
      <c r="AD109" s="327"/>
      <c r="AE109" s="68"/>
      <c r="AF109" s="34"/>
      <c r="AG109" s="178"/>
      <c r="AH109" s="64"/>
      <c r="AI109" s="64"/>
      <c r="AJ109" s="64"/>
      <c r="AK109" s="92"/>
      <c r="AL109" s="92"/>
      <c r="AM109" s="92"/>
      <c r="AN109" s="92"/>
      <c r="AO109" s="92"/>
      <c r="AP109" s="92"/>
      <c r="AQ109" s="92"/>
      <c r="AR109" s="92"/>
      <c r="AS109" s="92"/>
      <c r="AT109" s="92"/>
      <c r="AU109" s="92"/>
      <c r="AV109" s="92"/>
      <c r="AW109" s="92"/>
      <c r="AX109" s="92"/>
      <c r="AY109" s="92"/>
    </row>
    <row r="110">
      <c r="A110" s="76"/>
      <c r="B110" s="81"/>
      <c r="C110" s="76"/>
      <c r="D110" s="76"/>
      <c r="E110" s="76"/>
      <c r="F110" s="76"/>
      <c r="G110" s="88"/>
      <c r="H110" s="505"/>
      <c r="I110" s="80"/>
      <c r="J110" s="82"/>
      <c r="K110" s="81"/>
      <c r="L110" s="76"/>
      <c r="M110" s="76"/>
      <c r="N110" s="76"/>
      <c r="O110" s="76"/>
      <c r="P110" s="88"/>
      <c r="Q110" s="82"/>
      <c r="R110" s="81"/>
      <c r="S110" s="76"/>
      <c r="T110" s="76"/>
      <c r="U110" s="76"/>
      <c r="V110" s="76"/>
      <c r="W110" s="88"/>
      <c r="X110" s="82"/>
      <c r="Y110" s="81"/>
      <c r="Z110" s="76"/>
      <c r="AA110" s="76"/>
      <c r="AB110" s="76"/>
      <c r="AC110" s="76"/>
      <c r="AD110" s="328"/>
      <c r="AE110" s="82"/>
      <c r="AF110" s="81"/>
      <c r="AG110" s="181"/>
      <c r="AH110" s="76"/>
      <c r="AI110" s="76"/>
      <c r="AJ110" s="76"/>
      <c r="AK110" s="63" t="str">
        <f>CONCATENATE(A110:AJ110)</f>
        <v/>
      </c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  <c r="AV110" s="63"/>
      <c r="AW110" s="63"/>
      <c r="AX110" s="63"/>
      <c r="AY110" s="63"/>
    </row>
    <row r="111">
      <c r="A111" s="45" t="s">
        <v>100</v>
      </c>
      <c r="B111" s="174"/>
      <c r="C111" s="55"/>
      <c r="D111" s="55"/>
      <c r="E111" s="55"/>
      <c r="F111" s="55"/>
      <c r="G111" s="57"/>
      <c r="H111" s="55"/>
      <c r="I111" s="53"/>
      <c r="J111" s="171" t="s">
        <v>101</v>
      </c>
      <c r="K111" s="174"/>
      <c r="L111" s="55"/>
      <c r="M111" s="55"/>
      <c r="N111" s="55"/>
      <c r="O111" s="55"/>
      <c r="P111" s="57"/>
      <c r="Q111" s="49" t="s">
        <v>102</v>
      </c>
      <c r="R111" s="478"/>
      <c r="S111" s="479"/>
      <c r="T111" s="479"/>
      <c r="U111" s="479"/>
      <c r="V111" s="479"/>
      <c r="W111" s="480"/>
      <c r="X111" s="49" t="s">
        <v>103</v>
      </c>
      <c r="Y111" s="478"/>
      <c r="Z111" s="479"/>
      <c r="AA111" s="479"/>
      <c r="AB111" s="479"/>
      <c r="AC111" s="479"/>
      <c r="AD111" s="487"/>
      <c r="AE111" s="49" t="s">
        <v>100</v>
      </c>
      <c r="AF111" s="174"/>
      <c r="AG111" s="168"/>
      <c r="AH111" s="55"/>
      <c r="AI111" s="55"/>
      <c r="AJ111" s="55"/>
      <c r="AK111" s="92"/>
      <c r="AL111" s="92"/>
      <c r="AM111" s="92"/>
      <c r="AN111" s="92"/>
      <c r="AO111" s="92"/>
      <c r="AP111" s="92"/>
      <c r="AQ111" s="92"/>
      <c r="AR111" s="92"/>
      <c r="AS111" s="92"/>
      <c r="AT111" s="92"/>
      <c r="AU111" s="92"/>
      <c r="AV111" s="92"/>
      <c r="AW111" s="92"/>
      <c r="AX111" s="92"/>
      <c r="AY111" s="92"/>
    </row>
    <row r="112">
      <c r="A112" s="64"/>
      <c r="B112" s="34"/>
      <c r="C112" s="64"/>
      <c r="D112" s="64"/>
      <c r="E112" s="64"/>
      <c r="F112" s="64"/>
      <c r="G112" s="73"/>
      <c r="H112" s="99"/>
      <c r="J112" s="68"/>
      <c r="K112" s="34"/>
      <c r="L112" s="64"/>
      <c r="M112" s="64"/>
      <c r="N112" s="64"/>
      <c r="O112" s="64"/>
      <c r="P112" s="73"/>
      <c r="Q112" s="68"/>
      <c r="R112" s="34"/>
      <c r="S112" s="64"/>
      <c r="T112" s="64"/>
      <c r="U112" s="64"/>
      <c r="V112" s="64"/>
      <c r="W112" s="73"/>
      <c r="X112" s="68"/>
      <c r="Y112" s="34"/>
      <c r="Z112" s="64"/>
      <c r="AA112" s="64"/>
      <c r="AB112" s="64"/>
      <c r="AC112" s="64"/>
      <c r="AD112" s="327"/>
      <c r="AE112" s="68"/>
      <c r="AF112" s="34"/>
      <c r="AG112" s="178"/>
      <c r="AH112" s="64"/>
      <c r="AI112" s="64"/>
      <c r="AJ112" s="64"/>
      <c r="AK112" s="92"/>
      <c r="AL112" s="92"/>
      <c r="AM112" s="92"/>
      <c r="AN112" s="92"/>
      <c r="AO112" s="92"/>
      <c r="AP112" s="92"/>
      <c r="AQ112" s="92"/>
      <c r="AR112" s="92"/>
      <c r="AS112" s="92"/>
      <c r="AT112" s="92"/>
      <c r="AU112" s="92"/>
      <c r="AV112" s="92"/>
      <c r="AW112" s="92"/>
      <c r="AX112" s="92"/>
      <c r="AY112" s="92"/>
    </row>
    <row r="113">
      <c r="A113" s="76"/>
      <c r="B113" s="81"/>
      <c r="C113" s="76"/>
      <c r="D113" s="76"/>
      <c r="E113" s="76"/>
      <c r="F113" s="76"/>
      <c r="G113" s="88"/>
      <c r="H113" s="103"/>
      <c r="I113" s="80"/>
      <c r="J113" s="82"/>
      <c r="K113" s="81"/>
      <c r="L113" s="76"/>
      <c r="M113" s="76"/>
      <c r="N113" s="76"/>
      <c r="O113" s="76"/>
      <c r="P113" s="88"/>
      <c r="Q113" s="82"/>
      <c r="R113" s="81"/>
      <c r="S113" s="76"/>
      <c r="T113" s="76"/>
      <c r="U113" s="76"/>
      <c r="V113" s="76"/>
      <c r="W113" s="88"/>
      <c r="X113" s="82"/>
      <c r="Y113" s="81"/>
      <c r="Z113" s="76"/>
      <c r="AA113" s="76"/>
      <c r="AB113" s="76"/>
      <c r="AC113" s="76"/>
      <c r="AD113" s="328"/>
      <c r="AE113" s="82"/>
      <c r="AF113" s="81"/>
      <c r="AG113" s="181"/>
      <c r="AH113" s="76"/>
      <c r="AI113" s="76"/>
      <c r="AJ113" s="76"/>
      <c r="AK113" s="63" t="str">
        <f>CONCATENATE(A113:AJ113)</f>
        <v/>
      </c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  <c r="AV113" s="63"/>
      <c r="AW113" s="63"/>
      <c r="AX113" s="63"/>
      <c r="AY113" s="63"/>
    </row>
    <row r="114">
      <c r="A114" s="45" t="s">
        <v>108</v>
      </c>
      <c r="B114" s="174"/>
      <c r="C114" s="55"/>
      <c r="D114" s="55"/>
      <c r="E114" s="55"/>
      <c r="F114" s="55"/>
      <c r="G114" s="57"/>
      <c r="H114" s="55"/>
      <c r="I114" s="53"/>
      <c r="J114" s="171" t="s">
        <v>105</v>
      </c>
      <c r="K114" s="174"/>
      <c r="L114" s="55"/>
      <c r="M114" s="55"/>
      <c r="N114" s="55"/>
      <c r="O114" s="55"/>
      <c r="P114" s="57"/>
      <c r="Q114" s="49" t="s">
        <v>106</v>
      </c>
      <c r="R114" s="478"/>
      <c r="S114" s="479"/>
      <c r="T114" s="479"/>
      <c r="U114" s="479"/>
      <c r="V114" s="479"/>
      <c r="W114" s="480"/>
      <c r="X114" s="49" t="s">
        <v>107</v>
      </c>
      <c r="Y114" s="478"/>
      <c r="Z114" s="479"/>
      <c r="AA114" s="479"/>
      <c r="AB114" s="479"/>
      <c r="AC114" s="479"/>
      <c r="AD114" s="480"/>
      <c r="AE114" s="49" t="s">
        <v>108</v>
      </c>
      <c r="AF114" s="174"/>
      <c r="AH114" s="55"/>
      <c r="AI114" s="174"/>
      <c r="AJ114" s="506"/>
      <c r="AK114" s="92"/>
      <c r="AL114" s="92"/>
      <c r="AM114" s="92"/>
      <c r="AN114" s="92"/>
      <c r="AO114" s="92"/>
      <c r="AP114" s="92"/>
      <c r="AQ114" s="92"/>
      <c r="AR114" s="92"/>
      <c r="AS114" s="92"/>
      <c r="AT114" s="92"/>
      <c r="AU114" s="92"/>
      <c r="AV114" s="92"/>
      <c r="AW114" s="92"/>
      <c r="AX114" s="92"/>
      <c r="AY114" s="92"/>
    </row>
    <row r="115">
      <c r="A115" s="64"/>
      <c r="B115" s="34"/>
      <c r="C115" s="64"/>
      <c r="D115" s="64"/>
      <c r="E115" s="64"/>
      <c r="F115" s="64"/>
      <c r="G115" s="73"/>
      <c r="H115" s="507"/>
      <c r="J115" s="68"/>
      <c r="K115" s="34"/>
      <c r="L115" s="64"/>
      <c r="M115" s="64"/>
      <c r="N115" s="64"/>
      <c r="O115" s="64"/>
      <c r="P115" s="73"/>
      <c r="Q115" s="68"/>
      <c r="R115" s="34"/>
      <c r="S115" s="64"/>
      <c r="T115" s="64"/>
      <c r="U115" s="64"/>
      <c r="V115" s="64"/>
      <c r="W115" s="73"/>
      <c r="X115" s="68"/>
      <c r="Y115" s="34"/>
      <c r="Z115" s="64"/>
      <c r="AA115" s="64"/>
      <c r="AB115" s="64"/>
      <c r="AC115" s="64"/>
      <c r="AD115" s="73"/>
      <c r="AE115" s="68"/>
      <c r="AF115" s="34"/>
      <c r="AH115" s="64"/>
      <c r="AI115" s="34"/>
      <c r="AJ115" s="66"/>
      <c r="AK115" s="92"/>
      <c r="AL115" s="92"/>
      <c r="AM115" s="92"/>
      <c r="AN115" s="92"/>
      <c r="AO115" s="92"/>
      <c r="AP115" s="92"/>
      <c r="AQ115" s="92"/>
      <c r="AR115" s="92"/>
      <c r="AS115" s="92"/>
      <c r="AT115" s="92"/>
      <c r="AU115" s="92"/>
      <c r="AV115" s="92"/>
      <c r="AW115" s="92"/>
      <c r="AX115" s="92"/>
      <c r="AY115" s="92"/>
    </row>
    <row r="116">
      <c r="A116" s="76"/>
      <c r="B116" s="81"/>
      <c r="C116" s="76"/>
      <c r="D116" s="76"/>
      <c r="E116" s="76"/>
      <c r="F116" s="76"/>
      <c r="G116" s="88"/>
      <c r="H116" s="508"/>
      <c r="I116" s="80"/>
      <c r="J116" s="82"/>
      <c r="K116" s="81"/>
      <c r="L116" s="76"/>
      <c r="M116" s="76"/>
      <c r="N116" s="76"/>
      <c r="O116" s="76"/>
      <c r="P116" s="88"/>
      <c r="Q116" s="82"/>
      <c r="R116" s="81"/>
      <c r="S116" s="76"/>
      <c r="T116" s="76"/>
      <c r="U116" s="76"/>
      <c r="V116" s="76"/>
      <c r="W116" s="88"/>
      <c r="X116" s="82"/>
      <c r="Y116" s="81"/>
      <c r="Z116" s="76"/>
      <c r="AA116" s="76"/>
      <c r="AB116" s="76"/>
      <c r="AC116" s="76"/>
      <c r="AD116" s="88"/>
      <c r="AE116" s="82"/>
      <c r="AF116" s="81"/>
      <c r="AG116" s="325"/>
      <c r="AH116" s="76"/>
      <c r="AI116" s="81"/>
      <c r="AJ116" s="78"/>
      <c r="AK116" s="63" t="str">
        <f>CONCATENATE(A116:AJ116)</f>
        <v/>
      </c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  <c r="AV116" s="63"/>
      <c r="AW116" s="63"/>
      <c r="AX116" s="63"/>
      <c r="AY116" s="63"/>
    </row>
  </sheetData>
  <mergeCells count="852">
    <mergeCell ref="R1:W1"/>
    <mergeCell ref="Y1:AD1"/>
    <mergeCell ref="AF1:AI1"/>
    <mergeCell ref="K3:P3"/>
    <mergeCell ref="K4:P4"/>
    <mergeCell ref="R3:W3"/>
    <mergeCell ref="R4:V4"/>
    <mergeCell ref="X4:X6"/>
    <mergeCell ref="Z4:Z6"/>
    <mergeCell ref="AB4:AB6"/>
    <mergeCell ref="AD4:AD6"/>
    <mergeCell ref="AE4:AE6"/>
    <mergeCell ref="AF4:AF6"/>
    <mergeCell ref="AJ4:AJ6"/>
    <mergeCell ref="B5:I5"/>
    <mergeCell ref="K5:P5"/>
    <mergeCell ref="B4:I4"/>
    <mergeCell ref="B6:I6"/>
    <mergeCell ref="AE7:AE9"/>
    <mergeCell ref="AE10:AE12"/>
    <mergeCell ref="Y7:Y9"/>
    <mergeCell ref="AA7:AA9"/>
    <mergeCell ref="AC7:AC9"/>
    <mergeCell ref="AF7:AG7"/>
    <mergeCell ref="AF8:AG8"/>
    <mergeCell ref="AF9:AG9"/>
    <mergeCell ref="AF10:AG10"/>
    <mergeCell ref="AF13:AG13"/>
    <mergeCell ref="AF14:AG14"/>
    <mergeCell ref="Y15:AD15"/>
    <mergeCell ref="AF15:AG15"/>
    <mergeCell ref="Y10:AD10"/>
    <mergeCell ref="Y11:AD11"/>
    <mergeCell ref="AF11:AG11"/>
    <mergeCell ref="Y12:AD12"/>
    <mergeCell ref="AF12:AG12"/>
    <mergeCell ref="AJ13:AJ15"/>
    <mergeCell ref="Y14:AD14"/>
    <mergeCell ref="A1:A2"/>
    <mergeCell ref="B1:E1"/>
    <mergeCell ref="J1:J2"/>
    <mergeCell ref="K1:P1"/>
    <mergeCell ref="Q1:Q2"/>
    <mergeCell ref="X1:X2"/>
    <mergeCell ref="AE1:AE2"/>
    <mergeCell ref="R5:V5"/>
    <mergeCell ref="R6:V6"/>
    <mergeCell ref="F1:I1"/>
    <mergeCell ref="B3:I3"/>
    <mergeCell ref="Y3:AD3"/>
    <mergeCell ref="A4:A6"/>
    <mergeCell ref="J4:J6"/>
    <mergeCell ref="Q4:Q6"/>
    <mergeCell ref="K6:P6"/>
    <mergeCell ref="K7:P7"/>
    <mergeCell ref="K8:P8"/>
    <mergeCell ref="A7:A9"/>
    <mergeCell ref="B7:I7"/>
    <mergeCell ref="J7:J9"/>
    <mergeCell ref="Q7:Q9"/>
    <mergeCell ref="V7:V9"/>
    <mergeCell ref="X7:X9"/>
    <mergeCell ref="B8:I8"/>
    <mergeCell ref="R10:R12"/>
    <mergeCell ref="S10:S12"/>
    <mergeCell ref="T10:T12"/>
    <mergeCell ref="X10:X12"/>
    <mergeCell ref="Y13:AD13"/>
    <mergeCell ref="AE13:AE15"/>
    <mergeCell ref="Q10:Q12"/>
    <mergeCell ref="Q13:Q15"/>
    <mergeCell ref="R13:R15"/>
    <mergeCell ref="S13:S15"/>
    <mergeCell ref="U13:U15"/>
    <mergeCell ref="X13:X15"/>
    <mergeCell ref="W19:W21"/>
    <mergeCell ref="X19:X21"/>
    <mergeCell ref="O19:O21"/>
    <mergeCell ref="P19:P21"/>
    <mergeCell ref="Q19:Q21"/>
    <mergeCell ref="R19:R21"/>
    <mergeCell ref="S19:S21"/>
    <mergeCell ref="T19:T21"/>
    <mergeCell ref="V19:V21"/>
    <mergeCell ref="AF19:AF21"/>
    <mergeCell ref="AH19:AH21"/>
    <mergeCell ref="Y19:Y21"/>
    <mergeCell ref="Z19:Z21"/>
    <mergeCell ref="AA19:AA21"/>
    <mergeCell ref="AB19:AB21"/>
    <mergeCell ref="AC19:AC21"/>
    <mergeCell ref="AD19:AD21"/>
    <mergeCell ref="AE19:AE21"/>
    <mergeCell ref="Y26:Z26"/>
    <mergeCell ref="AA26:AC26"/>
    <mergeCell ref="AE26:AE28"/>
    <mergeCell ref="Y27:Z27"/>
    <mergeCell ref="AA27:AC27"/>
    <mergeCell ref="Y28:Z28"/>
    <mergeCell ref="AA28:AC28"/>
    <mergeCell ref="AE29:AE31"/>
    <mergeCell ref="Y23:Y25"/>
    <mergeCell ref="Z23:Z25"/>
    <mergeCell ref="AA23:AA25"/>
    <mergeCell ref="AB23:AB25"/>
    <mergeCell ref="AC23:AC25"/>
    <mergeCell ref="AD23:AD25"/>
    <mergeCell ref="AE23:AE25"/>
    <mergeCell ref="AF28:AG28"/>
    <mergeCell ref="AF29:AG29"/>
    <mergeCell ref="AF30:AG30"/>
    <mergeCell ref="AF31:AG31"/>
    <mergeCell ref="AE32:AE34"/>
    <mergeCell ref="AF32:AF34"/>
    <mergeCell ref="AF23:AG23"/>
    <mergeCell ref="AI23:AI25"/>
    <mergeCell ref="AF24:AG24"/>
    <mergeCell ref="AF25:AG25"/>
    <mergeCell ref="AF26:AG26"/>
    <mergeCell ref="AJ26:AJ28"/>
    <mergeCell ref="AF27:AG27"/>
    <mergeCell ref="J10:J12"/>
    <mergeCell ref="J13:J15"/>
    <mergeCell ref="B9:I9"/>
    <mergeCell ref="K9:P9"/>
    <mergeCell ref="A10:A12"/>
    <mergeCell ref="L10:L12"/>
    <mergeCell ref="N10:N12"/>
    <mergeCell ref="A13:A15"/>
    <mergeCell ref="K13:K15"/>
    <mergeCell ref="Q16:Q18"/>
    <mergeCell ref="R16:R18"/>
    <mergeCell ref="S16:S18"/>
    <mergeCell ref="T16:T18"/>
    <mergeCell ref="V16:V18"/>
    <mergeCell ref="W16:W18"/>
    <mergeCell ref="X16:X18"/>
    <mergeCell ref="AF16:AF18"/>
    <mergeCell ref="AH16:AH18"/>
    <mergeCell ref="AI16:AI18"/>
    <mergeCell ref="AJ16:AJ18"/>
    <mergeCell ref="AI19:AI21"/>
    <mergeCell ref="AJ19:AJ21"/>
    <mergeCell ref="AJ23:AJ25"/>
    <mergeCell ref="A16:A18"/>
    <mergeCell ref="F16:F18"/>
    <mergeCell ref="G16:G18"/>
    <mergeCell ref="I16:I18"/>
    <mergeCell ref="J16:J18"/>
    <mergeCell ref="K16:K18"/>
    <mergeCell ref="L16:L18"/>
    <mergeCell ref="Y16:Y18"/>
    <mergeCell ref="Z16:Z18"/>
    <mergeCell ref="AA16:AA18"/>
    <mergeCell ref="AB16:AB18"/>
    <mergeCell ref="AC16:AC18"/>
    <mergeCell ref="AD16:AD18"/>
    <mergeCell ref="AE16:AE18"/>
    <mergeCell ref="Y22:AD22"/>
    <mergeCell ref="K23:P23"/>
    <mergeCell ref="Q23:Q25"/>
    <mergeCell ref="T23:T25"/>
    <mergeCell ref="U23:U25"/>
    <mergeCell ref="V23:V25"/>
    <mergeCell ref="W23:W25"/>
    <mergeCell ref="X23:X25"/>
    <mergeCell ref="X29:X31"/>
    <mergeCell ref="X32:X34"/>
    <mergeCell ref="T27:U27"/>
    <mergeCell ref="T28:U28"/>
    <mergeCell ref="Q29:Q31"/>
    <mergeCell ref="U29:U31"/>
    <mergeCell ref="Q32:Q34"/>
    <mergeCell ref="R32:R34"/>
    <mergeCell ref="T32:T34"/>
    <mergeCell ref="J32:J34"/>
    <mergeCell ref="J35:J37"/>
    <mergeCell ref="K35:K37"/>
    <mergeCell ref="Q35:Q37"/>
    <mergeCell ref="R35:R37"/>
    <mergeCell ref="S35:S37"/>
    <mergeCell ref="T35:T37"/>
    <mergeCell ref="AH35:AH37"/>
    <mergeCell ref="AI35:AI37"/>
    <mergeCell ref="AJ35:AJ37"/>
    <mergeCell ref="U35:U37"/>
    <mergeCell ref="V35:V37"/>
    <mergeCell ref="Y35:Y37"/>
    <mergeCell ref="Z35:Z37"/>
    <mergeCell ref="AD35:AD37"/>
    <mergeCell ref="AE35:AE37"/>
    <mergeCell ref="AF35:AF37"/>
    <mergeCell ref="A19:A21"/>
    <mergeCell ref="B19:I19"/>
    <mergeCell ref="J19:J21"/>
    <mergeCell ref="K19:K21"/>
    <mergeCell ref="L19:L21"/>
    <mergeCell ref="M19:M21"/>
    <mergeCell ref="N19:N21"/>
    <mergeCell ref="B24:I24"/>
    <mergeCell ref="K24:P24"/>
    <mergeCell ref="B25:I25"/>
    <mergeCell ref="K25:P25"/>
    <mergeCell ref="K26:P26"/>
    <mergeCell ref="B20:I20"/>
    <mergeCell ref="B21:I21"/>
    <mergeCell ref="B22:I22"/>
    <mergeCell ref="K22:P22"/>
    <mergeCell ref="A23:A25"/>
    <mergeCell ref="B23:I23"/>
    <mergeCell ref="J23:J25"/>
    <mergeCell ref="B27:I27"/>
    <mergeCell ref="K27:P27"/>
    <mergeCell ref="A26:A28"/>
    <mergeCell ref="J26:J28"/>
    <mergeCell ref="Q26:Q28"/>
    <mergeCell ref="S26:S28"/>
    <mergeCell ref="T26:U26"/>
    <mergeCell ref="X26:X28"/>
    <mergeCell ref="K28:P28"/>
    <mergeCell ref="W35:W37"/>
    <mergeCell ref="X35:X37"/>
    <mergeCell ref="B26:I26"/>
    <mergeCell ref="B28:I28"/>
    <mergeCell ref="A29:A31"/>
    <mergeCell ref="J29:J31"/>
    <mergeCell ref="A32:A34"/>
    <mergeCell ref="B32:B34"/>
    <mergeCell ref="A35:A37"/>
    <mergeCell ref="I38:I40"/>
    <mergeCell ref="J38:J40"/>
    <mergeCell ref="K38:K40"/>
    <mergeCell ref="L38:L40"/>
    <mergeCell ref="M38:M40"/>
    <mergeCell ref="N38:N40"/>
    <mergeCell ref="O38:O40"/>
    <mergeCell ref="P38:P40"/>
    <mergeCell ref="Q38:Q40"/>
    <mergeCell ref="R38:R40"/>
    <mergeCell ref="S38:S40"/>
    <mergeCell ref="T38:T40"/>
    <mergeCell ref="U38:U40"/>
    <mergeCell ref="V38:V40"/>
    <mergeCell ref="AD38:AD40"/>
    <mergeCell ref="AE38:AE40"/>
    <mergeCell ref="AF38:AF40"/>
    <mergeCell ref="AH38:AH40"/>
    <mergeCell ref="AI38:AI40"/>
    <mergeCell ref="AJ38:AJ40"/>
    <mergeCell ref="AI42:AI44"/>
    <mergeCell ref="W38:W40"/>
    <mergeCell ref="X38:X40"/>
    <mergeCell ref="Y38:Y40"/>
    <mergeCell ref="Z38:Z40"/>
    <mergeCell ref="AA38:AA40"/>
    <mergeCell ref="AB38:AB40"/>
    <mergeCell ref="AC38:AC40"/>
    <mergeCell ref="Y41:AD41"/>
    <mergeCell ref="A38:A40"/>
    <mergeCell ref="A42:A44"/>
    <mergeCell ref="B38:B40"/>
    <mergeCell ref="C38:C40"/>
    <mergeCell ref="D38:D40"/>
    <mergeCell ref="E38:E40"/>
    <mergeCell ref="F38:F40"/>
    <mergeCell ref="G38:G40"/>
    <mergeCell ref="B41:I41"/>
    <mergeCell ref="AE42:AE44"/>
    <mergeCell ref="AF42:AG42"/>
    <mergeCell ref="AF43:AG43"/>
    <mergeCell ref="AF44:AG44"/>
    <mergeCell ref="AE45:AE47"/>
    <mergeCell ref="AF45:AG45"/>
    <mergeCell ref="AF46:AG46"/>
    <mergeCell ref="AF47:AG47"/>
    <mergeCell ref="AF48:AG48"/>
    <mergeCell ref="AF49:AG49"/>
    <mergeCell ref="AF50:AG50"/>
    <mergeCell ref="AF51:AG51"/>
    <mergeCell ref="AF52:AG52"/>
    <mergeCell ref="AF53:AG53"/>
    <mergeCell ref="AI57:AI59"/>
    <mergeCell ref="AJ57:AJ59"/>
    <mergeCell ref="AE54:AE56"/>
    <mergeCell ref="AF54:AF56"/>
    <mergeCell ref="AI54:AI56"/>
    <mergeCell ref="AJ54:AJ56"/>
    <mergeCell ref="AE57:AE59"/>
    <mergeCell ref="AF57:AF59"/>
    <mergeCell ref="AH57:AH59"/>
    <mergeCell ref="AD51:AD53"/>
    <mergeCell ref="AE51:AE53"/>
    <mergeCell ref="R51:R53"/>
    <mergeCell ref="T51:T53"/>
    <mergeCell ref="W51:W53"/>
    <mergeCell ref="X51:X53"/>
    <mergeCell ref="Z51:Z53"/>
    <mergeCell ref="AA51:AA53"/>
    <mergeCell ref="AB51:AB53"/>
    <mergeCell ref="B45:I45"/>
    <mergeCell ref="B46:I46"/>
    <mergeCell ref="A48:A50"/>
    <mergeCell ref="B48:I48"/>
    <mergeCell ref="J48:J50"/>
    <mergeCell ref="L48:L50"/>
    <mergeCell ref="N48:N50"/>
    <mergeCell ref="B49:I49"/>
    <mergeCell ref="B50:I50"/>
    <mergeCell ref="A51:A53"/>
    <mergeCell ref="K51:K53"/>
    <mergeCell ref="M51:M53"/>
    <mergeCell ref="Q51:Q53"/>
    <mergeCell ref="Q54:Q56"/>
    <mergeCell ref="K45:P45"/>
    <mergeCell ref="T45:V45"/>
    <mergeCell ref="Y45:AD45"/>
    <mergeCell ref="B42:I42"/>
    <mergeCell ref="J42:J44"/>
    <mergeCell ref="K42:P44"/>
    <mergeCell ref="Q42:Q44"/>
    <mergeCell ref="R42:W44"/>
    <mergeCell ref="X42:X44"/>
    <mergeCell ref="Y42:AD44"/>
    <mergeCell ref="K46:P46"/>
    <mergeCell ref="T46:V46"/>
    <mergeCell ref="Y46:AD46"/>
    <mergeCell ref="B47:I47"/>
    <mergeCell ref="K47:P47"/>
    <mergeCell ref="Y47:AD47"/>
    <mergeCell ref="B43:I43"/>
    <mergeCell ref="B44:I44"/>
    <mergeCell ref="A45:A47"/>
    <mergeCell ref="J45:J47"/>
    <mergeCell ref="Q45:Q47"/>
    <mergeCell ref="S45:S47"/>
    <mergeCell ref="X45:X47"/>
    <mergeCell ref="T47:V47"/>
    <mergeCell ref="Q48:Q50"/>
    <mergeCell ref="S48:S50"/>
    <mergeCell ref="X48:X50"/>
    <mergeCell ref="Y48:AD48"/>
    <mergeCell ref="AE48:AE50"/>
    <mergeCell ref="Y49:AD49"/>
    <mergeCell ref="Y50:AD50"/>
    <mergeCell ref="Y54:AD54"/>
    <mergeCell ref="Y55:AD55"/>
    <mergeCell ref="Y56:AD56"/>
    <mergeCell ref="Y57:AD57"/>
    <mergeCell ref="Y58:AD58"/>
    <mergeCell ref="Y59:AD59"/>
    <mergeCell ref="J51:J53"/>
    <mergeCell ref="J54:J56"/>
    <mergeCell ref="J57:J59"/>
    <mergeCell ref="J61:J63"/>
    <mergeCell ref="J64:J66"/>
    <mergeCell ref="K54:K56"/>
    <mergeCell ref="L54:L56"/>
    <mergeCell ref="K57:K59"/>
    <mergeCell ref="L57:L59"/>
    <mergeCell ref="O54:O56"/>
    <mergeCell ref="P54:P56"/>
    <mergeCell ref="R54:R56"/>
    <mergeCell ref="S54:S56"/>
    <mergeCell ref="T54:T56"/>
    <mergeCell ref="U54:U56"/>
    <mergeCell ref="W54:W56"/>
    <mergeCell ref="X54:X56"/>
    <mergeCell ref="A54:A56"/>
    <mergeCell ref="A57:A59"/>
    <mergeCell ref="A61:A63"/>
    <mergeCell ref="A64:A66"/>
    <mergeCell ref="B66:I66"/>
    <mergeCell ref="Q57:Q59"/>
    <mergeCell ref="Q64:Q66"/>
    <mergeCell ref="R64:S64"/>
    <mergeCell ref="Q67:Q69"/>
    <mergeCell ref="Q70:Q72"/>
    <mergeCell ref="M54:M56"/>
    <mergeCell ref="N54:N56"/>
    <mergeCell ref="M57:M59"/>
    <mergeCell ref="N57:N59"/>
    <mergeCell ref="O57:O59"/>
    <mergeCell ref="P57:P59"/>
    <mergeCell ref="K64:P64"/>
    <mergeCell ref="X64:X66"/>
    <mergeCell ref="X67:X69"/>
    <mergeCell ref="X70:X72"/>
    <mergeCell ref="R57:R59"/>
    <mergeCell ref="S57:S59"/>
    <mergeCell ref="T57:T59"/>
    <mergeCell ref="U57:U59"/>
    <mergeCell ref="V57:V59"/>
    <mergeCell ref="W57:W59"/>
    <mergeCell ref="X57:X59"/>
    <mergeCell ref="AF67:AG67"/>
    <mergeCell ref="AF68:AG68"/>
    <mergeCell ref="AJ70:AJ72"/>
    <mergeCell ref="AH73:AH75"/>
    <mergeCell ref="AI73:AI75"/>
    <mergeCell ref="AJ73:AJ75"/>
    <mergeCell ref="AE67:AE69"/>
    <mergeCell ref="AE70:AE72"/>
    <mergeCell ref="AE73:AE75"/>
    <mergeCell ref="AF73:AF75"/>
    <mergeCell ref="AF62:AG62"/>
    <mergeCell ref="AF63:AG63"/>
    <mergeCell ref="AE64:AE66"/>
    <mergeCell ref="AF64:AG64"/>
    <mergeCell ref="AF65:AG65"/>
    <mergeCell ref="AF66:AG66"/>
    <mergeCell ref="AF69:AG69"/>
    <mergeCell ref="AI61:AI63"/>
    <mergeCell ref="AJ61:AJ63"/>
    <mergeCell ref="R61:S61"/>
    <mergeCell ref="R62:S62"/>
    <mergeCell ref="R65:S65"/>
    <mergeCell ref="R66:S66"/>
    <mergeCell ref="K62:P62"/>
    <mergeCell ref="K63:P63"/>
    <mergeCell ref="K65:P65"/>
    <mergeCell ref="K66:P66"/>
    <mergeCell ref="R63:S63"/>
    <mergeCell ref="T63:V63"/>
    <mergeCell ref="K60:P60"/>
    <mergeCell ref="K61:P61"/>
    <mergeCell ref="Q61:Q63"/>
    <mergeCell ref="T61:V61"/>
    <mergeCell ref="X61:X63"/>
    <mergeCell ref="Y61:Y63"/>
    <mergeCell ref="T62:V62"/>
    <mergeCell ref="Z61:Z63"/>
    <mergeCell ref="AA61:AA63"/>
    <mergeCell ref="AB61:AB63"/>
    <mergeCell ref="AC61:AC63"/>
    <mergeCell ref="AE61:AE63"/>
    <mergeCell ref="AF61:AG61"/>
    <mergeCell ref="AH61:AH63"/>
    <mergeCell ref="Y71:AD71"/>
    <mergeCell ref="Y72:AD72"/>
    <mergeCell ref="Y73:AD73"/>
    <mergeCell ref="Y74:AD74"/>
    <mergeCell ref="Y75:AD75"/>
    <mergeCell ref="Y64:AD64"/>
    <mergeCell ref="Y65:AD65"/>
    <mergeCell ref="Y66:AD66"/>
    <mergeCell ref="Y67:AD67"/>
    <mergeCell ref="Y68:AD68"/>
    <mergeCell ref="Y69:AD69"/>
    <mergeCell ref="Y70:AD70"/>
    <mergeCell ref="AC76:AC78"/>
    <mergeCell ref="AD76:AD78"/>
    <mergeCell ref="AE76:AE78"/>
    <mergeCell ref="AF76:AF78"/>
    <mergeCell ref="AH76:AH78"/>
    <mergeCell ref="AI76:AI78"/>
    <mergeCell ref="AJ76:AJ78"/>
    <mergeCell ref="V76:V78"/>
    <mergeCell ref="W76:W78"/>
    <mergeCell ref="X76:X78"/>
    <mergeCell ref="Y76:Y78"/>
    <mergeCell ref="Z76:Z78"/>
    <mergeCell ref="AA76:AA78"/>
    <mergeCell ref="AB76:AB78"/>
    <mergeCell ref="Y80:AD80"/>
    <mergeCell ref="AE80:AE82"/>
    <mergeCell ref="AF80:AF82"/>
    <mergeCell ref="AH80:AH82"/>
    <mergeCell ref="AI80:AI82"/>
    <mergeCell ref="AJ80:AJ82"/>
    <mergeCell ref="Y81:AD81"/>
    <mergeCell ref="AH83:AI83"/>
    <mergeCell ref="AH84:AI84"/>
    <mergeCell ref="AH85:AI85"/>
    <mergeCell ref="Y82:AD82"/>
    <mergeCell ref="Y83:AD83"/>
    <mergeCell ref="AE83:AE85"/>
    <mergeCell ref="AF83:AF85"/>
    <mergeCell ref="AJ83:AJ85"/>
    <mergeCell ref="Y84:AD84"/>
    <mergeCell ref="Y85:AD85"/>
    <mergeCell ref="B80:I82"/>
    <mergeCell ref="B83:I83"/>
    <mergeCell ref="B77:I77"/>
    <mergeCell ref="B78:I78"/>
    <mergeCell ref="B79:I79"/>
    <mergeCell ref="K79:P79"/>
    <mergeCell ref="A80:A82"/>
    <mergeCell ref="B85:I85"/>
    <mergeCell ref="B86:I86"/>
    <mergeCell ref="K86:P86"/>
    <mergeCell ref="Q83:Q85"/>
    <mergeCell ref="Q86:Q88"/>
    <mergeCell ref="R86:R88"/>
    <mergeCell ref="S86:S88"/>
    <mergeCell ref="T86:T88"/>
    <mergeCell ref="U86:U88"/>
    <mergeCell ref="V86:V88"/>
    <mergeCell ref="AC86:AC88"/>
    <mergeCell ref="AD86:AD88"/>
    <mergeCell ref="AE86:AE88"/>
    <mergeCell ref="AF86:AF88"/>
    <mergeCell ref="AJ86:AJ88"/>
    <mergeCell ref="AH87:AI87"/>
    <mergeCell ref="V83:V85"/>
    <mergeCell ref="W83:W85"/>
    <mergeCell ref="X83:X85"/>
    <mergeCell ref="Y86:Y88"/>
    <mergeCell ref="Z86:Z88"/>
    <mergeCell ref="AA86:AA88"/>
    <mergeCell ref="AB86:AB88"/>
    <mergeCell ref="C99:C101"/>
    <mergeCell ref="D99:D101"/>
    <mergeCell ref="E99:E101"/>
    <mergeCell ref="F99:F101"/>
    <mergeCell ref="G99:G101"/>
    <mergeCell ref="I99:I101"/>
    <mergeCell ref="J99:J101"/>
    <mergeCell ref="K99:K101"/>
    <mergeCell ref="L99:L101"/>
    <mergeCell ref="M99:M101"/>
    <mergeCell ref="N99:N101"/>
    <mergeCell ref="O99:O101"/>
    <mergeCell ref="P99:P101"/>
    <mergeCell ref="Q99:Q101"/>
    <mergeCell ref="AH99:AH101"/>
    <mergeCell ref="AI99:AI101"/>
    <mergeCell ref="AJ99:AJ101"/>
    <mergeCell ref="A83:A85"/>
    <mergeCell ref="A86:A88"/>
    <mergeCell ref="A89:A91"/>
    <mergeCell ref="A92:A94"/>
    <mergeCell ref="A95:A97"/>
    <mergeCell ref="A99:A101"/>
    <mergeCell ref="B99:B101"/>
    <mergeCell ref="A102:A104"/>
    <mergeCell ref="B102:B104"/>
    <mergeCell ref="C102:C104"/>
    <mergeCell ref="D102:D104"/>
    <mergeCell ref="E102:E104"/>
    <mergeCell ref="F102:F104"/>
    <mergeCell ref="G102:G104"/>
    <mergeCell ref="S99:S101"/>
    <mergeCell ref="T99:T101"/>
    <mergeCell ref="U99:U101"/>
    <mergeCell ref="V99:V101"/>
    <mergeCell ref="W99:W101"/>
    <mergeCell ref="X99:X101"/>
    <mergeCell ref="Y99:Y101"/>
    <mergeCell ref="AB102:AB104"/>
    <mergeCell ref="AC102:AC104"/>
    <mergeCell ref="AD102:AD104"/>
    <mergeCell ref="AE102:AE104"/>
    <mergeCell ref="AF102:AF104"/>
    <mergeCell ref="AH102:AH104"/>
    <mergeCell ref="AI102:AI104"/>
    <mergeCell ref="AJ102:AJ104"/>
    <mergeCell ref="Z99:Z101"/>
    <mergeCell ref="AA99:AA101"/>
    <mergeCell ref="AB99:AB101"/>
    <mergeCell ref="AC99:AC101"/>
    <mergeCell ref="AD99:AD101"/>
    <mergeCell ref="AE99:AE101"/>
    <mergeCell ref="AF99:AF101"/>
    <mergeCell ref="W108:W110"/>
    <mergeCell ref="X108:X110"/>
    <mergeCell ref="P108:P110"/>
    <mergeCell ref="Q108:Q110"/>
    <mergeCell ref="R108:R110"/>
    <mergeCell ref="S108:S110"/>
    <mergeCell ref="T108:T110"/>
    <mergeCell ref="U108:U110"/>
    <mergeCell ref="V108:V110"/>
    <mergeCell ref="AF108:AF110"/>
    <mergeCell ref="AH108:AH110"/>
    <mergeCell ref="Y108:Y110"/>
    <mergeCell ref="Z108:Z110"/>
    <mergeCell ref="AA108:AA110"/>
    <mergeCell ref="AB108:AB110"/>
    <mergeCell ref="AC108:AC110"/>
    <mergeCell ref="AD108:AD110"/>
    <mergeCell ref="AE108:AE110"/>
    <mergeCell ref="P102:P104"/>
    <mergeCell ref="Q102:Q104"/>
    <mergeCell ref="I102:I104"/>
    <mergeCell ref="J102:J104"/>
    <mergeCell ref="K102:K104"/>
    <mergeCell ref="L102:L104"/>
    <mergeCell ref="M102:M104"/>
    <mergeCell ref="N102:N104"/>
    <mergeCell ref="O102:O104"/>
    <mergeCell ref="I105:I107"/>
    <mergeCell ref="J105:J107"/>
    <mergeCell ref="K105:K107"/>
    <mergeCell ref="L105:L107"/>
    <mergeCell ref="M105:M107"/>
    <mergeCell ref="N105:N107"/>
    <mergeCell ref="O105:O107"/>
    <mergeCell ref="P105:P107"/>
    <mergeCell ref="Q105:Q107"/>
    <mergeCell ref="R105:R107"/>
    <mergeCell ref="S105:S107"/>
    <mergeCell ref="T105:T107"/>
    <mergeCell ref="U105:U107"/>
    <mergeCell ref="V105:V107"/>
    <mergeCell ref="AD105:AD107"/>
    <mergeCell ref="AE105:AE107"/>
    <mergeCell ref="AF105:AF107"/>
    <mergeCell ref="AH105:AH107"/>
    <mergeCell ref="AI105:AI107"/>
    <mergeCell ref="AJ105:AJ107"/>
    <mergeCell ref="AI108:AI110"/>
    <mergeCell ref="AJ108:AJ110"/>
    <mergeCell ref="I108:I110"/>
    <mergeCell ref="J108:J110"/>
    <mergeCell ref="K108:K110"/>
    <mergeCell ref="L108:L110"/>
    <mergeCell ref="M108:M110"/>
    <mergeCell ref="N108:N110"/>
    <mergeCell ref="O108:O110"/>
    <mergeCell ref="W105:W107"/>
    <mergeCell ref="X105:X107"/>
    <mergeCell ref="Y105:Y107"/>
    <mergeCell ref="Z105:Z107"/>
    <mergeCell ref="AA105:AA107"/>
    <mergeCell ref="AB105:AB107"/>
    <mergeCell ref="AC105:AC107"/>
    <mergeCell ref="A111:A113"/>
    <mergeCell ref="B111:B113"/>
    <mergeCell ref="C111:C113"/>
    <mergeCell ref="D111:D113"/>
    <mergeCell ref="E111:E113"/>
    <mergeCell ref="F111:F113"/>
    <mergeCell ref="G111:G113"/>
    <mergeCell ref="A114:A116"/>
    <mergeCell ref="B114:B116"/>
    <mergeCell ref="C114:C116"/>
    <mergeCell ref="D114:D116"/>
    <mergeCell ref="E114:E116"/>
    <mergeCell ref="F114:F116"/>
    <mergeCell ref="G114:G116"/>
    <mergeCell ref="AF114:AF116"/>
    <mergeCell ref="AH114:AH116"/>
    <mergeCell ref="Y114:Y116"/>
    <mergeCell ref="Z114:Z116"/>
    <mergeCell ref="AA114:AA116"/>
    <mergeCell ref="AB114:AB116"/>
    <mergeCell ref="AC114:AC116"/>
    <mergeCell ref="AD114:AD116"/>
    <mergeCell ref="AE114:AE116"/>
    <mergeCell ref="A105:A107"/>
    <mergeCell ref="B105:B107"/>
    <mergeCell ref="C105:C107"/>
    <mergeCell ref="D105:D107"/>
    <mergeCell ref="E105:E107"/>
    <mergeCell ref="F105:F107"/>
    <mergeCell ref="G105:G107"/>
    <mergeCell ref="A108:A110"/>
    <mergeCell ref="B108:B110"/>
    <mergeCell ref="C108:C110"/>
    <mergeCell ref="D108:D110"/>
    <mergeCell ref="E108:E110"/>
    <mergeCell ref="F108:F110"/>
    <mergeCell ref="G108:G110"/>
    <mergeCell ref="I111:I113"/>
    <mergeCell ref="J111:J113"/>
    <mergeCell ref="K111:K113"/>
    <mergeCell ref="L111:L113"/>
    <mergeCell ref="M111:M113"/>
    <mergeCell ref="N111:N113"/>
    <mergeCell ref="O111:O113"/>
    <mergeCell ref="P111:P113"/>
    <mergeCell ref="Q111:Q113"/>
    <mergeCell ref="R111:R113"/>
    <mergeCell ref="S111:S113"/>
    <mergeCell ref="T111:T113"/>
    <mergeCell ref="U111:U113"/>
    <mergeCell ref="V111:V113"/>
    <mergeCell ref="AD111:AD113"/>
    <mergeCell ref="AE111:AE113"/>
    <mergeCell ref="AF111:AF113"/>
    <mergeCell ref="AH111:AH113"/>
    <mergeCell ref="AI111:AI113"/>
    <mergeCell ref="AJ111:AJ113"/>
    <mergeCell ref="AI114:AI116"/>
    <mergeCell ref="AJ114:AJ116"/>
    <mergeCell ref="I114:I116"/>
    <mergeCell ref="J114:J116"/>
    <mergeCell ref="K114:K116"/>
    <mergeCell ref="L114:L116"/>
    <mergeCell ref="M114:M116"/>
    <mergeCell ref="N114:N116"/>
    <mergeCell ref="O114:O116"/>
    <mergeCell ref="W111:W113"/>
    <mergeCell ref="X111:X113"/>
    <mergeCell ref="Y111:Y113"/>
    <mergeCell ref="Z111:Z113"/>
    <mergeCell ref="AA111:AA113"/>
    <mergeCell ref="AB111:AB113"/>
    <mergeCell ref="AC111:AC113"/>
    <mergeCell ref="B57:I57"/>
    <mergeCell ref="B58:I58"/>
    <mergeCell ref="B59:I59"/>
    <mergeCell ref="B60:I60"/>
    <mergeCell ref="B61:I61"/>
    <mergeCell ref="B62:I62"/>
    <mergeCell ref="B63:I63"/>
    <mergeCell ref="D70:D72"/>
    <mergeCell ref="E73:E75"/>
    <mergeCell ref="R73:R75"/>
    <mergeCell ref="S73:S75"/>
    <mergeCell ref="T73:T75"/>
    <mergeCell ref="W73:W75"/>
    <mergeCell ref="X73:X75"/>
    <mergeCell ref="I73:I75"/>
    <mergeCell ref="J73:J75"/>
    <mergeCell ref="K73:K75"/>
    <mergeCell ref="M73:M75"/>
    <mergeCell ref="O73:O75"/>
    <mergeCell ref="P73:P75"/>
    <mergeCell ref="Q73:Q75"/>
    <mergeCell ref="B64:I64"/>
    <mergeCell ref="B65:I65"/>
    <mergeCell ref="A67:A69"/>
    <mergeCell ref="J67:J69"/>
    <mergeCell ref="A70:A72"/>
    <mergeCell ref="J70:J72"/>
    <mergeCell ref="A73:A75"/>
    <mergeCell ref="O76:O78"/>
    <mergeCell ref="P76:P78"/>
    <mergeCell ref="Q76:Q78"/>
    <mergeCell ref="R76:R78"/>
    <mergeCell ref="S76:S78"/>
    <mergeCell ref="T76:T78"/>
    <mergeCell ref="U76:U78"/>
    <mergeCell ref="K80:P80"/>
    <mergeCell ref="Q80:Q82"/>
    <mergeCell ref="R80:W82"/>
    <mergeCell ref="X80:X82"/>
    <mergeCell ref="S89:S91"/>
    <mergeCell ref="T89:T91"/>
    <mergeCell ref="U89:U91"/>
    <mergeCell ref="V89:V91"/>
    <mergeCell ref="W89:W91"/>
    <mergeCell ref="X89:X91"/>
    <mergeCell ref="Y89:Y91"/>
    <mergeCell ref="AI89:AI91"/>
    <mergeCell ref="AJ89:AJ91"/>
    <mergeCell ref="Z89:Z91"/>
    <mergeCell ref="AA89:AA91"/>
    <mergeCell ref="AB89:AB91"/>
    <mergeCell ref="AC89:AC91"/>
    <mergeCell ref="AD89:AD91"/>
    <mergeCell ref="AE89:AE91"/>
    <mergeCell ref="AF89:AF91"/>
    <mergeCell ref="J92:J94"/>
    <mergeCell ref="K92:K94"/>
    <mergeCell ref="Q92:Q94"/>
    <mergeCell ref="R92:R94"/>
    <mergeCell ref="S92:S94"/>
    <mergeCell ref="T92:T94"/>
    <mergeCell ref="U92:U94"/>
    <mergeCell ref="AD92:AD94"/>
    <mergeCell ref="AE92:AE94"/>
    <mergeCell ref="AF92:AF94"/>
    <mergeCell ref="AH92:AH94"/>
    <mergeCell ref="AI92:AI94"/>
    <mergeCell ref="AJ92:AJ94"/>
    <mergeCell ref="V92:V94"/>
    <mergeCell ref="W92:W94"/>
    <mergeCell ref="Y92:Y94"/>
    <mergeCell ref="Z92:Z94"/>
    <mergeCell ref="AA92:AA94"/>
    <mergeCell ref="AB92:AB94"/>
    <mergeCell ref="AC92:AC94"/>
    <mergeCell ref="J95:J97"/>
    <mergeCell ref="K95:K97"/>
    <mergeCell ref="L95:L97"/>
    <mergeCell ref="M95:M97"/>
    <mergeCell ref="N95:N97"/>
    <mergeCell ref="Q95:Q97"/>
    <mergeCell ref="R95:R97"/>
    <mergeCell ref="AD95:AD97"/>
    <mergeCell ref="AE95:AE97"/>
    <mergeCell ref="AF95:AF97"/>
    <mergeCell ref="AH95:AH97"/>
    <mergeCell ref="AI95:AI97"/>
    <mergeCell ref="AJ95:AJ97"/>
    <mergeCell ref="S95:S97"/>
    <mergeCell ref="T95:T97"/>
    <mergeCell ref="Y95:Y97"/>
    <mergeCell ref="Z95:Z97"/>
    <mergeCell ref="AA95:AA97"/>
    <mergeCell ref="AB95:AB97"/>
    <mergeCell ref="AC95:AC97"/>
    <mergeCell ref="A76:A78"/>
    <mergeCell ref="B76:I76"/>
    <mergeCell ref="J76:J78"/>
    <mergeCell ref="K76:K78"/>
    <mergeCell ref="L76:L78"/>
    <mergeCell ref="M76:M78"/>
    <mergeCell ref="N76:N78"/>
    <mergeCell ref="K81:P81"/>
    <mergeCell ref="K82:P82"/>
    <mergeCell ref="J83:J85"/>
    <mergeCell ref="K83:P83"/>
    <mergeCell ref="R83:R85"/>
    <mergeCell ref="S83:S85"/>
    <mergeCell ref="T83:T85"/>
    <mergeCell ref="U83:U85"/>
    <mergeCell ref="K85:P85"/>
    <mergeCell ref="W86:W88"/>
    <mergeCell ref="X86:X88"/>
    <mergeCell ref="X92:X94"/>
    <mergeCell ref="U95:U97"/>
    <mergeCell ref="V95:V97"/>
    <mergeCell ref="W95:W97"/>
    <mergeCell ref="X95:X97"/>
    <mergeCell ref="J80:J82"/>
    <mergeCell ref="J86:J88"/>
    <mergeCell ref="J89:J91"/>
    <mergeCell ref="L89:L91"/>
    <mergeCell ref="N89:N91"/>
    <mergeCell ref="Q89:Q91"/>
    <mergeCell ref="R89:R91"/>
    <mergeCell ref="B96:I96"/>
    <mergeCell ref="B97:I97"/>
    <mergeCell ref="B98:I98"/>
    <mergeCell ref="B84:I84"/>
    <mergeCell ref="K84:P84"/>
    <mergeCell ref="B87:I87"/>
    <mergeCell ref="K87:P87"/>
    <mergeCell ref="B88:I88"/>
    <mergeCell ref="K88:P88"/>
    <mergeCell ref="B95:I95"/>
    <mergeCell ref="Z102:Z104"/>
    <mergeCell ref="AA102:AA104"/>
    <mergeCell ref="S102:S104"/>
    <mergeCell ref="T102:T104"/>
    <mergeCell ref="U102:U104"/>
    <mergeCell ref="V102:V104"/>
    <mergeCell ref="W102:W104"/>
    <mergeCell ref="X102:X104"/>
    <mergeCell ref="Y102:Y104"/>
    <mergeCell ref="W114:W116"/>
    <mergeCell ref="X114:X116"/>
    <mergeCell ref="P114:P116"/>
    <mergeCell ref="Q114:Q116"/>
    <mergeCell ref="R114:R116"/>
    <mergeCell ref="S114:S116"/>
    <mergeCell ref="T114:T116"/>
    <mergeCell ref="U114:U116"/>
    <mergeCell ref="V114:V116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3.86"/>
    <col customWidth="1" min="2" max="3" width="33.14"/>
    <col customWidth="1" min="4" max="4" width="34.29"/>
    <col customWidth="1" min="5" max="5" width="34.86"/>
    <col customWidth="1" min="6" max="6" width="30.14"/>
    <col customWidth="1" min="7" max="7" width="80.43"/>
    <col customWidth="1" min="8" max="21" width="14.71"/>
  </cols>
  <sheetData>
    <row r="1">
      <c r="A1" s="735"/>
      <c r="B1" s="736" t="s">
        <v>5</v>
      </c>
      <c r="C1" s="13"/>
      <c r="D1" s="13"/>
      <c r="E1" s="14"/>
      <c r="F1" s="15" t="s">
        <v>6</v>
      </c>
      <c r="G1" s="575"/>
      <c r="H1" s="575"/>
      <c r="I1" s="575"/>
      <c r="J1" s="575"/>
      <c r="K1" s="575"/>
      <c r="L1" s="575"/>
      <c r="M1" s="575"/>
      <c r="N1" s="575"/>
      <c r="O1" s="575"/>
      <c r="P1" s="575"/>
      <c r="Q1" s="575"/>
      <c r="R1" s="575"/>
      <c r="S1" s="575"/>
      <c r="T1" s="575"/>
      <c r="U1" s="575"/>
    </row>
    <row r="2">
      <c r="A2" s="672"/>
      <c r="B2" s="30" t="s">
        <v>33</v>
      </c>
      <c r="C2" s="30" t="s">
        <v>34</v>
      </c>
      <c r="D2" s="18" t="s">
        <v>35</v>
      </c>
      <c r="E2" s="18" t="s">
        <v>36</v>
      </c>
      <c r="F2" s="18" t="s">
        <v>37</v>
      </c>
      <c r="G2" s="674"/>
      <c r="H2" s="674"/>
      <c r="I2" s="674"/>
      <c r="J2" s="674"/>
      <c r="K2" s="674"/>
      <c r="L2" s="674"/>
      <c r="M2" s="674"/>
      <c r="N2" s="674"/>
      <c r="O2" s="674"/>
      <c r="P2" s="674"/>
      <c r="Q2" s="674"/>
      <c r="R2" s="674"/>
      <c r="S2" s="674"/>
      <c r="T2" s="674"/>
      <c r="U2" s="674"/>
    </row>
    <row r="3">
      <c r="A3" s="42" t="s">
        <v>38</v>
      </c>
      <c r="B3" s="43"/>
      <c r="C3" s="43"/>
      <c r="D3" s="44"/>
      <c r="E3" s="44"/>
      <c r="F3" s="44"/>
      <c r="G3" s="342"/>
      <c r="H3" s="342"/>
      <c r="I3" s="342"/>
      <c r="J3" s="342"/>
      <c r="K3" s="342"/>
      <c r="L3" s="342"/>
      <c r="M3" s="342"/>
      <c r="N3" s="342"/>
      <c r="O3" s="342"/>
      <c r="P3" s="342"/>
      <c r="Q3" s="342"/>
      <c r="R3" s="342"/>
      <c r="S3" s="342"/>
      <c r="T3" s="342"/>
      <c r="U3" s="342"/>
    </row>
    <row r="4" ht="29.25" customHeight="1">
      <c r="A4" s="49" t="s">
        <v>39</v>
      </c>
      <c r="B4" s="58"/>
      <c r="C4" s="59"/>
      <c r="D4" s="60"/>
      <c r="E4" s="61"/>
      <c r="F4" s="62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</row>
    <row r="5" ht="27.75" customHeight="1">
      <c r="A5" s="68"/>
      <c r="B5" s="34"/>
      <c r="C5" s="59"/>
      <c r="D5" s="74"/>
      <c r="E5" s="75"/>
      <c r="F5" s="64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</row>
    <row r="6" ht="27.75" customHeight="1">
      <c r="A6" s="82"/>
      <c r="B6" s="81"/>
      <c r="C6" s="59"/>
      <c r="D6" s="89"/>
      <c r="E6" s="90"/>
      <c r="F6" s="76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29"/>
      <c r="U6" s="129"/>
    </row>
    <row r="7" ht="33.0" customHeight="1">
      <c r="A7" s="49" t="s">
        <v>55</v>
      </c>
      <c r="B7" s="50" t="s">
        <v>63</v>
      </c>
      <c r="C7" s="4"/>
      <c r="D7" s="95" t="s">
        <v>64</v>
      </c>
      <c r="E7" s="61"/>
      <c r="F7" s="96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</row>
    <row r="8" ht="27.0" customHeight="1">
      <c r="A8" s="68"/>
      <c r="B8" s="69" t="s">
        <v>70</v>
      </c>
      <c r="C8" s="34"/>
      <c r="D8" s="72" t="s">
        <v>71</v>
      </c>
      <c r="E8" s="75"/>
      <c r="F8" s="74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</row>
    <row r="9" ht="17.25" customHeight="1">
      <c r="A9" s="82"/>
      <c r="B9" s="83" t="s">
        <v>72</v>
      </c>
      <c r="C9" s="81"/>
      <c r="D9" s="105">
        <v>312.0</v>
      </c>
      <c r="E9" s="90"/>
      <c r="F9" s="8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</row>
    <row r="10" ht="49.5" customHeight="1">
      <c r="A10" s="49" t="s">
        <v>73</v>
      </c>
      <c r="B10" s="50" t="s">
        <v>63</v>
      </c>
      <c r="C10" s="4"/>
      <c r="D10" s="95" t="s">
        <v>83</v>
      </c>
      <c r="E10" s="96"/>
      <c r="F10" s="96"/>
      <c r="G10" s="129"/>
      <c r="H10" s="129"/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</row>
    <row r="11">
      <c r="A11" s="68"/>
      <c r="B11" s="69" t="s">
        <v>70</v>
      </c>
      <c r="C11" s="34"/>
      <c r="D11" s="72" t="s">
        <v>91</v>
      </c>
      <c r="E11" s="74"/>
      <c r="F11" s="74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</row>
    <row r="12">
      <c r="A12" s="82"/>
      <c r="B12" s="83" t="s">
        <v>72</v>
      </c>
      <c r="C12" s="81"/>
      <c r="D12" s="105">
        <v>312.0</v>
      </c>
      <c r="E12" s="74"/>
      <c r="F12" s="89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</row>
    <row r="13">
      <c r="A13" s="49" t="s">
        <v>92</v>
      </c>
      <c r="B13" s="148"/>
      <c r="C13" s="4"/>
      <c r="D13" s="549"/>
      <c r="E13" s="96"/>
      <c r="F13" s="58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</row>
    <row r="14">
      <c r="A14" s="68"/>
      <c r="B14" s="156"/>
      <c r="C14" s="34"/>
      <c r="D14" s="156"/>
      <c r="E14" s="74"/>
      <c r="F14" s="34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</row>
    <row r="15">
      <c r="A15" s="82"/>
      <c r="B15" s="166"/>
      <c r="C15" s="81"/>
      <c r="D15" s="166"/>
      <c r="E15" s="89"/>
      <c r="F15" s="81"/>
      <c r="G15" s="129"/>
      <c r="H15" s="156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</row>
    <row r="16">
      <c r="A16" s="49" t="s">
        <v>100</v>
      </c>
      <c r="B16" s="143"/>
      <c r="C16" s="175"/>
      <c r="D16" s="62"/>
      <c r="E16" s="176"/>
      <c r="F16" s="62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</row>
    <row r="17">
      <c r="A17" s="68"/>
      <c r="B17" s="34"/>
      <c r="C17" s="175"/>
      <c r="D17" s="64"/>
      <c r="E17" s="64"/>
      <c r="F17" s="64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</row>
    <row r="18">
      <c r="A18" s="82"/>
      <c r="B18" s="81"/>
      <c r="C18" s="175"/>
      <c r="D18" s="76"/>
      <c r="E18" s="76"/>
      <c r="F18" s="76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</row>
    <row r="19">
      <c r="A19" s="49" t="s">
        <v>108</v>
      </c>
      <c r="B19" s="58"/>
      <c r="C19" s="59"/>
      <c r="D19" s="62"/>
      <c r="E19" s="62"/>
      <c r="F19" s="62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</row>
    <row r="20">
      <c r="A20" s="68"/>
      <c r="B20" s="34"/>
      <c r="C20" s="59"/>
      <c r="D20" s="64"/>
      <c r="E20" s="64"/>
      <c r="F20" s="64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</row>
    <row r="21">
      <c r="A21" s="82"/>
      <c r="B21" s="81"/>
      <c r="C21" s="59"/>
      <c r="D21" s="76"/>
      <c r="E21" s="76"/>
      <c r="F21" s="76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</row>
    <row r="22">
      <c r="A22" s="42" t="s">
        <v>109</v>
      </c>
      <c r="B22" s="43"/>
      <c r="C22" s="43"/>
      <c r="D22" s="44"/>
      <c r="E22" s="44"/>
      <c r="F22" s="44"/>
      <c r="G22" s="342"/>
      <c r="H22" s="342"/>
      <c r="I22" s="342"/>
      <c r="J22" s="342"/>
      <c r="K22" s="342"/>
      <c r="L22" s="342"/>
      <c r="M22" s="342"/>
      <c r="N22" s="342"/>
      <c r="O22" s="342"/>
      <c r="P22" s="342"/>
      <c r="Q22" s="342"/>
      <c r="R22" s="342"/>
      <c r="S22" s="342"/>
      <c r="T22" s="342"/>
      <c r="U22" s="342"/>
    </row>
    <row r="23">
      <c r="A23" s="49" t="s">
        <v>39</v>
      </c>
      <c r="B23" s="201"/>
      <c r="C23" s="4"/>
      <c r="D23" s="202"/>
      <c r="E23" s="55"/>
      <c r="F23" s="55"/>
      <c r="G23" s="342"/>
      <c r="H23" s="342"/>
      <c r="I23" s="342"/>
      <c r="J23" s="342"/>
      <c r="K23" s="342"/>
      <c r="L23" s="342"/>
      <c r="M23" s="342"/>
      <c r="N23" s="342"/>
      <c r="O23" s="342"/>
      <c r="P23" s="342"/>
      <c r="Q23" s="342"/>
      <c r="R23" s="342"/>
      <c r="S23" s="342"/>
      <c r="T23" s="342"/>
      <c r="U23" s="342"/>
    </row>
    <row r="24">
      <c r="A24" s="68"/>
      <c r="B24" s="156"/>
      <c r="C24" s="34"/>
      <c r="D24" s="115"/>
      <c r="E24" s="64"/>
      <c r="F24" s="64"/>
      <c r="G24" s="342"/>
      <c r="H24" s="342"/>
      <c r="I24" s="342"/>
      <c r="J24" s="342"/>
      <c r="K24" s="342"/>
      <c r="L24" s="342"/>
      <c r="M24" s="342"/>
      <c r="N24" s="342"/>
      <c r="O24" s="342"/>
      <c r="P24" s="342"/>
      <c r="Q24" s="342"/>
      <c r="R24" s="342"/>
      <c r="S24" s="342"/>
      <c r="T24" s="342"/>
      <c r="U24" s="342"/>
    </row>
    <row r="25">
      <c r="A25" s="82"/>
      <c r="B25" s="211"/>
      <c r="C25" s="34"/>
      <c r="D25" s="115"/>
      <c r="E25" s="76"/>
      <c r="F25" s="76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</row>
    <row r="26">
      <c r="A26" s="49" t="s">
        <v>55</v>
      </c>
      <c r="B26" s="219" t="s">
        <v>122</v>
      </c>
      <c r="C26" s="4"/>
      <c r="D26" s="220" t="s">
        <v>123</v>
      </c>
      <c r="E26" s="221" t="s">
        <v>124</v>
      </c>
      <c r="F26" s="58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</row>
    <row r="27">
      <c r="A27" s="68"/>
      <c r="B27" s="228" t="s">
        <v>131</v>
      </c>
      <c r="C27" s="34"/>
      <c r="D27" s="229" t="s">
        <v>50</v>
      </c>
      <c r="E27" s="230" t="s">
        <v>48</v>
      </c>
      <c r="F27" s="34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</row>
    <row r="28">
      <c r="A28" s="82"/>
      <c r="B28" s="236">
        <v>300.0</v>
      </c>
      <c r="C28" s="34"/>
      <c r="D28" s="305">
        <v>104.0</v>
      </c>
      <c r="E28" s="238">
        <v>103.0</v>
      </c>
      <c r="F28" s="81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</row>
    <row r="29">
      <c r="A29" s="49" t="s">
        <v>73</v>
      </c>
      <c r="B29" s="255" t="s">
        <v>430</v>
      </c>
      <c r="C29" s="4"/>
      <c r="D29" s="256" t="s">
        <v>139</v>
      </c>
      <c r="E29" s="257" t="s">
        <v>140</v>
      </c>
      <c r="F29" s="96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</row>
    <row r="30" ht="70.5" customHeight="1">
      <c r="A30" s="68"/>
      <c r="B30" s="276" t="s">
        <v>131</v>
      </c>
      <c r="C30" s="34"/>
      <c r="D30" s="277" t="s">
        <v>84</v>
      </c>
      <c r="E30" s="230" t="s">
        <v>152</v>
      </c>
      <c r="F30" s="74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</row>
    <row r="31" ht="24.75" customHeight="1">
      <c r="A31" s="82"/>
      <c r="B31" s="236">
        <v>300.0</v>
      </c>
      <c r="C31" s="34"/>
      <c r="D31" s="131">
        <v>104.0</v>
      </c>
      <c r="E31" s="238">
        <v>103.0</v>
      </c>
      <c r="F31" s="74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</row>
    <row r="32" ht="25.5" customHeight="1">
      <c r="A32" s="49" t="s">
        <v>92</v>
      </c>
      <c r="B32" s="143"/>
      <c r="C32" s="143"/>
      <c r="D32" s="96"/>
      <c r="E32" s="304"/>
      <c r="F32" s="96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</row>
    <row r="33" ht="25.5" customHeight="1">
      <c r="A33" s="68"/>
      <c r="B33" s="34"/>
      <c r="C33" s="143"/>
      <c r="D33" s="74"/>
      <c r="E33" s="75"/>
      <c r="F33" s="74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</row>
    <row r="34" ht="34.5" customHeight="1">
      <c r="A34" s="82"/>
      <c r="B34" s="81"/>
      <c r="C34" s="175"/>
      <c r="D34" s="74"/>
      <c r="E34" s="291"/>
      <c r="F34" s="74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</row>
    <row r="35">
      <c r="A35" s="49" t="s">
        <v>100</v>
      </c>
      <c r="B35" s="143"/>
      <c r="C35" s="175"/>
      <c r="D35" s="99"/>
      <c r="E35" s="99"/>
      <c r="F35" s="55"/>
      <c r="G35" s="342"/>
      <c r="H35" s="342"/>
      <c r="I35" s="342"/>
      <c r="J35" s="342"/>
      <c r="K35" s="342"/>
      <c r="L35" s="342"/>
      <c r="M35" s="342"/>
      <c r="N35" s="342"/>
      <c r="O35" s="342"/>
      <c r="P35" s="342"/>
      <c r="Q35" s="342"/>
      <c r="R35" s="342"/>
      <c r="S35" s="342"/>
      <c r="T35" s="342"/>
      <c r="U35" s="342"/>
    </row>
    <row r="36">
      <c r="A36" s="68"/>
      <c r="B36" s="34"/>
      <c r="C36" s="175"/>
      <c r="D36" s="64"/>
      <c r="E36" s="64"/>
      <c r="F36" s="64"/>
      <c r="G36" s="342"/>
      <c r="H36" s="342"/>
      <c r="I36" s="342"/>
      <c r="J36" s="342"/>
      <c r="K36" s="342"/>
      <c r="L36" s="342"/>
      <c r="M36" s="342"/>
      <c r="N36" s="342"/>
      <c r="O36" s="342"/>
      <c r="P36" s="342"/>
      <c r="Q36" s="342"/>
      <c r="R36" s="342"/>
      <c r="S36" s="342"/>
      <c r="T36" s="342"/>
      <c r="U36" s="342"/>
    </row>
    <row r="37">
      <c r="A37" s="82"/>
      <c r="B37" s="81"/>
      <c r="C37" s="175"/>
      <c r="D37" s="76"/>
      <c r="E37" s="76"/>
      <c r="F37" s="76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</row>
    <row r="38">
      <c r="A38" s="49" t="s">
        <v>108</v>
      </c>
      <c r="B38" s="174"/>
      <c r="C38" s="325"/>
      <c r="D38" s="55"/>
      <c r="E38" s="55"/>
      <c r="F38" s="326"/>
      <c r="G38" s="342"/>
      <c r="H38" s="342"/>
      <c r="I38" s="342"/>
      <c r="J38" s="342"/>
      <c r="K38" s="342"/>
      <c r="L38" s="342"/>
      <c r="M38" s="342"/>
      <c r="N38" s="342"/>
      <c r="O38" s="342"/>
      <c r="P38" s="342"/>
      <c r="Q38" s="342"/>
      <c r="R38" s="342"/>
      <c r="S38" s="342"/>
      <c r="T38" s="342"/>
      <c r="U38" s="342"/>
    </row>
    <row r="39">
      <c r="A39" s="68"/>
      <c r="B39" s="34"/>
      <c r="C39" s="325"/>
      <c r="D39" s="64"/>
      <c r="E39" s="64"/>
      <c r="F39" s="327"/>
      <c r="G39" s="342"/>
      <c r="H39" s="342"/>
      <c r="I39" s="342"/>
      <c r="J39" s="342"/>
      <c r="K39" s="342"/>
      <c r="L39" s="342"/>
      <c r="M39" s="342"/>
      <c r="N39" s="342"/>
      <c r="O39" s="342"/>
      <c r="P39" s="342"/>
      <c r="Q39" s="342"/>
      <c r="R39" s="342"/>
      <c r="S39" s="342"/>
      <c r="T39" s="342"/>
      <c r="U39" s="342"/>
    </row>
    <row r="40">
      <c r="A40" s="82"/>
      <c r="B40" s="81"/>
      <c r="C40" s="325"/>
      <c r="D40" s="76"/>
      <c r="E40" s="76"/>
      <c r="F40" s="328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</row>
    <row r="41">
      <c r="A41" s="42" t="s">
        <v>174</v>
      </c>
      <c r="B41" s="191"/>
      <c r="C41" s="191"/>
      <c r="D41" s="192"/>
      <c r="E41" s="192"/>
      <c r="F41" s="192"/>
      <c r="G41" s="342"/>
      <c r="H41" s="342"/>
      <c r="I41" s="342"/>
      <c r="J41" s="342"/>
      <c r="K41" s="342"/>
      <c r="L41" s="342"/>
      <c r="M41" s="342"/>
      <c r="N41" s="342"/>
      <c r="O41" s="342"/>
      <c r="P41" s="342"/>
      <c r="Q41" s="342"/>
      <c r="R41" s="342"/>
      <c r="S41" s="342"/>
      <c r="T41" s="342"/>
      <c r="U41" s="342"/>
    </row>
    <row r="42">
      <c r="A42" s="49" t="s">
        <v>39</v>
      </c>
      <c r="B42" s="335"/>
      <c r="C42" s="4"/>
      <c r="D42" s="336"/>
      <c r="E42" s="337"/>
      <c r="F42" s="338"/>
      <c r="G42" s="339"/>
      <c r="H42" s="339"/>
      <c r="I42" s="339"/>
      <c r="J42" s="339"/>
      <c r="K42" s="339"/>
      <c r="L42" s="339"/>
      <c r="M42" s="339"/>
      <c r="N42" s="339"/>
      <c r="O42" s="339"/>
      <c r="P42" s="339"/>
      <c r="Q42" s="339"/>
      <c r="R42" s="339"/>
      <c r="S42" s="339"/>
      <c r="T42" s="339"/>
      <c r="U42" s="339"/>
    </row>
    <row r="43">
      <c r="A43" s="68"/>
      <c r="B43" s="341"/>
      <c r="C43" s="34"/>
      <c r="D43" s="337"/>
      <c r="E43" s="64"/>
      <c r="F43" s="337"/>
      <c r="G43" s="342"/>
      <c r="H43" s="342"/>
      <c r="I43" s="342"/>
      <c r="J43" s="342"/>
      <c r="K43" s="342"/>
      <c r="L43" s="342"/>
      <c r="M43" s="342"/>
      <c r="N43" s="342"/>
      <c r="O43" s="342"/>
      <c r="P43" s="342"/>
      <c r="Q43" s="342"/>
      <c r="R43" s="342"/>
      <c r="S43" s="342"/>
      <c r="T43" s="342"/>
      <c r="U43" s="342"/>
    </row>
    <row r="44" ht="15.75" customHeight="1">
      <c r="A44" s="82"/>
      <c r="B44" s="345"/>
      <c r="C44" s="34"/>
      <c r="D44" s="337"/>
      <c r="E44" s="76"/>
      <c r="F44" s="337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</row>
    <row r="45">
      <c r="A45" s="49" t="s">
        <v>55</v>
      </c>
      <c r="B45" s="350" t="s">
        <v>431</v>
      </c>
      <c r="C45" s="4"/>
      <c r="D45" s="351" t="s">
        <v>182</v>
      </c>
      <c r="E45" s="252" t="s">
        <v>183</v>
      </c>
      <c r="F45" s="351" t="s">
        <v>182</v>
      </c>
      <c r="G45" s="339"/>
      <c r="H45" s="339"/>
      <c r="I45" s="339"/>
      <c r="J45" s="339"/>
      <c r="K45" s="339"/>
      <c r="L45" s="339"/>
      <c r="M45" s="339"/>
      <c r="N45" s="339"/>
      <c r="O45" s="339"/>
      <c r="P45" s="339"/>
      <c r="Q45" s="339"/>
      <c r="R45" s="339"/>
      <c r="S45" s="339"/>
      <c r="T45" s="339"/>
      <c r="U45" s="339"/>
    </row>
    <row r="46">
      <c r="A46" s="68"/>
      <c r="B46" s="358" t="s">
        <v>188</v>
      </c>
      <c r="C46" s="34"/>
      <c r="D46" s="359" t="s">
        <v>112</v>
      </c>
      <c r="E46" s="274" t="s">
        <v>189</v>
      </c>
      <c r="F46" s="359" t="s">
        <v>112</v>
      </c>
      <c r="G46" s="342"/>
      <c r="H46" s="342"/>
      <c r="I46" s="342"/>
      <c r="J46" s="342"/>
      <c r="K46" s="342"/>
      <c r="L46" s="342"/>
      <c r="M46" s="342"/>
      <c r="N46" s="342"/>
      <c r="O46" s="342"/>
      <c r="P46" s="342"/>
      <c r="Q46" s="342"/>
      <c r="R46" s="342"/>
      <c r="S46" s="342"/>
      <c r="T46" s="342"/>
      <c r="U46" s="342"/>
    </row>
    <row r="47" ht="15.75" customHeight="1">
      <c r="A47" s="82"/>
      <c r="B47" s="365">
        <v>300.0</v>
      </c>
      <c r="C47" s="81"/>
      <c r="D47" s="359">
        <v>321.0</v>
      </c>
      <c r="E47" s="274">
        <v>421.0</v>
      </c>
      <c r="F47" s="359">
        <v>321.0</v>
      </c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</row>
    <row r="48">
      <c r="A48" s="147" t="s">
        <v>73</v>
      </c>
      <c r="B48" s="350" t="s">
        <v>432</v>
      </c>
      <c r="C48" s="4"/>
      <c r="D48" s="351" t="s">
        <v>182</v>
      </c>
      <c r="E48" s="252" t="s">
        <v>196</v>
      </c>
      <c r="F48" s="351" t="s">
        <v>182</v>
      </c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18"/>
      <c r="R48" s="118"/>
      <c r="S48" s="118"/>
      <c r="T48" s="118"/>
      <c r="U48" s="118"/>
    </row>
    <row r="49">
      <c r="A49" s="66"/>
      <c r="B49" s="358" t="s">
        <v>200</v>
      </c>
      <c r="C49" s="34"/>
      <c r="D49" s="359" t="s">
        <v>112</v>
      </c>
      <c r="E49" s="274" t="s">
        <v>201</v>
      </c>
      <c r="F49" s="359" t="s">
        <v>112</v>
      </c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</row>
    <row r="50">
      <c r="A50" s="78"/>
      <c r="B50" s="365">
        <v>300.0</v>
      </c>
      <c r="C50" s="81"/>
      <c r="D50" s="359">
        <v>321.0</v>
      </c>
      <c r="E50" s="293">
        <v>421.0</v>
      </c>
      <c r="F50" s="359">
        <v>321.0</v>
      </c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</row>
    <row r="51">
      <c r="A51" s="49" t="s">
        <v>92</v>
      </c>
      <c r="B51" s="350" t="s">
        <v>205</v>
      </c>
      <c r="C51" s="4"/>
      <c r="D51" s="96"/>
      <c r="E51" s="387"/>
      <c r="F51" s="387"/>
      <c r="G51" s="118"/>
      <c r="H51" s="118"/>
      <c r="I51" s="118"/>
      <c r="J51" s="118"/>
      <c r="K51" s="118"/>
      <c r="L51" s="118"/>
      <c r="M51" s="118"/>
      <c r="N51" s="118"/>
      <c r="O51" s="118"/>
      <c r="P51" s="118"/>
      <c r="Q51" s="118"/>
      <c r="R51" s="118"/>
      <c r="S51" s="118"/>
      <c r="T51" s="118"/>
      <c r="U51" s="118"/>
    </row>
    <row r="52">
      <c r="A52" s="68"/>
      <c r="B52" s="358" t="s">
        <v>211</v>
      </c>
      <c r="C52" s="34"/>
      <c r="D52" s="74"/>
      <c r="E52" s="275"/>
      <c r="F52" s="27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</row>
    <row r="53">
      <c r="A53" s="82"/>
      <c r="B53" s="365">
        <v>300.0</v>
      </c>
      <c r="C53" s="81"/>
      <c r="D53" s="74"/>
      <c r="E53" s="294"/>
      <c r="F53" s="294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</row>
    <row r="54">
      <c r="A54" s="49" t="s">
        <v>100</v>
      </c>
      <c r="B54" s="143"/>
      <c r="C54" s="143"/>
      <c r="D54" s="96"/>
      <c r="E54" s="99"/>
      <c r="F54" s="99"/>
      <c r="G54" s="342"/>
      <c r="H54" s="342"/>
      <c r="I54" s="342"/>
      <c r="J54" s="342"/>
      <c r="K54" s="342"/>
      <c r="L54" s="342"/>
      <c r="M54" s="342"/>
      <c r="N54" s="342"/>
      <c r="O54" s="342"/>
      <c r="P54" s="342"/>
      <c r="Q54" s="342"/>
      <c r="R54" s="342"/>
      <c r="S54" s="342"/>
      <c r="T54" s="342"/>
      <c r="U54" s="342"/>
    </row>
    <row r="55">
      <c r="A55" s="68"/>
      <c r="B55" s="34"/>
      <c r="C55" s="143"/>
      <c r="D55" s="74"/>
      <c r="E55" s="64"/>
      <c r="F55" s="64"/>
      <c r="G55" s="342"/>
      <c r="H55" s="342"/>
      <c r="I55" s="342"/>
      <c r="J55" s="342"/>
      <c r="K55" s="342"/>
      <c r="L55" s="342"/>
      <c r="M55" s="342"/>
      <c r="N55" s="342"/>
      <c r="O55" s="342"/>
      <c r="P55" s="342"/>
      <c r="Q55" s="342"/>
      <c r="R55" s="342"/>
      <c r="S55" s="342"/>
      <c r="T55" s="342"/>
      <c r="U55" s="342"/>
    </row>
    <row r="56">
      <c r="A56" s="82"/>
      <c r="B56" s="81"/>
      <c r="C56" s="175"/>
      <c r="D56" s="74"/>
      <c r="E56" s="76"/>
      <c r="F56" s="76"/>
      <c r="G56" s="342"/>
      <c r="H56" s="342"/>
      <c r="I56" s="342"/>
      <c r="J56" s="342"/>
      <c r="K56" s="342"/>
      <c r="L56" s="342"/>
      <c r="M56" s="342"/>
      <c r="N56" s="342"/>
      <c r="O56" s="342"/>
      <c r="P56" s="342"/>
      <c r="Q56" s="342"/>
      <c r="R56" s="342"/>
      <c r="S56" s="342"/>
      <c r="T56" s="342"/>
      <c r="U56" s="342"/>
    </row>
    <row r="57">
      <c r="A57" s="49" t="s">
        <v>108</v>
      </c>
      <c r="B57" s="143"/>
      <c r="C57" s="175"/>
      <c r="D57" s="99"/>
      <c r="E57" s="99"/>
      <c r="F57" s="406"/>
      <c r="G57" s="342"/>
      <c r="H57" s="342"/>
      <c r="I57" s="342"/>
      <c r="J57" s="342"/>
      <c r="K57" s="342"/>
      <c r="L57" s="342"/>
      <c r="M57" s="342"/>
      <c r="N57" s="342"/>
      <c r="O57" s="342"/>
      <c r="P57" s="342"/>
      <c r="Q57" s="342"/>
      <c r="R57" s="342"/>
      <c r="S57" s="342"/>
      <c r="T57" s="342"/>
      <c r="U57" s="342"/>
    </row>
    <row r="58">
      <c r="A58" s="68"/>
      <c r="B58" s="34"/>
      <c r="C58" s="175"/>
      <c r="D58" s="64"/>
      <c r="E58" s="64"/>
      <c r="F58" s="327"/>
      <c r="G58" s="342"/>
      <c r="H58" s="342"/>
      <c r="I58" s="342"/>
      <c r="J58" s="342"/>
      <c r="K58" s="342"/>
      <c r="L58" s="342"/>
      <c r="M58" s="342"/>
      <c r="N58" s="342"/>
      <c r="O58" s="342"/>
      <c r="P58" s="342"/>
      <c r="Q58" s="342"/>
      <c r="R58" s="342"/>
      <c r="S58" s="342"/>
      <c r="T58" s="342"/>
      <c r="U58" s="342"/>
    </row>
    <row r="59">
      <c r="A59" s="82"/>
      <c r="B59" s="81"/>
      <c r="C59" s="175"/>
      <c r="D59" s="76"/>
      <c r="E59" s="76"/>
      <c r="F59" s="328"/>
      <c r="G59" s="342"/>
      <c r="H59" s="342"/>
      <c r="I59" s="342"/>
      <c r="J59" s="342"/>
      <c r="K59" s="342"/>
      <c r="L59" s="342"/>
      <c r="M59" s="342"/>
      <c r="N59" s="342"/>
      <c r="O59" s="342"/>
      <c r="P59" s="342"/>
      <c r="Q59" s="342"/>
      <c r="R59" s="342"/>
      <c r="S59" s="342"/>
      <c r="T59" s="342"/>
      <c r="U59" s="342"/>
    </row>
    <row r="60">
      <c r="A60" s="408" t="s">
        <v>220</v>
      </c>
      <c r="B60" s="192"/>
      <c r="C60" s="191"/>
      <c r="D60" s="192"/>
      <c r="E60" s="192"/>
      <c r="F60" s="44"/>
      <c r="G60" s="342"/>
      <c r="H60" s="342"/>
      <c r="I60" s="342"/>
      <c r="J60" s="342"/>
      <c r="K60" s="342"/>
      <c r="L60" s="342"/>
      <c r="M60" s="342"/>
      <c r="N60" s="342"/>
      <c r="O60" s="342"/>
      <c r="P60" s="342"/>
      <c r="Q60" s="342"/>
      <c r="R60" s="342"/>
      <c r="S60" s="342"/>
      <c r="T60" s="342"/>
      <c r="U60" s="342"/>
    </row>
    <row r="61">
      <c r="A61" s="49" t="s">
        <v>39</v>
      </c>
      <c r="B61" s="412"/>
      <c r="C61" s="4"/>
      <c r="D61" s="99"/>
      <c r="E61" s="99"/>
      <c r="F61" s="174"/>
      <c r="G61" s="342"/>
      <c r="H61" s="342"/>
      <c r="I61" s="342"/>
      <c r="J61" s="342"/>
      <c r="K61" s="342"/>
      <c r="L61" s="342"/>
      <c r="M61" s="342"/>
      <c r="N61" s="342"/>
      <c r="O61" s="342"/>
      <c r="P61" s="342"/>
      <c r="Q61" s="342"/>
      <c r="R61" s="342"/>
      <c r="S61" s="342"/>
      <c r="T61" s="342"/>
      <c r="U61" s="342"/>
    </row>
    <row r="62" ht="16.5" customHeight="1">
      <c r="A62" s="68"/>
      <c r="B62" s="153"/>
      <c r="C62" s="34"/>
      <c r="D62" s="64"/>
      <c r="E62" s="64"/>
      <c r="F62" s="34"/>
      <c r="G62" s="342"/>
      <c r="H62" s="342"/>
      <c r="I62" s="342"/>
      <c r="J62" s="342"/>
      <c r="K62" s="342"/>
      <c r="L62" s="342"/>
      <c r="M62" s="342"/>
      <c r="N62" s="342"/>
      <c r="O62" s="342"/>
      <c r="P62" s="342"/>
      <c r="Q62" s="342"/>
      <c r="R62" s="342"/>
      <c r="S62" s="342"/>
      <c r="T62" s="342"/>
      <c r="U62" s="342"/>
    </row>
    <row r="63">
      <c r="A63" s="82"/>
      <c r="B63" s="419"/>
      <c r="C63" s="81"/>
      <c r="D63" s="76"/>
      <c r="E63" s="76"/>
      <c r="F63" s="81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</row>
    <row r="64">
      <c r="A64" s="49" t="s">
        <v>55</v>
      </c>
      <c r="B64" s="423" t="s">
        <v>231</v>
      </c>
      <c r="C64" s="4"/>
      <c r="D64" s="351" t="s">
        <v>232</v>
      </c>
      <c r="E64" s="424" t="s">
        <v>124</v>
      </c>
      <c r="F64" s="351" t="s">
        <v>232</v>
      </c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</row>
    <row r="65">
      <c r="A65" s="68"/>
      <c r="B65" s="69" t="s">
        <v>236</v>
      </c>
      <c r="C65" s="34"/>
      <c r="D65" s="359" t="s">
        <v>237</v>
      </c>
      <c r="E65" s="427" t="s">
        <v>48</v>
      </c>
      <c r="F65" s="359" t="s">
        <v>237</v>
      </c>
      <c r="G65" s="129"/>
      <c r="H65" s="129"/>
      <c r="I65" s="129"/>
      <c r="J65" s="129"/>
      <c r="K65" s="129"/>
      <c r="L65" s="129"/>
      <c r="M65" s="129"/>
      <c r="N65" s="129"/>
      <c r="O65" s="129"/>
      <c r="P65" s="129"/>
      <c r="Q65" s="129"/>
      <c r="R65" s="129"/>
      <c r="S65" s="129"/>
      <c r="T65" s="129"/>
      <c r="U65" s="129"/>
    </row>
    <row r="66">
      <c r="A66" s="82"/>
      <c r="B66" s="430">
        <v>321.0</v>
      </c>
      <c r="C66" s="81"/>
      <c r="D66" s="431">
        <v>312.0</v>
      </c>
      <c r="E66" s="432">
        <v>318.0</v>
      </c>
      <c r="F66" s="431">
        <v>312.0</v>
      </c>
      <c r="G66" s="129"/>
      <c r="H66" s="129"/>
      <c r="I66" s="129"/>
      <c r="J66" s="129"/>
      <c r="K66" s="129"/>
      <c r="L66" s="129"/>
      <c r="M66" s="129"/>
      <c r="N66" s="129"/>
      <c r="O66" s="129"/>
      <c r="P66" s="129"/>
      <c r="Q66" s="129"/>
      <c r="R66" s="129"/>
      <c r="S66" s="129"/>
      <c r="T66" s="129"/>
      <c r="U66" s="129"/>
    </row>
    <row r="67">
      <c r="A67" s="49" t="s">
        <v>73</v>
      </c>
      <c r="B67" s="423" t="s">
        <v>231</v>
      </c>
      <c r="C67" s="4"/>
      <c r="D67" s="96"/>
      <c r="E67" s="424" t="s">
        <v>140</v>
      </c>
      <c r="F67" s="96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</row>
    <row r="68" ht="19.5" customHeight="1">
      <c r="A68" s="68"/>
      <c r="B68" s="69" t="s">
        <v>236</v>
      </c>
      <c r="C68" s="34"/>
      <c r="D68" s="74"/>
      <c r="E68" s="427" t="s">
        <v>152</v>
      </c>
      <c r="F68" s="74"/>
      <c r="G68" s="129"/>
      <c r="H68" s="129"/>
      <c r="I68" s="129"/>
      <c r="J68" s="129"/>
      <c r="K68" s="129"/>
      <c r="L68" s="129"/>
      <c r="M68" s="129"/>
      <c r="N68" s="129"/>
      <c r="O68" s="129"/>
      <c r="P68" s="129"/>
      <c r="Q68" s="129"/>
      <c r="R68" s="129"/>
      <c r="S68" s="129"/>
      <c r="T68" s="129"/>
      <c r="U68" s="129"/>
    </row>
    <row r="69">
      <c r="A69" s="82"/>
      <c r="B69" s="430">
        <v>321.0</v>
      </c>
      <c r="C69" s="81"/>
      <c r="D69" s="158"/>
      <c r="E69" s="432">
        <v>318.0</v>
      </c>
      <c r="F69" s="158"/>
      <c r="G69" s="129"/>
      <c r="H69" s="129"/>
      <c r="I69" s="129"/>
      <c r="J69" s="129"/>
      <c r="K69" s="129"/>
      <c r="L69" s="129"/>
      <c r="M69" s="129"/>
      <c r="N69" s="129"/>
      <c r="O69" s="129"/>
      <c r="P69" s="129"/>
      <c r="Q69" s="129"/>
      <c r="R69" s="129"/>
      <c r="S69" s="129"/>
      <c r="T69" s="129"/>
      <c r="U69" s="129"/>
    </row>
    <row r="70">
      <c r="A70" s="49" t="s">
        <v>92</v>
      </c>
      <c r="B70" s="109"/>
      <c r="C70" s="737"/>
      <c r="D70" s="339"/>
      <c r="E70" s="387"/>
      <c r="F70" s="58"/>
      <c r="G70" s="129"/>
      <c r="H70" s="129"/>
      <c r="I70" s="129"/>
      <c r="J70" s="129"/>
      <c r="K70" s="129"/>
      <c r="L70" s="129"/>
      <c r="M70" s="129"/>
      <c r="N70" s="129"/>
      <c r="O70" s="129"/>
      <c r="P70" s="129"/>
      <c r="Q70" s="129"/>
      <c r="R70" s="129"/>
      <c r="S70" s="129"/>
      <c r="T70" s="129"/>
      <c r="U70" s="129"/>
    </row>
    <row r="71">
      <c r="A71" s="68"/>
      <c r="B71" s="75"/>
      <c r="C71" s="738"/>
      <c r="D71" s="156"/>
      <c r="E71" s="74"/>
      <c r="F71" s="34"/>
      <c r="G71" s="129"/>
      <c r="H71" s="129"/>
      <c r="I71" s="129"/>
      <c r="J71" s="129"/>
      <c r="K71" s="129"/>
      <c r="L71" s="129"/>
      <c r="M71" s="129"/>
      <c r="N71" s="129"/>
      <c r="O71" s="129"/>
      <c r="P71" s="129"/>
      <c r="Q71" s="129"/>
      <c r="R71" s="129"/>
      <c r="S71" s="129"/>
      <c r="T71" s="129"/>
      <c r="U71" s="129"/>
    </row>
    <row r="72">
      <c r="A72" s="82"/>
      <c r="B72" s="462"/>
      <c r="C72" s="739"/>
      <c r="D72" s="740"/>
      <c r="E72" s="89"/>
      <c r="F72" s="81"/>
      <c r="G72" s="129"/>
      <c r="H72" s="129"/>
      <c r="I72" s="129"/>
      <c r="J72" s="129"/>
      <c r="K72" s="129"/>
      <c r="L72" s="129"/>
      <c r="M72" s="129"/>
      <c r="N72" s="129"/>
      <c r="O72" s="129"/>
      <c r="P72" s="129"/>
      <c r="Q72" s="129"/>
      <c r="R72" s="129"/>
      <c r="S72" s="129"/>
      <c r="T72" s="129"/>
      <c r="U72" s="129"/>
    </row>
    <row r="73">
      <c r="A73" s="49" t="s">
        <v>100</v>
      </c>
      <c r="B73" s="143"/>
      <c r="C73" s="168"/>
      <c r="D73" s="99"/>
      <c r="E73" s="99"/>
      <c r="F73" s="55"/>
      <c r="G73" s="342"/>
      <c r="H73" s="342"/>
      <c r="I73" s="342"/>
      <c r="J73" s="342"/>
      <c r="K73" s="342"/>
      <c r="L73" s="342"/>
      <c r="M73" s="342"/>
      <c r="N73" s="342"/>
      <c r="O73" s="342"/>
      <c r="P73" s="342"/>
      <c r="Q73" s="342"/>
      <c r="R73" s="342"/>
      <c r="S73" s="342"/>
      <c r="T73" s="342"/>
      <c r="U73" s="342"/>
    </row>
    <row r="74">
      <c r="A74" s="68"/>
      <c r="B74" s="34"/>
      <c r="C74" s="178"/>
      <c r="D74" s="64"/>
      <c r="E74" s="64"/>
      <c r="F74" s="64"/>
      <c r="G74" s="342"/>
      <c r="H74" s="342"/>
      <c r="I74" s="342"/>
      <c r="J74" s="342"/>
      <c r="K74" s="342"/>
      <c r="L74" s="342"/>
      <c r="M74" s="342"/>
      <c r="N74" s="342"/>
      <c r="O74" s="342"/>
      <c r="P74" s="342"/>
      <c r="Q74" s="342"/>
      <c r="R74" s="342"/>
      <c r="S74" s="342"/>
      <c r="T74" s="342"/>
      <c r="U74" s="342"/>
    </row>
    <row r="75">
      <c r="A75" s="82"/>
      <c r="B75" s="81"/>
      <c r="C75" s="181"/>
      <c r="D75" s="76"/>
      <c r="E75" s="76"/>
      <c r="F75" s="76"/>
      <c r="G75" s="129"/>
      <c r="H75" s="129"/>
      <c r="I75" s="129"/>
      <c r="J75" s="129"/>
      <c r="K75" s="129"/>
      <c r="L75" s="129"/>
      <c r="M75" s="129"/>
      <c r="N75" s="129"/>
      <c r="O75" s="129"/>
      <c r="P75" s="129"/>
      <c r="Q75" s="129"/>
      <c r="R75" s="129"/>
      <c r="S75" s="129"/>
      <c r="T75" s="129"/>
      <c r="U75" s="129"/>
    </row>
    <row r="76">
      <c r="A76" s="49" t="s">
        <v>108</v>
      </c>
      <c r="B76" s="174"/>
      <c r="C76" s="168"/>
      <c r="D76" s="55"/>
      <c r="E76" s="55"/>
      <c r="F76" s="326"/>
      <c r="G76" s="342"/>
      <c r="H76" s="342"/>
      <c r="I76" s="342"/>
      <c r="J76" s="342"/>
      <c r="K76" s="342"/>
      <c r="L76" s="342"/>
      <c r="M76" s="342"/>
      <c r="N76" s="342"/>
      <c r="O76" s="342"/>
      <c r="P76" s="342"/>
      <c r="Q76" s="342"/>
      <c r="R76" s="342"/>
      <c r="S76" s="342"/>
      <c r="T76" s="342"/>
      <c r="U76" s="342"/>
    </row>
    <row r="77">
      <c r="A77" s="68"/>
      <c r="B77" s="34"/>
      <c r="C77" s="178"/>
      <c r="D77" s="64"/>
      <c r="E77" s="64"/>
      <c r="F77" s="327"/>
      <c r="G77" s="342"/>
      <c r="H77" s="342"/>
      <c r="I77" s="342"/>
      <c r="J77" s="342"/>
      <c r="K77" s="342"/>
      <c r="L77" s="342"/>
      <c r="M77" s="342"/>
      <c r="N77" s="342"/>
      <c r="O77" s="342"/>
      <c r="P77" s="342"/>
      <c r="Q77" s="342"/>
      <c r="R77" s="342"/>
      <c r="S77" s="342"/>
      <c r="T77" s="342"/>
      <c r="U77" s="342"/>
    </row>
    <row r="78">
      <c r="A78" s="82"/>
      <c r="B78" s="81"/>
      <c r="C78" s="181"/>
      <c r="D78" s="76"/>
      <c r="E78" s="76"/>
      <c r="F78" s="328"/>
      <c r="G78" s="129"/>
      <c r="H78" s="129"/>
      <c r="I78" s="129"/>
      <c r="J78" s="129"/>
      <c r="K78" s="129"/>
      <c r="L78" s="129"/>
      <c r="M78" s="129"/>
      <c r="N78" s="129"/>
      <c r="O78" s="129"/>
      <c r="P78" s="129"/>
      <c r="Q78" s="129"/>
      <c r="R78" s="129"/>
      <c r="S78" s="129"/>
      <c r="T78" s="129"/>
      <c r="U78" s="129"/>
    </row>
    <row r="79">
      <c r="A79" s="42" t="s">
        <v>259</v>
      </c>
      <c r="B79" s="43"/>
      <c r="C79" s="741"/>
      <c r="D79" s="44"/>
      <c r="E79" s="44"/>
      <c r="F79" s="44"/>
      <c r="G79" s="342"/>
      <c r="H79" s="342"/>
      <c r="I79" s="342"/>
      <c r="J79" s="342"/>
      <c r="K79" s="342"/>
      <c r="L79" s="342"/>
      <c r="M79" s="342"/>
      <c r="N79" s="342"/>
      <c r="O79" s="342"/>
      <c r="P79" s="342"/>
      <c r="Q79" s="342"/>
      <c r="R79" s="342"/>
      <c r="S79" s="342"/>
      <c r="T79" s="342"/>
      <c r="U79" s="342"/>
    </row>
    <row r="80">
      <c r="A80" s="49" t="s">
        <v>39</v>
      </c>
      <c r="B80" s="174"/>
      <c r="C80" s="168"/>
      <c r="D80" s="55"/>
      <c r="E80" s="55"/>
      <c r="F80" s="326"/>
      <c r="G80" s="342"/>
      <c r="H80" s="342"/>
      <c r="I80" s="342"/>
      <c r="J80" s="342"/>
      <c r="K80" s="342"/>
      <c r="L80" s="342"/>
      <c r="M80" s="342"/>
      <c r="N80" s="342"/>
      <c r="O80" s="342"/>
      <c r="P80" s="342"/>
      <c r="Q80" s="342"/>
      <c r="R80" s="342"/>
      <c r="S80" s="342"/>
      <c r="T80" s="342"/>
      <c r="U80" s="342"/>
    </row>
    <row r="81">
      <c r="A81" s="68"/>
      <c r="B81" s="34"/>
      <c r="C81" s="178"/>
      <c r="D81" s="64"/>
      <c r="E81" s="64"/>
      <c r="F81" s="327"/>
      <c r="G81" s="342"/>
      <c r="H81" s="342"/>
      <c r="I81" s="342"/>
      <c r="J81" s="342"/>
      <c r="K81" s="342"/>
      <c r="L81" s="342"/>
      <c r="M81" s="342"/>
      <c r="N81" s="342"/>
      <c r="O81" s="342"/>
      <c r="P81" s="342"/>
      <c r="Q81" s="342"/>
      <c r="R81" s="342"/>
      <c r="S81" s="342"/>
      <c r="T81" s="342"/>
      <c r="U81" s="342"/>
    </row>
    <row r="82">
      <c r="A82" s="82"/>
      <c r="B82" s="81"/>
      <c r="C82" s="181"/>
      <c r="D82" s="76"/>
      <c r="E82" s="76"/>
      <c r="F82" s="328"/>
      <c r="G82" s="129"/>
      <c r="H82" s="129"/>
      <c r="I82" s="129"/>
      <c r="J82" s="129"/>
      <c r="K82" s="129"/>
      <c r="L82" s="129"/>
      <c r="M82" s="129"/>
      <c r="N82" s="129"/>
      <c r="O82" s="129"/>
      <c r="P82" s="129"/>
      <c r="Q82" s="129"/>
      <c r="R82" s="129"/>
      <c r="S82" s="129"/>
      <c r="T82" s="129"/>
      <c r="U82" s="129"/>
    </row>
    <row r="83">
      <c r="A83" s="49" t="s">
        <v>55</v>
      </c>
      <c r="B83" s="174"/>
      <c r="C83" s="168"/>
      <c r="D83" s="481" t="s">
        <v>262</v>
      </c>
      <c r="E83" s="4"/>
      <c r="F83" s="326"/>
      <c r="G83" s="342"/>
      <c r="H83" s="342"/>
      <c r="I83" s="342"/>
      <c r="J83" s="342"/>
      <c r="K83" s="342"/>
      <c r="L83" s="342"/>
      <c r="M83" s="342"/>
      <c r="N83" s="342"/>
      <c r="O83" s="342"/>
      <c r="P83" s="342"/>
      <c r="Q83" s="342"/>
      <c r="R83" s="342"/>
      <c r="S83" s="342"/>
      <c r="T83" s="342"/>
      <c r="U83" s="342"/>
    </row>
    <row r="84">
      <c r="A84" s="68"/>
      <c r="B84" s="34"/>
      <c r="C84" s="178"/>
      <c r="D84" s="483" t="s">
        <v>433</v>
      </c>
      <c r="E84" s="34"/>
      <c r="F84" s="327"/>
      <c r="G84" s="342"/>
      <c r="H84" s="342"/>
      <c r="I84" s="342"/>
      <c r="J84" s="342"/>
      <c r="K84" s="342"/>
      <c r="L84" s="342"/>
      <c r="M84" s="342"/>
      <c r="N84" s="342"/>
      <c r="O84" s="342"/>
      <c r="P84" s="342"/>
      <c r="Q84" s="342"/>
      <c r="R84" s="342"/>
      <c r="S84" s="342"/>
      <c r="T84" s="342"/>
      <c r="U84" s="342"/>
    </row>
    <row r="85">
      <c r="A85" s="82"/>
      <c r="B85" s="81"/>
      <c r="C85" s="500"/>
      <c r="D85" s="486" t="s">
        <v>434</v>
      </c>
      <c r="E85" s="81"/>
      <c r="F85" s="328"/>
      <c r="G85" s="129"/>
      <c r="H85" s="129"/>
      <c r="I85" s="129"/>
      <c r="J85" s="129"/>
      <c r="K85" s="129"/>
      <c r="L85" s="129"/>
      <c r="M85" s="129"/>
      <c r="N85" s="129"/>
      <c r="O85" s="129"/>
      <c r="P85" s="129"/>
      <c r="Q85" s="129"/>
      <c r="R85" s="129"/>
      <c r="S85" s="129"/>
      <c r="T85" s="129"/>
      <c r="U85" s="129"/>
    </row>
    <row r="86">
      <c r="A86" s="49" t="s">
        <v>73</v>
      </c>
      <c r="B86" s="174"/>
      <c r="C86" s="178"/>
      <c r="D86" s="481" t="s">
        <v>269</v>
      </c>
      <c r="E86" s="481" t="s">
        <v>269</v>
      </c>
      <c r="F86" s="55"/>
      <c r="G86" s="342"/>
      <c r="H86" s="342"/>
      <c r="I86" s="342"/>
      <c r="J86" s="342"/>
      <c r="K86" s="342"/>
      <c r="L86" s="342"/>
      <c r="M86" s="342"/>
      <c r="N86" s="342"/>
      <c r="O86" s="342"/>
      <c r="P86" s="342"/>
      <c r="Q86" s="342"/>
      <c r="R86" s="342"/>
      <c r="S86" s="342"/>
      <c r="T86" s="342"/>
      <c r="U86" s="342"/>
    </row>
    <row r="87">
      <c r="A87" s="68"/>
      <c r="B87" s="34"/>
      <c r="C87" s="178"/>
      <c r="D87" s="483" t="s">
        <v>435</v>
      </c>
      <c r="F87" s="64"/>
      <c r="G87" s="342"/>
      <c r="H87" s="342"/>
      <c r="I87" s="342"/>
      <c r="J87" s="342"/>
      <c r="K87" s="342"/>
      <c r="L87" s="342"/>
      <c r="M87" s="342"/>
      <c r="N87" s="342"/>
      <c r="O87" s="342"/>
      <c r="P87" s="342"/>
      <c r="Q87" s="342"/>
      <c r="R87" s="342"/>
      <c r="S87" s="342"/>
      <c r="T87" s="342"/>
      <c r="U87" s="342"/>
    </row>
    <row r="88">
      <c r="A88" s="82"/>
      <c r="B88" s="81"/>
      <c r="C88" s="181"/>
      <c r="D88" s="489">
        <v>313.0</v>
      </c>
      <c r="E88" s="489">
        <v>313.0</v>
      </c>
      <c r="F88" s="76"/>
      <c r="G88" s="129"/>
      <c r="H88" s="129"/>
      <c r="I88" s="129"/>
      <c r="J88" s="129"/>
      <c r="K88" s="129"/>
      <c r="L88" s="129"/>
      <c r="M88" s="129"/>
      <c r="N88" s="129"/>
      <c r="O88" s="129"/>
      <c r="P88" s="129"/>
      <c r="Q88" s="129"/>
      <c r="R88" s="129"/>
      <c r="S88" s="129"/>
      <c r="T88" s="129"/>
      <c r="U88" s="129"/>
    </row>
    <row r="89">
      <c r="A89" s="49" t="s">
        <v>92</v>
      </c>
      <c r="B89" s="174"/>
      <c r="C89" s="168"/>
      <c r="D89" s="55"/>
      <c r="E89" s="55"/>
      <c r="F89" s="55"/>
      <c r="G89" s="342"/>
      <c r="H89" s="342"/>
      <c r="I89" s="342"/>
      <c r="J89" s="342"/>
      <c r="K89" s="342"/>
      <c r="L89" s="342"/>
      <c r="M89" s="342"/>
      <c r="N89" s="342"/>
      <c r="O89" s="342"/>
      <c r="P89" s="342"/>
      <c r="Q89" s="342"/>
      <c r="R89" s="342"/>
      <c r="S89" s="342"/>
      <c r="T89" s="342"/>
      <c r="U89" s="342"/>
    </row>
    <row r="90">
      <c r="A90" s="68"/>
      <c r="B90" s="34"/>
      <c r="C90" s="178"/>
      <c r="D90" s="64"/>
      <c r="E90" s="64"/>
      <c r="F90" s="64"/>
      <c r="G90" s="342"/>
      <c r="H90" s="342"/>
      <c r="I90" s="342"/>
      <c r="J90" s="342"/>
      <c r="K90" s="342"/>
      <c r="L90" s="342"/>
      <c r="M90" s="342"/>
      <c r="N90" s="342"/>
      <c r="O90" s="342"/>
      <c r="P90" s="342"/>
      <c r="Q90" s="342"/>
      <c r="R90" s="342"/>
      <c r="S90" s="342"/>
      <c r="T90" s="342"/>
      <c r="U90" s="342"/>
    </row>
    <row r="91">
      <c r="A91" s="82"/>
      <c r="B91" s="81"/>
      <c r="C91" s="181"/>
      <c r="D91" s="76"/>
      <c r="E91" s="76"/>
      <c r="F91" s="76"/>
      <c r="G91" s="129"/>
      <c r="H91" s="129"/>
      <c r="I91" s="129"/>
      <c r="J91" s="129"/>
      <c r="K91" s="129"/>
      <c r="L91" s="129"/>
      <c r="M91" s="129"/>
      <c r="N91" s="129"/>
      <c r="O91" s="129"/>
      <c r="P91" s="129"/>
      <c r="Q91" s="129"/>
      <c r="R91" s="129"/>
      <c r="S91" s="129"/>
      <c r="T91" s="129"/>
      <c r="U91" s="129"/>
    </row>
    <row r="92">
      <c r="A92" s="49" t="s">
        <v>100</v>
      </c>
      <c r="B92" s="174"/>
      <c r="C92" s="168"/>
      <c r="D92" s="55"/>
      <c r="E92" s="55"/>
      <c r="F92" s="55"/>
      <c r="G92" s="342"/>
      <c r="H92" s="342"/>
      <c r="I92" s="342"/>
      <c r="J92" s="342"/>
      <c r="K92" s="342"/>
      <c r="L92" s="342"/>
      <c r="M92" s="342"/>
      <c r="N92" s="342"/>
      <c r="O92" s="342"/>
      <c r="P92" s="342"/>
      <c r="Q92" s="342"/>
      <c r="R92" s="342"/>
      <c r="S92" s="342"/>
      <c r="T92" s="342"/>
      <c r="U92" s="342"/>
    </row>
    <row r="93">
      <c r="A93" s="68"/>
      <c r="B93" s="34"/>
      <c r="C93" s="178"/>
      <c r="D93" s="64"/>
      <c r="E93" s="64"/>
      <c r="F93" s="64"/>
      <c r="G93" s="342"/>
      <c r="H93" s="342"/>
      <c r="I93" s="342"/>
      <c r="J93" s="342"/>
      <c r="K93" s="342"/>
      <c r="L93" s="342"/>
      <c r="M93" s="342"/>
      <c r="N93" s="342"/>
      <c r="O93" s="342"/>
      <c r="P93" s="342"/>
      <c r="Q93" s="342"/>
      <c r="R93" s="342"/>
      <c r="S93" s="342"/>
      <c r="T93" s="342"/>
      <c r="U93" s="342"/>
    </row>
    <row r="94">
      <c r="A94" s="82"/>
      <c r="B94" s="81"/>
      <c r="C94" s="181"/>
      <c r="D94" s="76"/>
      <c r="E94" s="76"/>
      <c r="F94" s="76"/>
      <c r="G94" s="129"/>
      <c r="H94" s="129"/>
      <c r="I94" s="129"/>
      <c r="J94" s="129"/>
      <c r="K94" s="129"/>
      <c r="L94" s="129"/>
      <c r="M94" s="129"/>
      <c r="N94" s="129"/>
      <c r="O94" s="129"/>
      <c r="P94" s="129"/>
      <c r="Q94" s="129"/>
      <c r="R94" s="129"/>
      <c r="S94" s="129"/>
      <c r="T94" s="129"/>
      <c r="U94" s="129"/>
    </row>
    <row r="95">
      <c r="A95" s="49" t="s">
        <v>108</v>
      </c>
      <c r="B95" s="174"/>
      <c r="C95" s="168"/>
      <c r="D95" s="55"/>
      <c r="E95" s="55"/>
      <c r="F95" s="55"/>
      <c r="G95" s="342"/>
      <c r="H95" s="342"/>
      <c r="I95" s="342"/>
      <c r="J95" s="342"/>
      <c r="K95" s="342"/>
      <c r="L95" s="342"/>
      <c r="M95" s="342"/>
      <c r="N95" s="342"/>
      <c r="O95" s="342"/>
      <c r="P95" s="342"/>
      <c r="Q95" s="342"/>
      <c r="R95" s="342"/>
      <c r="S95" s="342"/>
      <c r="T95" s="342"/>
      <c r="U95" s="342"/>
    </row>
    <row r="96">
      <c r="A96" s="68"/>
      <c r="B96" s="34"/>
      <c r="C96" s="178"/>
      <c r="D96" s="64"/>
      <c r="E96" s="64"/>
      <c r="F96" s="64"/>
      <c r="G96" s="342"/>
      <c r="H96" s="342"/>
      <c r="I96" s="342"/>
      <c r="J96" s="342"/>
      <c r="K96" s="342"/>
      <c r="L96" s="342"/>
      <c r="M96" s="342"/>
      <c r="N96" s="342"/>
      <c r="O96" s="342"/>
      <c r="P96" s="342"/>
      <c r="Q96" s="342"/>
      <c r="R96" s="342"/>
      <c r="S96" s="342"/>
      <c r="T96" s="342"/>
      <c r="U96" s="342"/>
    </row>
    <row r="97">
      <c r="A97" s="82"/>
      <c r="B97" s="81"/>
      <c r="C97" s="181"/>
      <c r="D97" s="76"/>
      <c r="E97" s="76"/>
      <c r="F97" s="76"/>
      <c r="G97" s="129"/>
      <c r="H97" s="129"/>
      <c r="I97" s="129"/>
      <c r="J97" s="129"/>
      <c r="K97" s="129"/>
      <c r="L97" s="129"/>
      <c r="M97" s="129"/>
      <c r="N97" s="129"/>
      <c r="O97" s="129"/>
      <c r="P97" s="129"/>
      <c r="Q97" s="129"/>
      <c r="R97" s="129"/>
      <c r="S97" s="129"/>
      <c r="T97" s="129"/>
      <c r="U97" s="129"/>
    </row>
    <row r="98">
      <c r="A98" s="42" t="s">
        <v>275</v>
      </c>
      <c r="B98" s="43"/>
      <c r="C98" s="741"/>
      <c r="D98" s="44"/>
      <c r="E98" s="44"/>
      <c r="F98" s="44"/>
      <c r="G98" s="342"/>
      <c r="H98" s="342"/>
      <c r="I98" s="342"/>
      <c r="J98" s="342"/>
      <c r="K98" s="342"/>
      <c r="L98" s="342"/>
      <c r="M98" s="342"/>
      <c r="N98" s="342"/>
      <c r="O98" s="342"/>
      <c r="P98" s="342"/>
      <c r="Q98" s="342"/>
      <c r="R98" s="342"/>
      <c r="S98" s="342"/>
      <c r="T98" s="342"/>
      <c r="U98" s="342"/>
    </row>
    <row r="99">
      <c r="A99" s="49" t="s">
        <v>39</v>
      </c>
      <c r="B99" s="143"/>
      <c r="C99" s="168"/>
      <c r="D99" s="99"/>
      <c r="E99" s="99"/>
      <c r="F99" s="99"/>
      <c r="G99" s="342"/>
      <c r="H99" s="342"/>
      <c r="I99" s="342"/>
      <c r="J99" s="342"/>
      <c r="K99" s="342"/>
      <c r="L99" s="342"/>
      <c r="M99" s="342"/>
      <c r="N99" s="342"/>
      <c r="O99" s="342"/>
      <c r="P99" s="342"/>
      <c r="Q99" s="342"/>
      <c r="R99" s="342"/>
      <c r="S99" s="342"/>
      <c r="T99" s="342"/>
      <c r="U99" s="342"/>
    </row>
    <row r="100">
      <c r="A100" s="68"/>
      <c r="B100" s="34"/>
      <c r="C100" s="178"/>
      <c r="D100" s="64"/>
      <c r="E100" s="64"/>
      <c r="F100" s="64"/>
      <c r="G100" s="342"/>
      <c r="H100" s="342"/>
      <c r="I100" s="342"/>
      <c r="J100" s="342"/>
      <c r="K100" s="342"/>
      <c r="L100" s="342"/>
      <c r="M100" s="342"/>
      <c r="N100" s="342"/>
      <c r="O100" s="342"/>
      <c r="P100" s="342"/>
      <c r="Q100" s="342"/>
      <c r="R100" s="342"/>
      <c r="S100" s="342"/>
      <c r="T100" s="342"/>
      <c r="U100" s="342"/>
    </row>
    <row r="101">
      <c r="A101" s="82"/>
      <c r="B101" s="81"/>
      <c r="C101" s="181"/>
      <c r="D101" s="76"/>
      <c r="E101" s="76"/>
      <c r="F101" s="76"/>
      <c r="G101" s="129"/>
      <c r="H101" s="129"/>
      <c r="I101" s="129"/>
      <c r="J101" s="129"/>
      <c r="K101" s="129"/>
      <c r="L101" s="129"/>
      <c r="M101" s="129"/>
      <c r="N101" s="129"/>
      <c r="O101" s="129"/>
      <c r="P101" s="129"/>
      <c r="Q101" s="129"/>
      <c r="R101" s="129"/>
      <c r="S101" s="129"/>
      <c r="T101" s="129"/>
      <c r="U101" s="129"/>
    </row>
    <row r="102">
      <c r="A102" s="49" t="s">
        <v>55</v>
      </c>
      <c r="B102" s="143"/>
      <c r="C102" s="168"/>
      <c r="D102" s="143"/>
      <c r="E102" s="99"/>
      <c r="F102" s="99"/>
      <c r="G102" s="342"/>
      <c r="H102" s="342"/>
      <c r="I102" s="342"/>
      <c r="J102" s="342"/>
      <c r="K102" s="342"/>
      <c r="L102" s="342"/>
      <c r="M102" s="342"/>
      <c r="N102" s="342"/>
      <c r="O102" s="342"/>
      <c r="P102" s="342"/>
      <c r="Q102" s="342"/>
      <c r="R102" s="342"/>
      <c r="S102" s="342"/>
      <c r="T102" s="342"/>
      <c r="U102" s="342"/>
    </row>
    <row r="103">
      <c r="A103" s="68"/>
      <c r="B103" s="34"/>
      <c r="C103" s="178"/>
      <c r="D103" s="34"/>
      <c r="E103" s="64"/>
      <c r="F103" s="64"/>
      <c r="G103" s="342"/>
      <c r="H103" s="342"/>
      <c r="I103" s="342"/>
      <c r="J103" s="342"/>
      <c r="K103" s="342"/>
      <c r="L103" s="342"/>
      <c r="M103" s="342"/>
      <c r="N103" s="342"/>
      <c r="O103" s="342"/>
      <c r="P103" s="342"/>
      <c r="Q103" s="342"/>
      <c r="R103" s="342"/>
      <c r="S103" s="342"/>
      <c r="T103" s="342"/>
      <c r="U103" s="342"/>
    </row>
    <row r="104">
      <c r="A104" s="82"/>
      <c r="B104" s="81"/>
      <c r="C104" s="181"/>
      <c r="D104" s="81"/>
      <c r="E104" s="76"/>
      <c r="F104" s="76"/>
      <c r="G104" s="129"/>
      <c r="H104" s="129"/>
      <c r="I104" s="129"/>
      <c r="J104" s="129"/>
      <c r="K104" s="129"/>
      <c r="L104" s="129"/>
      <c r="M104" s="129"/>
      <c r="N104" s="129"/>
      <c r="O104" s="129"/>
      <c r="P104" s="129"/>
      <c r="Q104" s="129"/>
      <c r="R104" s="129"/>
      <c r="S104" s="129"/>
      <c r="T104" s="129"/>
      <c r="U104" s="129"/>
    </row>
    <row r="105">
      <c r="A105" s="49" t="s">
        <v>73</v>
      </c>
      <c r="B105" s="174"/>
      <c r="C105" s="168"/>
      <c r="D105" s="55"/>
      <c r="E105" s="55"/>
      <c r="F105" s="55"/>
      <c r="G105" s="342"/>
      <c r="H105" s="342"/>
      <c r="I105" s="342"/>
      <c r="J105" s="342"/>
      <c r="K105" s="342"/>
      <c r="L105" s="342"/>
      <c r="M105" s="342"/>
      <c r="N105" s="342"/>
      <c r="O105" s="342"/>
      <c r="P105" s="342"/>
      <c r="Q105" s="342"/>
      <c r="R105" s="342"/>
      <c r="S105" s="342"/>
      <c r="T105" s="342"/>
      <c r="U105" s="342"/>
    </row>
    <row r="106">
      <c r="A106" s="68"/>
      <c r="B106" s="34"/>
      <c r="C106" s="178"/>
      <c r="D106" s="64"/>
      <c r="E106" s="64"/>
      <c r="F106" s="64"/>
      <c r="G106" s="342"/>
      <c r="H106" s="342"/>
      <c r="I106" s="342"/>
      <c r="J106" s="342"/>
      <c r="K106" s="342"/>
      <c r="L106" s="342"/>
      <c r="M106" s="342"/>
      <c r="N106" s="342"/>
      <c r="O106" s="342"/>
      <c r="P106" s="342"/>
      <c r="Q106" s="342"/>
      <c r="R106" s="342"/>
      <c r="S106" s="342"/>
      <c r="T106" s="342"/>
      <c r="U106" s="342"/>
    </row>
    <row r="107">
      <c r="A107" s="82"/>
      <c r="B107" s="81"/>
      <c r="C107" s="181"/>
      <c r="D107" s="76"/>
      <c r="E107" s="76"/>
      <c r="F107" s="76"/>
      <c r="G107" s="129"/>
      <c r="H107" s="129"/>
      <c r="I107" s="129"/>
      <c r="J107" s="129"/>
      <c r="K107" s="129"/>
      <c r="L107" s="129"/>
      <c r="M107" s="129"/>
      <c r="N107" s="129"/>
      <c r="O107" s="129"/>
      <c r="P107" s="129"/>
      <c r="Q107" s="129"/>
      <c r="R107" s="129"/>
      <c r="S107" s="129"/>
      <c r="T107" s="129"/>
      <c r="U107" s="129"/>
    </row>
    <row r="108">
      <c r="A108" s="49" t="s">
        <v>92</v>
      </c>
      <c r="B108" s="174"/>
      <c r="C108" s="168"/>
      <c r="D108" s="55"/>
      <c r="E108" s="55"/>
      <c r="F108" s="55"/>
      <c r="G108" s="342"/>
      <c r="H108" s="342"/>
      <c r="I108" s="342"/>
      <c r="J108" s="342"/>
      <c r="K108" s="342"/>
      <c r="L108" s="342"/>
      <c r="M108" s="342"/>
      <c r="N108" s="342"/>
      <c r="O108" s="342"/>
      <c r="P108" s="342"/>
      <c r="Q108" s="342"/>
      <c r="R108" s="342"/>
      <c r="S108" s="342"/>
      <c r="T108" s="342"/>
      <c r="U108" s="342"/>
    </row>
    <row r="109">
      <c r="A109" s="68"/>
      <c r="B109" s="34"/>
      <c r="C109" s="178"/>
      <c r="D109" s="64"/>
      <c r="E109" s="64"/>
      <c r="F109" s="64"/>
      <c r="G109" s="342"/>
      <c r="H109" s="342"/>
      <c r="I109" s="342"/>
      <c r="J109" s="342"/>
      <c r="K109" s="342"/>
      <c r="L109" s="342"/>
      <c r="M109" s="342"/>
      <c r="N109" s="342"/>
      <c r="O109" s="342"/>
      <c r="P109" s="342"/>
      <c r="Q109" s="342"/>
      <c r="R109" s="342"/>
      <c r="S109" s="342"/>
      <c r="T109" s="342"/>
      <c r="U109" s="342"/>
    </row>
    <row r="110">
      <c r="A110" s="82"/>
      <c r="B110" s="81"/>
      <c r="C110" s="181"/>
      <c r="D110" s="76"/>
      <c r="E110" s="76"/>
      <c r="F110" s="76"/>
      <c r="G110" s="129"/>
      <c r="H110" s="129"/>
      <c r="I110" s="129"/>
      <c r="J110" s="129"/>
      <c r="K110" s="129"/>
      <c r="L110" s="129"/>
      <c r="M110" s="129"/>
      <c r="N110" s="129"/>
      <c r="O110" s="129"/>
      <c r="P110" s="129"/>
      <c r="Q110" s="129"/>
      <c r="R110" s="129"/>
      <c r="S110" s="129"/>
      <c r="T110" s="129"/>
      <c r="U110" s="129"/>
    </row>
    <row r="111">
      <c r="A111" s="49" t="s">
        <v>100</v>
      </c>
      <c r="B111" s="174"/>
      <c r="C111" s="168"/>
      <c r="D111" s="55"/>
      <c r="E111" s="55"/>
      <c r="F111" s="55"/>
      <c r="G111" s="342"/>
      <c r="H111" s="342"/>
      <c r="I111" s="342"/>
      <c r="J111" s="342"/>
      <c r="K111" s="342"/>
      <c r="L111" s="342"/>
      <c r="M111" s="342"/>
      <c r="N111" s="342"/>
      <c r="O111" s="342"/>
      <c r="P111" s="342"/>
      <c r="Q111" s="342"/>
      <c r="R111" s="342"/>
      <c r="S111" s="342"/>
      <c r="T111" s="342"/>
      <c r="U111" s="342"/>
    </row>
    <row r="112">
      <c r="A112" s="68"/>
      <c r="B112" s="34"/>
      <c r="C112" s="178"/>
      <c r="D112" s="64"/>
      <c r="E112" s="64"/>
      <c r="F112" s="64"/>
      <c r="G112" s="342"/>
      <c r="H112" s="342"/>
      <c r="I112" s="342"/>
      <c r="J112" s="342"/>
      <c r="K112" s="342"/>
      <c r="L112" s="342"/>
      <c r="M112" s="342"/>
      <c r="N112" s="342"/>
      <c r="O112" s="342"/>
      <c r="P112" s="342"/>
      <c r="Q112" s="342"/>
      <c r="R112" s="342"/>
      <c r="S112" s="342"/>
      <c r="T112" s="342"/>
      <c r="U112" s="342"/>
    </row>
    <row r="113">
      <c r="A113" s="82"/>
      <c r="B113" s="81"/>
      <c r="C113" s="181"/>
      <c r="D113" s="76"/>
      <c r="E113" s="76"/>
      <c r="F113" s="76"/>
      <c r="G113" s="129"/>
      <c r="H113" s="129"/>
      <c r="I113" s="129"/>
      <c r="J113" s="129"/>
      <c r="K113" s="129"/>
      <c r="L113" s="129"/>
      <c r="M113" s="129"/>
      <c r="N113" s="129"/>
      <c r="O113" s="129"/>
      <c r="P113" s="129"/>
      <c r="Q113" s="129"/>
      <c r="R113" s="129"/>
      <c r="S113" s="129"/>
      <c r="T113" s="129"/>
      <c r="U113" s="129"/>
    </row>
    <row r="114">
      <c r="A114" s="49" t="s">
        <v>108</v>
      </c>
      <c r="B114" s="174"/>
      <c r="C114" s="178"/>
      <c r="D114" s="174"/>
      <c r="E114" s="174"/>
      <c r="F114" s="506"/>
      <c r="G114" s="342"/>
      <c r="H114" s="342"/>
      <c r="I114" s="342"/>
      <c r="J114" s="342"/>
      <c r="K114" s="342"/>
      <c r="L114" s="342"/>
      <c r="M114" s="342"/>
      <c r="N114" s="342"/>
      <c r="O114" s="342"/>
      <c r="P114" s="342"/>
      <c r="Q114" s="342"/>
      <c r="R114" s="342"/>
      <c r="S114" s="342"/>
      <c r="T114" s="342"/>
      <c r="U114" s="342"/>
    </row>
    <row r="115">
      <c r="A115" s="68"/>
      <c r="B115" s="34"/>
      <c r="C115" s="178"/>
      <c r="D115" s="34"/>
      <c r="E115" s="34"/>
      <c r="F115" s="66"/>
      <c r="G115" s="342"/>
      <c r="H115" s="342"/>
      <c r="I115" s="342"/>
      <c r="J115" s="342"/>
      <c r="K115" s="342"/>
      <c r="L115" s="342"/>
      <c r="M115" s="342"/>
      <c r="N115" s="342"/>
      <c r="O115" s="342"/>
      <c r="P115" s="342"/>
      <c r="Q115" s="342"/>
      <c r="R115" s="342"/>
      <c r="S115" s="342"/>
      <c r="T115" s="342"/>
      <c r="U115" s="342"/>
    </row>
    <row r="116">
      <c r="A116" s="82"/>
      <c r="B116" s="81"/>
      <c r="C116" s="181"/>
      <c r="D116" s="81"/>
      <c r="E116" s="81"/>
      <c r="F116" s="78"/>
      <c r="G116" s="129"/>
      <c r="H116" s="129"/>
      <c r="I116" s="129"/>
      <c r="J116" s="129"/>
      <c r="K116" s="129"/>
      <c r="L116" s="129"/>
      <c r="M116" s="129"/>
      <c r="N116" s="129"/>
      <c r="O116" s="129"/>
      <c r="P116" s="129"/>
      <c r="Q116" s="129"/>
      <c r="R116" s="129"/>
      <c r="S116" s="129"/>
      <c r="T116" s="129"/>
      <c r="U116" s="129"/>
    </row>
  </sheetData>
  <mergeCells count="168">
    <mergeCell ref="A1:A2"/>
    <mergeCell ref="B1:E1"/>
    <mergeCell ref="A4:A6"/>
    <mergeCell ref="B4:B6"/>
    <mergeCell ref="F4:F6"/>
    <mergeCell ref="A7:A9"/>
    <mergeCell ref="B7:C7"/>
    <mergeCell ref="B13:C13"/>
    <mergeCell ref="F13:F15"/>
    <mergeCell ref="B14:C14"/>
    <mergeCell ref="B15:C15"/>
    <mergeCell ref="A16:A18"/>
    <mergeCell ref="B16:B18"/>
    <mergeCell ref="D16:D18"/>
    <mergeCell ref="E16:E18"/>
    <mergeCell ref="F16:F18"/>
    <mergeCell ref="B8:C8"/>
    <mergeCell ref="B9:C9"/>
    <mergeCell ref="A10:A12"/>
    <mergeCell ref="B10:C10"/>
    <mergeCell ref="B11:C11"/>
    <mergeCell ref="B12:C12"/>
    <mergeCell ref="A13:A15"/>
    <mergeCell ref="E23:E25"/>
    <mergeCell ref="F23:F25"/>
    <mergeCell ref="F26:F28"/>
    <mergeCell ref="A19:A21"/>
    <mergeCell ref="B19:B21"/>
    <mergeCell ref="D19:D21"/>
    <mergeCell ref="E19:E21"/>
    <mergeCell ref="F19:F21"/>
    <mergeCell ref="A23:A25"/>
    <mergeCell ref="B23:C23"/>
    <mergeCell ref="B54:B56"/>
    <mergeCell ref="E54:E56"/>
    <mergeCell ref="F54:F56"/>
    <mergeCell ref="F57:F59"/>
    <mergeCell ref="F61:F63"/>
    <mergeCell ref="E38:E40"/>
    <mergeCell ref="E42:E44"/>
    <mergeCell ref="A45:A47"/>
    <mergeCell ref="B45:C45"/>
    <mergeCell ref="B46:C46"/>
    <mergeCell ref="B47:C47"/>
    <mergeCell ref="A48:A50"/>
    <mergeCell ref="B50:C50"/>
    <mergeCell ref="B48:C48"/>
    <mergeCell ref="B49:C49"/>
    <mergeCell ref="A51:A53"/>
    <mergeCell ref="B51:C51"/>
    <mergeCell ref="B52:C52"/>
    <mergeCell ref="B53:C53"/>
    <mergeCell ref="A54:A56"/>
    <mergeCell ref="A57:A59"/>
    <mergeCell ref="B57:B59"/>
    <mergeCell ref="D57:D59"/>
    <mergeCell ref="E57:E59"/>
    <mergeCell ref="A61:A63"/>
    <mergeCell ref="D61:D63"/>
    <mergeCell ref="E61:E63"/>
    <mergeCell ref="B63:C63"/>
    <mergeCell ref="B61:C61"/>
    <mergeCell ref="B62:C62"/>
    <mergeCell ref="A64:A66"/>
    <mergeCell ref="B64:C64"/>
    <mergeCell ref="B65:C65"/>
    <mergeCell ref="B66:C66"/>
    <mergeCell ref="B69:C69"/>
    <mergeCell ref="B67:C67"/>
    <mergeCell ref="B68:C68"/>
    <mergeCell ref="F70:F72"/>
    <mergeCell ref="D73:D75"/>
    <mergeCell ref="E73:E75"/>
    <mergeCell ref="F73:F75"/>
    <mergeCell ref="D76:D78"/>
    <mergeCell ref="A95:A97"/>
    <mergeCell ref="B95:B97"/>
    <mergeCell ref="D95:D97"/>
    <mergeCell ref="E95:E97"/>
    <mergeCell ref="F95:F97"/>
    <mergeCell ref="D105:D107"/>
    <mergeCell ref="D108:D110"/>
    <mergeCell ref="B29:C29"/>
    <mergeCell ref="B30:C30"/>
    <mergeCell ref="B24:C24"/>
    <mergeCell ref="B25:C25"/>
    <mergeCell ref="A26:A28"/>
    <mergeCell ref="B26:C26"/>
    <mergeCell ref="B27:C27"/>
    <mergeCell ref="B28:C28"/>
    <mergeCell ref="B31:C31"/>
    <mergeCell ref="A29:A31"/>
    <mergeCell ref="A32:A34"/>
    <mergeCell ref="B32:B34"/>
    <mergeCell ref="B35:B37"/>
    <mergeCell ref="D35:D37"/>
    <mergeCell ref="E35:E37"/>
    <mergeCell ref="F35:F37"/>
    <mergeCell ref="B43:C43"/>
    <mergeCell ref="B44:C44"/>
    <mergeCell ref="A35:A37"/>
    <mergeCell ref="A38:A40"/>
    <mergeCell ref="B38:B40"/>
    <mergeCell ref="D38:D40"/>
    <mergeCell ref="F38:F40"/>
    <mergeCell ref="A42:A44"/>
    <mergeCell ref="B42:C42"/>
    <mergeCell ref="D84:E84"/>
    <mergeCell ref="D85:E85"/>
    <mergeCell ref="E76:E78"/>
    <mergeCell ref="F76:F78"/>
    <mergeCell ref="D80:D82"/>
    <mergeCell ref="E80:E82"/>
    <mergeCell ref="F80:F82"/>
    <mergeCell ref="D83:E83"/>
    <mergeCell ref="F83:F85"/>
    <mergeCell ref="D92:D94"/>
    <mergeCell ref="E92:E94"/>
    <mergeCell ref="F92:F94"/>
    <mergeCell ref="B83:B85"/>
    <mergeCell ref="B86:B88"/>
    <mergeCell ref="F86:F88"/>
    <mergeCell ref="D87:E87"/>
    <mergeCell ref="D89:D91"/>
    <mergeCell ref="E89:E91"/>
    <mergeCell ref="F89:F91"/>
    <mergeCell ref="A67:A69"/>
    <mergeCell ref="A70:A72"/>
    <mergeCell ref="A73:A75"/>
    <mergeCell ref="B73:B75"/>
    <mergeCell ref="A76:A78"/>
    <mergeCell ref="B76:B78"/>
    <mergeCell ref="B80:B82"/>
    <mergeCell ref="A80:A82"/>
    <mergeCell ref="A83:A85"/>
    <mergeCell ref="A86:A88"/>
    <mergeCell ref="A89:A91"/>
    <mergeCell ref="B89:B91"/>
    <mergeCell ref="A92:A94"/>
    <mergeCell ref="B92:B94"/>
    <mergeCell ref="D102:D104"/>
    <mergeCell ref="E102:E104"/>
    <mergeCell ref="A99:A101"/>
    <mergeCell ref="B99:B101"/>
    <mergeCell ref="D99:D101"/>
    <mergeCell ref="E99:E101"/>
    <mergeCell ref="F99:F101"/>
    <mergeCell ref="B102:B104"/>
    <mergeCell ref="F102:F104"/>
    <mergeCell ref="E108:E110"/>
    <mergeCell ref="F108:F110"/>
    <mergeCell ref="A102:A104"/>
    <mergeCell ref="A105:A107"/>
    <mergeCell ref="B105:B107"/>
    <mergeCell ref="E105:E107"/>
    <mergeCell ref="F105:F107"/>
    <mergeCell ref="A108:A110"/>
    <mergeCell ref="B108:B110"/>
    <mergeCell ref="D114:D116"/>
    <mergeCell ref="E114:E116"/>
    <mergeCell ref="A111:A113"/>
    <mergeCell ref="B111:B113"/>
    <mergeCell ref="D111:D113"/>
    <mergeCell ref="E111:E113"/>
    <mergeCell ref="F111:F113"/>
    <mergeCell ref="A114:A116"/>
    <mergeCell ref="B114:B116"/>
    <mergeCell ref="F114:F116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3.86"/>
    <col customWidth="1" min="2" max="2" width="34.43"/>
    <col customWidth="1" min="3" max="3" width="34.71"/>
    <col customWidth="1" min="4" max="4" width="31.57"/>
    <col customWidth="1" min="5" max="5" width="30.43"/>
    <col customWidth="1" min="6" max="10" width="25.57"/>
  </cols>
  <sheetData>
    <row r="1">
      <c r="A1" s="742"/>
      <c r="B1" s="6"/>
      <c r="C1" s="12" t="s">
        <v>5</v>
      </c>
      <c r="D1" s="13"/>
      <c r="E1" s="14"/>
      <c r="F1" s="16"/>
      <c r="G1" s="16"/>
      <c r="H1" s="16"/>
      <c r="I1" s="16"/>
      <c r="J1" s="16"/>
    </row>
    <row r="2">
      <c r="A2" s="20"/>
      <c r="B2" s="30" t="s">
        <v>33</v>
      </c>
      <c r="C2" s="30" t="s">
        <v>34</v>
      </c>
      <c r="D2" s="523" t="s">
        <v>35</v>
      </c>
      <c r="E2" s="18" t="s">
        <v>286</v>
      </c>
      <c r="F2" s="674"/>
      <c r="G2" s="674"/>
      <c r="H2" s="674"/>
      <c r="I2" s="674"/>
      <c r="J2" s="674"/>
    </row>
    <row r="3">
      <c r="A3" s="42" t="s">
        <v>38</v>
      </c>
      <c r="B3" s="190"/>
      <c r="C3" s="43"/>
      <c r="D3" s="330"/>
      <c r="E3" s="44"/>
      <c r="F3" s="342"/>
      <c r="G3" s="342"/>
      <c r="H3" s="342"/>
      <c r="I3" s="342"/>
      <c r="J3" s="342"/>
    </row>
    <row r="4">
      <c r="A4" s="49" t="s">
        <v>39</v>
      </c>
      <c r="B4" s="58"/>
      <c r="C4" s="59"/>
      <c r="D4" s="60"/>
      <c r="E4" s="60"/>
      <c r="F4" s="156"/>
      <c r="G4" s="156"/>
      <c r="H4" s="156"/>
      <c r="I4" s="156"/>
      <c r="J4" s="156"/>
    </row>
    <row r="5">
      <c r="A5" s="68"/>
      <c r="B5" s="34"/>
      <c r="C5" s="59"/>
      <c r="D5" s="74"/>
      <c r="E5" s="74"/>
      <c r="F5" s="156"/>
      <c r="G5" s="156"/>
      <c r="H5" s="156"/>
      <c r="I5" s="156"/>
      <c r="J5" s="156"/>
    </row>
    <row r="6">
      <c r="A6" s="82"/>
      <c r="B6" s="81"/>
      <c r="C6" s="59"/>
      <c r="D6" s="89"/>
      <c r="E6" s="89"/>
      <c r="F6" s="156"/>
      <c r="G6" s="156"/>
      <c r="H6" s="156"/>
      <c r="I6" s="156"/>
      <c r="J6" s="156"/>
    </row>
    <row r="7">
      <c r="A7" s="49" t="s">
        <v>55</v>
      </c>
      <c r="B7" s="50" t="s">
        <v>63</v>
      </c>
      <c r="C7" s="4"/>
      <c r="D7" s="95" t="s">
        <v>64</v>
      </c>
      <c r="E7" s="60"/>
      <c r="F7" s="156"/>
      <c r="G7" s="156"/>
      <c r="H7" s="156"/>
      <c r="I7" s="156"/>
      <c r="J7" s="156"/>
    </row>
    <row r="8">
      <c r="A8" s="68"/>
      <c r="B8" s="69" t="s">
        <v>70</v>
      </c>
      <c r="C8" s="34"/>
      <c r="D8" s="72" t="s">
        <v>71</v>
      </c>
      <c r="E8" s="74"/>
      <c r="F8" s="156"/>
      <c r="G8" s="156"/>
      <c r="H8" s="156"/>
      <c r="I8" s="156"/>
      <c r="J8" s="156"/>
    </row>
    <row r="9">
      <c r="A9" s="82"/>
      <c r="B9" s="83" t="s">
        <v>72</v>
      </c>
      <c r="C9" s="81"/>
      <c r="D9" s="105">
        <v>312.0</v>
      </c>
      <c r="E9" s="89"/>
      <c r="F9" s="156"/>
      <c r="G9" s="156"/>
      <c r="H9" s="156"/>
      <c r="I9" s="156"/>
      <c r="J9" s="156"/>
    </row>
    <row r="10">
      <c r="A10" s="49" t="s">
        <v>73</v>
      </c>
      <c r="B10" s="50" t="s">
        <v>63</v>
      </c>
      <c r="C10" s="4"/>
      <c r="D10" s="95" t="s">
        <v>83</v>
      </c>
      <c r="E10" s="96"/>
      <c r="F10" s="185"/>
      <c r="G10" s="185"/>
      <c r="H10" s="185"/>
      <c r="I10" s="185"/>
      <c r="J10" s="185"/>
    </row>
    <row r="11">
      <c r="A11" s="68"/>
      <c r="B11" s="69" t="s">
        <v>70</v>
      </c>
      <c r="C11" s="34"/>
      <c r="D11" s="72" t="s">
        <v>91</v>
      </c>
      <c r="E11" s="74"/>
      <c r="F11" s="156"/>
      <c r="G11" s="156"/>
      <c r="H11" s="156"/>
      <c r="I11" s="156"/>
      <c r="J11" s="156"/>
    </row>
    <row r="12">
      <c r="A12" s="82"/>
      <c r="B12" s="83" t="s">
        <v>72</v>
      </c>
      <c r="C12" s="81"/>
      <c r="D12" s="105">
        <v>312.0</v>
      </c>
      <c r="E12" s="74"/>
      <c r="F12" s="156"/>
      <c r="G12" s="156"/>
      <c r="H12" s="156"/>
      <c r="I12" s="156"/>
      <c r="J12" s="156"/>
    </row>
    <row r="13">
      <c r="A13" s="49" t="s">
        <v>92</v>
      </c>
      <c r="B13" s="148"/>
      <c r="C13" s="4"/>
      <c r="D13" s="549"/>
      <c r="E13" s="96"/>
      <c r="F13" s="185"/>
      <c r="G13" s="185"/>
      <c r="H13" s="185"/>
      <c r="I13" s="185"/>
      <c r="J13" s="185"/>
    </row>
    <row r="14">
      <c r="A14" s="68"/>
      <c r="B14" s="156"/>
      <c r="C14" s="34"/>
      <c r="D14" s="156"/>
      <c r="E14" s="74"/>
      <c r="F14" s="156"/>
      <c r="G14" s="156"/>
      <c r="H14" s="156"/>
      <c r="I14" s="156"/>
      <c r="J14" s="156"/>
    </row>
    <row r="15">
      <c r="A15" s="82"/>
      <c r="B15" s="166"/>
      <c r="C15" s="81"/>
      <c r="D15" s="166"/>
      <c r="E15" s="89"/>
      <c r="F15" s="156"/>
      <c r="G15" s="156"/>
      <c r="H15" s="156"/>
      <c r="I15" s="156"/>
      <c r="J15" s="156"/>
    </row>
    <row r="16">
      <c r="A16" s="49" t="s">
        <v>100</v>
      </c>
      <c r="B16" s="143"/>
      <c r="C16" s="175"/>
      <c r="D16" s="62"/>
      <c r="E16" s="176"/>
      <c r="F16" s="129"/>
      <c r="G16" s="129"/>
      <c r="H16" s="129"/>
      <c r="I16" s="129"/>
      <c r="J16" s="129"/>
    </row>
    <row r="17">
      <c r="A17" s="68"/>
      <c r="B17" s="34"/>
      <c r="C17" s="175"/>
      <c r="D17" s="64"/>
      <c r="E17" s="64"/>
      <c r="F17" s="129"/>
      <c r="G17" s="129"/>
      <c r="H17" s="129"/>
      <c r="I17" s="129"/>
      <c r="J17" s="129"/>
    </row>
    <row r="18">
      <c r="A18" s="82"/>
      <c r="B18" s="81"/>
      <c r="C18" s="175"/>
      <c r="D18" s="76"/>
      <c r="E18" s="76"/>
      <c r="F18" s="129"/>
      <c r="G18" s="129"/>
      <c r="H18" s="129"/>
      <c r="I18" s="129"/>
      <c r="J18" s="129"/>
    </row>
    <row r="19">
      <c r="A19" s="49" t="s">
        <v>108</v>
      </c>
      <c r="B19" s="58"/>
      <c r="C19" s="59"/>
      <c r="D19" s="62"/>
      <c r="E19" s="62"/>
      <c r="F19" s="129"/>
      <c r="G19" s="129"/>
      <c r="H19" s="129"/>
      <c r="I19" s="129"/>
      <c r="J19" s="129"/>
    </row>
    <row r="20">
      <c r="A20" s="68"/>
      <c r="B20" s="34"/>
      <c r="C20" s="59"/>
      <c r="D20" s="64"/>
      <c r="E20" s="64"/>
      <c r="F20" s="129"/>
      <c r="G20" s="129"/>
      <c r="H20" s="129"/>
      <c r="I20" s="129"/>
      <c r="J20" s="129"/>
    </row>
    <row r="21">
      <c r="A21" s="82"/>
      <c r="B21" s="81"/>
      <c r="C21" s="59"/>
      <c r="D21" s="76"/>
      <c r="E21" s="76"/>
      <c r="F21" s="129"/>
      <c r="G21" s="129"/>
      <c r="H21" s="129"/>
      <c r="I21" s="129"/>
      <c r="J21" s="129"/>
    </row>
    <row r="22">
      <c r="A22" s="556" t="s">
        <v>109</v>
      </c>
      <c r="B22" s="557"/>
      <c r="C22" s="558"/>
      <c r="D22" s="559"/>
      <c r="E22" s="560"/>
      <c r="F22" s="129"/>
      <c r="G22" s="129"/>
      <c r="H22" s="129"/>
      <c r="I22" s="129"/>
      <c r="J22" s="129"/>
    </row>
    <row r="23">
      <c r="A23" s="49" t="s">
        <v>39</v>
      </c>
      <c r="B23" s="201"/>
      <c r="C23" s="4"/>
      <c r="D23" s="55"/>
      <c r="E23" s="55"/>
      <c r="F23" s="342"/>
      <c r="G23" s="342"/>
      <c r="H23" s="342"/>
      <c r="I23" s="342"/>
      <c r="J23" s="342"/>
    </row>
    <row r="24">
      <c r="A24" s="68"/>
      <c r="B24" s="156"/>
      <c r="C24" s="34"/>
      <c r="D24" s="64"/>
      <c r="E24" s="64"/>
      <c r="F24" s="342"/>
      <c r="G24" s="342"/>
      <c r="H24" s="342"/>
      <c r="I24" s="342"/>
      <c r="J24" s="342"/>
    </row>
    <row r="25">
      <c r="A25" s="82"/>
      <c r="B25" s="211"/>
      <c r="C25" s="34"/>
      <c r="D25" s="76"/>
      <c r="E25" s="76"/>
      <c r="F25" s="342"/>
      <c r="G25" s="342"/>
      <c r="H25" s="342"/>
      <c r="I25" s="342"/>
      <c r="J25" s="342"/>
    </row>
    <row r="26">
      <c r="A26" s="49" t="s">
        <v>55</v>
      </c>
      <c r="B26" s="219" t="s">
        <v>122</v>
      </c>
      <c r="C26" s="4"/>
      <c r="D26" s="220" t="s">
        <v>123</v>
      </c>
      <c r="E26" s="743" t="s">
        <v>307</v>
      </c>
      <c r="F26" s="342"/>
      <c r="G26" s="342"/>
      <c r="H26" s="342"/>
      <c r="I26" s="342"/>
      <c r="J26" s="342"/>
    </row>
    <row r="27">
      <c r="A27" s="68"/>
      <c r="B27" s="228" t="s">
        <v>131</v>
      </c>
      <c r="C27" s="34"/>
      <c r="D27" s="229" t="s">
        <v>50</v>
      </c>
      <c r="E27" s="427" t="s">
        <v>309</v>
      </c>
      <c r="F27" s="342"/>
      <c r="G27" s="342"/>
      <c r="H27" s="342"/>
      <c r="I27" s="342"/>
      <c r="J27" s="342"/>
    </row>
    <row r="28">
      <c r="A28" s="82"/>
      <c r="B28" s="236">
        <v>300.0</v>
      </c>
      <c r="C28" s="34"/>
      <c r="D28" s="237">
        <v>308.0</v>
      </c>
      <c r="E28" s="432">
        <v>103.0</v>
      </c>
      <c r="F28" s="342"/>
      <c r="G28" s="342"/>
      <c r="H28" s="342"/>
      <c r="I28" s="342"/>
      <c r="J28" s="342"/>
    </row>
    <row r="29">
      <c r="A29" s="49" t="s">
        <v>73</v>
      </c>
      <c r="B29" s="219" t="s">
        <v>122</v>
      </c>
      <c r="C29" s="4"/>
      <c r="D29" s="220" t="s">
        <v>139</v>
      </c>
      <c r="E29" s="744" t="s">
        <v>312</v>
      </c>
      <c r="F29" s="185"/>
      <c r="G29" s="185"/>
      <c r="H29" s="185"/>
      <c r="I29" s="185"/>
      <c r="J29" s="185"/>
    </row>
    <row r="30">
      <c r="A30" s="68"/>
      <c r="B30" s="228" t="s">
        <v>131</v>
      </c>
      <c r="C30" s="34"/>
      <c r="D30" s="305" t="s">
        <v>84</v>
      </c>
      <c r="E30" s="427" t="s">
        <v>159</v>
      </c>
      <c r="F30" s="156"/>
      <c r="G30" s="156"/>
      <c r="H30" s="156"/>
      <c r="I30" s="156"/>
      <c r="J30" s="156"/>
    </row>
    <row r="31">
      <c r="A31" s="82"/>
      <c r="B31" s="236">
        <v>300.0</v>
      </c>
      <c r="C31" s="34"/>
      <c r="D31" s="237">
        <v>308.0</v>
      </c>
      <c r="E31" s="432">
        <v>103.0</v>
      </c>
      <c r="F31" s="156"/>
      <c r="G31" s="156"/>
      <c r="H31" s="156"/>
      <c r="I31" s="156"/>
      <c r="J31" s="156"/>
    </row>
    <row r="32">
      <c r="A32" s="49" t="s">
        <v>92</v>
      </c>
      <c r="B32" s="148"/>
      <c r="C32" s="4"/>
      <c r="D32" s="96"/>
      <c r="E32" s="253"/>
      <c r="F32" s="185"/>
      <c r="G32" s="185"/>
      <c r="H32" s="185"/>
      <c r="I32" s="185"/>
      <c r="J32" s="185"/>
    </row>
    <row r="33">
      <c r="A33" s="68"/>
      <c r="B33" s="156"/>
      <c r="C33" s="34"/>
      <c r="D33" s="74"/>
      <c r="E33" s="74"/>
      <c r="F33" s="156"/>
      <c r="G33" s="156"/>
      <c r="H33" s="156"/>
      <c r="I33" s="156"/>
      <c r="J33" s="156"/>
    </row>
    <row r="34">
      <c r="A34" s="82"/>
      <c r="B34" s="166"/>
      <c r="C34" s="81"/>
      <c r="D34" s="89"/>
      <c r="E34" s="89"/>
      <c r="F34" s="156"/>
      <c r="G34" s="156"/>
      <c r="H34" s="156"/>
      <c r="I34" s="156"/>
      <c r="J34" s="156"/>
    </row>
    <row r="35">
      <c r="A35" s="49" t="s">
        <v>100</v>
      </c>
      <c r="B35" s="143"/>
      <c r="C35" s="175"/>
      <c r="D35" s="99"/>
      <c r="E35" s="99"/>
      <c r="F35" s="342"/>
      <c r="G35" s="342"/>
      <c r="H35" s="342"/>
      <c r="I35" s="342"/>
      <c r="J35" s="342"/>
    </row>
    <row r="36">
      <c r="A36" s="68"/>
      <c r="B36" s="34"/>
      <c r="C36" s="175"/>
      <c r="D36" s="99"/>
      <c r="E36" s="64"/>
      <c r="F36" s="342"/>
      <c r="G36" s="342"/>
      <c r="H36" s="342"/>
      <c r="I36" s="342"/>
      <c r="J36" s="342"/>
    </row>
    <row r="37">
      <c r="A37" s="82"/>
      <c r="B37" s="81"/>
      <c r="C37" s="175"/>
      <c r="D37" s="103"/>
      <c r="E37" s="76"/>
      <c r="F37" s="342"/>
      <c r="G37" s="342"/>
      <c r="H37" s="342"/>
      <c r="I37" s="342"/>
      <c r="J37" s="342"/>
    </row>
    <row r="38">
      <c r="A38" s="146" t="s">
        <v>108</v>
      </c>
      <c r="B38" s="505"/>
      <c r="C38" s="174"/>
      <c r="D38" s="186"/>
      <c r="E38" s="55"/>
      <c r="F38" s="342"/>
      <c r="G38" s="342"/>
      <c r="H38" s="342"/>
      <c r="I38" s="342"/>
      <c r="J38" s="342"/>
    </row>
    <row r="39">
      <c r="A39" s="155"/>
      <c r="B39" s="505"/>
      <c r="C39" s="34"/>
      <c r="D39" s="73"/>
      <c r="E39" s="64"/>
      <c r="F39" s="342"/>
      <c r="G39" s="342"/>
      <c r="H39" s="342"/>
      <c r="I39" s="342"/>
      <c r="J39" s="342"/>
    </row>
    <row r="40">
      <c r="A40" s="165"/>
      <c r="B40" s="505"/>
      <c r="C40" s="81"/>
      <c r="D40" s="88"/>
      <c r="E40" s="76"/>
      <c r="F40" s="342"/>
      <c r="G40" s="342"/>
      <c r="H40" s="342"/>
      <c r="I40" s="342"/>
      <c r="J40" s="342"/>
    </row>
    <row r="41">
      <c r="A41" s="555" t="s">
        <v>174</v>
      </c>
      <c r="B41" s="190"/>
      <c r="C41" s="43"/>
      <c r="D41" s="593"/>
      <c r="E41" s="44"/>
      <c r="F41" s="342"/>
      <c r="G41" s="342"/>
      <c r="H41" s="342"/>
      <c r="I41" s="342"/>
      <c r="J41" s="342"/>
    </row>
    <row r="42">
      <c r="A42" s="49" t="s">
        <v>39</v>
      </c>
      <c r="B42" s="335"/>
      <c r="C42" s="4"/>
      <c r="D42" s="338"/>
      <c r="E42" s="337"/>
      <c r="F42" s="595"/>
      <c r="G42" s="342"/>
      <c r="H42" s="342"/>
      <c r="I42" s="342"/>
      <c r="J42" s="342"/>
    </row>
    <row r="43">
      <c r="A43" s="68"/>
      <c r="B43" s="341"/>
      <c r="C43" s="34"/>
      <c r="D43" s="337"/>
      <c r="E43" s="64"/>
      <c r="F43" s="342"/>
      <c r="G43" s="342"/>
      <c r="H43" s="342"/>
      <c r="I43" s="342"/>
      <c r="J43" s="342"/>
    </row>
    <row r="44">
      <c r="A44" s="82"/>
      <c r="B44" s="345"/>
      <c r="C44" s="34"/>
      <c r="D44" s="598"/>
      <c r="E44" s="76"/>
      <c r="F44" s="342"/>
      <c r="G44" s="342"/>
      <c r="H44" s="342"/>
      <c r="I44" s="342"/>
      <c r="J44" s="342"/>
    </row>
    <row r="45">
      <c r="A45" s="49" t="s">
        <v>55</v>
      </c>
      <c r="B45" s="350" t="s">
        <v>181</v>
      </c>
      <c r="C45" s="4"/>
      <c r="D45" s="351" t="s">
        <v>182</v>
      </c>
      <c r="E45" s="252" t="s">
        <v>183</v>
      </c>
      <c r="F45" s="185"/>
      <c r="G45" s="185"/>
      <c r="H45" s="185"/>
      <c r="I45" s="185"/>
      <c r="J45" s="185"/>
    </row>
    <row r="46">
      <c r="A46" s="68"/>
      <c r="B46" s="358" t="s">
        <v>188</v>
      </c>
      <c r="C46" s="34"/>
      <c r="D46" s="359" t="s">
        <v>112</v>
      </c>
      <c r="E46" s="274" t="s">
        <v>189</v>
      </c>
      <c r="F46" s="156"/>
      <c r="G46" s="156"/>
      <c r="H46" s="156"/>
      <c r="I46" s="156"/>
      <c r="J46" s="156"/>
    </row>
    <row r="47">
      <c r="A47" s="82"/>
      <c r="B47" s="365">
        <v>300.0</v>
      </c>
      <c r="C47" s="81"/>
      <c r="D47" s="359">
        <v>304.0</v>
      </c>
      <c r="E47" s="274">
        <v>421.0</v>
      </c>
      <c r="F47" s="156"/>
      <c r="G47" s="156"/>
      <c r="H47" s="156"/>
      <c r="I47" s="342"/>
      <c r="J47" s="156"/>
    </row>
    <row r="48">
      <c r="A48" s="147" t="s">
        <v>73</v>
      </c>
      <c r="B48" s="350" t="s">
        <v>195</v>
      </c>
      <c r="C48" s="4"/>
      <c r="D48" s="351" t="s">
        <v>182</v>
      </c>
      <c r="E48" s="252" t="s">
        <v>196</v>
      </c>
      <c r="F48" s="185"/>
      <c r="G48" s="185"/>
      <c r="H48" s="185"/>
      <c r="I48" s="185"/>
      <c r="J48" s="185"/>
    </row>
    <row r="49">
      <c r="A49" s="66"/>
      <c r="B49" s="358" t="s">
        <v>200</v>
      </c>
      <c r="C49" s="34"/>
      <c r="D49" s="359" t="s">
        <v>112</v>
      </c>
      <c r="E49" s="274" t="s">
        <v>201</v>
      </c>
      <c r="F49" s="156"/>
      <c r="G49" s="156"/>
      <c r="H49" s="156"/>
      <c r="I49" s="156"/>
      <c r="J49" s="156"/>
    </row>
    <row r="50" ht="15.75" customHeight="1">
      <c r="A50" s="78"/>
      <c r="B50" s="365">
        <v>300.0</v>
      </c>
      <c r="C50" s="81"/>
      <c r="D50" s="359">
        <v>304.0</v>
      </c>
      <c r="E50" s="293">
        <v>421.0</v>
      </c>
      <c r="F50" s="156"/>
      <c r="G50" s="156"/>
      <c r="H50" s="156"/>
      <c r="I50" s="156"/>
      <c r="J50" s="156"/>
    </row>
    <row r="51">
      <c r="A51" s="49" t="s">
        <v>92</v>
      </c>
      <c r="B51" s="350" t="s">
        <v>205</v>
      </c>
      <c r="C51" s="4"/>
      <c r="D51" s="611" t="s">
        <v>330</v>
      </c>
      <c r="E51" s="387"/>
      <c r="F51" s="118"/>
      <c r="G51" s="118"/>
      <c r="H51" s="118"/>
      <c r="I51" s="118"/>
      <c r="J51" s="118"/>
    </row>
    <row r="52">
      <c r="A52" s="68"/>
      <c r="B52" s="358" t="s">
        <v>211</v>
      </c>
      <c r="C52" s="34"/>
      <c r="D52" s="389"/>
      <c r="E52" s="275"/>
      <c r="F52" s="129"/>
      <c r="G52" s="129"/>
      <c r="H52" s="129"/>
      <c r="I52" s="129"/>
      <c r="J52" s="129"/>
    </row>
    <row r="53" ht="15.75" customHeight="1">
      <c r="A53" s="82"/>
      <c r="B53" s="365">
        <v>300.0</v>
      </c>
      <c r="C53" s="81"/>
      <c r="D53" s="612">
        <v>305.0</v>
      </c>
      <c r="E53" s="294"/>
      <c r="F53" s="129"/>
      <c r="G53" s="129"/>
      <c r="H53" s="129"/>
      <c r="I53" s="129"/>
      <c r="J53" s="129"/>
    </row>
    <row r="54">
      <c r="A54" s="49" t="s">
        <v>100</v>
      </c>
      <c r="B54" s="143"/>
      <c r="C54" s="143"/>
      <c r="D54" s="611" t="s">
        <v>334</v>
      </c>
      <c r="E54" s="99"/>
      <c r="F54" s="342"/>
      <c r="G54" s="342"/>
      <c r="H54" s="342"/>
      <c r="I54" s="342"/>
      <c r="J54" s="342"/>
    </row>
    <row r="55">
      <c r="A55" s="68"/>
      <c r="B55" s="34"/>
      <c r="C55" s="143"/>
      <c r="D55" s="389" t="s">
        <v>91</v>
      </c>
      <c r="E55" s="64"/>
      <c r="F55" s="342"/>
      <c r="G55" s="342"/>
      <c r="H55" s="342"/>
      <c r="I55" s="342"/>
      <c r="J55" s="342"/>
    </row>
    <row r="56">
      <c r="A56" s="82"/>
      <c r="B56" s="81"/>
      <c r="C56" s="175"/>
      <c r="D56" s="393">
        <v>305.0</v>
      </c>
      <c r="E56" s="76"/>
      <c r="F56" s="342"/>
      <c r="G56" s="342"/>
      <c r="H56" s="342"/>
      <c r="I56" s="342"/>
      <c r="J56" s="342"/>
    </row>
    <row r="57">
      <c r="A57" s="146" t="s">
        <v>108</v>
      </c>
      <c r="B57" s="616"/>
      <c r="C57" s="58"/>
      <c r="D57" s="186"/>
      <c r="E57" s="55"/>
      <c r="F57" s="342"/>
      <c r="G57" s="342"/>
      <c r="H57" s="342"/>
      <c r="I57" s="342"/>
      <c r="J57" s="342"/>
    </row>
    <row r="58">
      <c r="A58" s="155"/>
      <c r="B58" s="616"/>
      <c r="C58" s="34"/>
      <c r="D58" s="73"/>
      <c r="E58" s="64"/>
      <c r="F58" s="342"/>
      <c r="G58" s="342"/>
      <c r="H58" s="342"/>
      <c r="I58" s="342"/>
      <c r="J58" s="342"/>
    </row>
    <row r="59">
      <c r="A59" s="165"/>
      <c r="B59" s="616"/>
      <c r="C59" s="81"/>
      <c r="D59" s="88"/>
      <c r="E59" s="76"/>
      <c r="F59" s="342"/>
      <c r="G59" s="342"/>
      <c r="H59" s="342"/>
      <c r="I59" s="342"/>
      <c r="J59" s="342"/>
    </row>
    <row r="60">
      <c r="A60" s="555" t="s">
        <v>220</v>
      </c>
      <c r="B60" s="189"/>
      <c r="C60" s="191"/>
      <c r="D60" s="559"/>
      <c r="E60" s="44"/>
      <c r="F60" s="342"/>
      <c r="G60" s="342"/>
      <c r="H60" s="342"/>
      <c r="I60" s="342"/>
      <c r="J60" s="342"/>
    </row>
    <row r="61">
      <c r="A61" s="49" t="s">
        <v>39</v>
      </c>
      <c r="B61" s="201"/>
      <c r="C61" s="4"/>
      <c r="D61" s="99"/>
      <c r="E61" s="99"/>
      <c r="F61" s="342"/>
      <c r="G61" s="342"/>
      <c r="H61" s="342"/>
      <c r="I61" s="342"/>
      <c r="J61" s="342"/>
    </row>
    <row r="62">
      <c r="A62" s="68"/>
      <c r="B62" s="156"/>
      <c r="C62" s="34"/>
      <c r="D62" s="64"/>
      <c r="E62" s="64"/>
      <c r="F62" s="342"/>
      <c r="G62" s="342"/>
      <c r="H62" s="342"/>
      <c r="I62" s="342"/>
      <c r="J62" s="342"/>
    </row>
    <row r="63">
      <c r="A63" s="82"/>
      <c r="B63" s="621"/>
      <c r="C63" s="81"/>
      <c r="D63" s="76"/>
      <c r="E63" s="76"/>
      <c r="F63" s="342"/>
      <c r="G63" s="342"/>
      <c r="H63" s="342"/>
      <c r="I63" s="342"/>
      <c r="J63" s="342"/>
    </row>
    <row r="64">
      <c r="A64" s="49" t="s">
        <v>55</v>
      </c>
      <c r="B64" s="423" t="s">
        <v>231</v>
      </c>
      <c r="C64" s="4"/>
      <c r="D64" s="351" t="s">
        <v>232</v>
      </c>
      <c r="E64" s="577" t="s">
        <v>307</v>
      </c>
      <c r="F64" s="185"/>
      <c r="G64" s="185"/>
      <c r="H64" s="185"/>
      <c r="I64" s="185"/>
      <c r="J64" s="185"/>
    </row>
    <row r="65">
      <c r="A65" s="68"/>
      <c r="B65" s="69" t="s">
        <v>236</v>
      </c>
      <c r="C65" s="34"/>
      <c r="D65" s="359" t="s">
        <v>237</v>
      </c>
      <c r="E65" s="230" t="s">
        <v>309</v>
      </c>
      <c r="F65" s="156"/>
      <c r="G65" s="156"/>
      <c r="H65" s="156"/>
      <c r="I65" s="156"/>
      <c r="J65" s="156"/>
    </row>
    <row r="66">
      <c r="A66" s="82"/>
      <c r="B66" s="430">
        <v>321.0</v>
      </c>
      <c r="C66" s="81"/>
      <c r="D66" s="323">
        <v>301.0</v>
      </c>
      <c r="E66" s="238">
        <v>312.0</v>
      </c>
      <c r="F66" s="156"/>
      <c r="G66" s="156"/>
      <c r="H66" s="156"/>
      <c r="I66" s="156"/>
      <c r="J66" s="156"/>
    </row>
    <row r="67">
      <c r="A67" s="49" t="s">
        <v>73</v>
      </c>
      <c r="B67" s="423" t="s">
        <v>231</v>
      </c>
      <c r="C67" s="4"/>
      <c r="D67" s="611" t="s">
        <v>330</v>
      </c>
      <c r="E67" s="584" t="s">
        <v>312</v>
      </c>
      <c r="F67" s="185"/>
      <c r="G67" s="185"/>
      <c r="H67" s="185"/>
      <c r="I67" s="185"/>
      <c r="J67" s="185"/>
    </row>
    <row r="68">
      <c r="A68" s="68"/>
      <c r="B68" s="69" t="s">
        <v>236</v>
      </c>
      <c r="C68" s="34"/>
      <c r="D68" s="389"/>
      <c r="E68" s="230" t="s">
        <v>159</v>
      </c>
      <c r="F68" s="156"/>
      <c r="G68" s="156"/>
      <c r="H68" s="156"/>
      <c r="I68" s="156"/>
      <c r="J68" s="156"/>
    </row>
    <row r="69">
      <c r="A69" s="82"/>
      <c r="B69" s="430">
        <v>321.0</v>
      </c>
      <c r="C69" s="81"/>
      <c r="D69" s="393">
        <v>304.0</v>
      </c>
      <c r="E69" s="238">
        <v>312.0</v>
      </c>
      <c r="F69" s="156"/>
      <c r="G69" s="156"/>
      <c r="H69" s="156"/>
      <c r="I69" s="156"/>
      <c r="J69" s="156"/>
    </row>
    <row r="70">
      <c r="A70" s="49" t="s">
        <v>92</v>
      </c>
      <c r="B70" s="109"/>
      <c r="C70" s="253"/>
      <c r="D70" s="611" t="s">
        <v>334</v>
      </c>
      <c r="E70" s="386"/>
      <c r="F70" s="185"/>
      <c r="G70" s="185"/>
      <c r="H70" s="185"/>
      <c r="I70" s="185"/>
      <c r="J70" s="185"/>
    </row>
    <row r="71" ht="16.5" customHeight="1">
      <c r="A71" s="68"/>
      <c r="B71" s="75"/>
      <c r="C71" s="74"/>
      <c r="D71" s="389" t="s">
        <v>91</v>
      </c>
      <c r="E71" s="75"/>
      <c r="F71" s="156"/>
      <c r="G71" s="156"/>
      <c r="H71" s="156"/>
      <c r="I71" s="156"/>
      <c r="J71" s="156"/>
    </row>
    <row r="72">
      <c r="A72" s="82"/>
      <c r="B72" s="462"/>
      <c r="C72" s="463"/>
      <c r="D72" s="393">
        <v>304.0</v>
      </c>
      <c r="E72" s="291"/>
      <c r="F72" s="129"/>
      <c r="G72" s="129"/>
      <c r="H72" s="129"/>
      <c r="I72" s="129"/>
      <c r="J72" s="129"/>
    </row>
    <row r="73">
      <c r="A73" s="49" t="s">
        <v>100</v>
      </c>
      <c r="B73" s="143"/>
      <c r="C73" s="175"/>
      <c r="D73" s="99"/>
      <c r="E73" s="99"/>
      <c r="F73" s="342"/>
      <c r="G73" s="342"/>
      <c r="H73" s="342"/>
      <c r="I73" s="342"/>
      <c r="J73" s="342"/>
    </row>
    <row r="74">
      <c r="A74" s="68"/>
      <c r="B74" s="34"/>
      <c r="C74" s="175"/>
      <c r="D74" s="64"/>
      <c r="E74" s="64"/>
      <c r="F74" s="342"/>
      <c r="G74" s="342"/>
      <c r="H74" s="342"/>
      <c r="I74" s="342"/>
      <c r="J74" s="342"/>
    </row>
    <row r="75">
      <c r="A75" s="82"/>
      <c r="B75" s="81"/>
      <c r="C75" s="175"/>
      <c r="D75" s="76"/>
      <c r="E75" s="76"/>
      <c r="F75" s="342"/>
      <c r="G75" s="342"/>
      <c r="H75" s="342"/>
      <c r="I75" s="342"/>
      <c r="J75" s="342"/>
    </row>
    <row r="76">
      <c r="A76" s="146" t="s">
        <v>108</v>
      </c>
      <c r="B76" s="616"/>
      <c r="C76" s="58"/>
      <c r="D76" s="186"/>
      <c r="E76" s="55"/>
      <c r="F76" s="342"/>
      <c r="G76" s="342"/>
      <c r="H76" s="342"/>
      <c r="I76" s="342"/>
      <c r="J76" s="342"/>
    </row>
    <row r="77" ht="19.5" customHeight="1">
      <c r="A77" s="155"/>
      <c r="B77" s="616"/>
      <c r="C77" s="34"/>
      <c r="D77" s="73"/>
      <c r="E77" s="64"/>
      <c r="F77" s="342"/>
      <c r="G77" s="342"/>
      <c r="H77" s="342"/>
      <c r="I77" s="342"/>
      <c r="J77" s="342"/>
    </row>
    <row r="78">
      <c r="A78" s="165"/>
      <c r="B78" s="616"/>
      <c r="C78" s="81"/>
      <c r="D78" s="88"/>
      <c r="E78" s="76"/>
      <c r="F78" s="342"/>
      <c r="G78" s="342"/>
      <c r="H78" s="342"/>
      <c r="I78" s="342"/>
      <c r="J78" s="342"/>
    </row>
    <row r="79">
      <c r="A79" s="555" t="s">
        <v>259</v>
      </c>
      <c r="B79" s="636"/>
      <c r="C79" s="635"/>
      <c r="D79" s="593"/>
      <c r="E79" s="44"/>
      <c r="F79" s="342"/>
      <c r="G79" s="342"/>
      <c r="H79" s="342"/>
      <c r="I79" s="342"/>
      <c r="J79" s="342"/>
    </row>
    <row r="80">
      <c r="A80" s="49" t="s">
        <v>39</v>
      </c>
      <c r="B80" s="637"/>
      <c r="C80" s="478"/>
      <c r="D80" s="638"/>
      <c r="E80" s="479"/>
      <c r="F80" s="342"/>
      <c r="G80" s="342"/>
      <c r="H80" s="342"/>
      <c r="I80" s="342"/>
      <c r="J80" s="342"/>
    </row>
    <row r="81">
      <c r="A81" s="68"/>
      <c r="B81" s="637"/>
      <c r="C81" s="34"/>
      <c r="D81" s="73"/>
      <c r="E81" s="64"/>
      <c r="F81" s="342"/>
      <c r="G81" s="342"/>
      <c r="H81" s="342"/>
      <c r="I81" s="342"/>
      <c r="J81" s="342"/>
    </row>
    <row r="82">
      <c r="A82" s="82"/>
      <c r="B82" s="637"/>
      <c r="C82" s="81"/>
      <c r="D82" s="88"/>
      <c r="E82" s="76"/>
      <c r="F82" s="342"/>
      <c r="G82" s="342"/>
      <c r="H82" s="342"/>
      <c r="I82" s="342"/>
      <c r="J82" s="342"/>
    </row>
    <row r="83">
      <c r="A83" s="49" t="s">
        <v>55</v>
      </c>
      <c r="B83" s="637"/>
      <c r="C83" s="478"/>
      <c r="D83" s="481" t="s">
        <v>262</v>
      </c>
      <c r="E83" s="4"/>
      <c r="F83" s="156"/>
      <c r="G83" s="156"/>
      <c r="H83" s="156"/>
      <c r="I83" s="156"/>
      <c r="J83" s="156"/>
    </row>
    <row r="84">
      <c r="A84" s="68"/>
      <c r="B84" s="637"/>
      <c r="C84" s="34"/>
      <c r="D84" s="483" t="s">
        <v>436</v>
      </c>
      <c r="E84" s="34"/>
      <c r="F84" s="156"/>
      <c r="G84" s="156"/>
      <c r="H84" s="156"/>
      <c r="I84" s="156"/>
      <c r="J84" s="156"/>
    </row>
    <row r="85">
      <c r="A85" s="82"/>
      <c r="B85" s="637"/>
      <c r="C85" s="81"/>
      <c r="D85" s="486" t="s">
        <v>437</v>
      </c>
      <c r="E85" s="81"/>
      <c r="F85" s="156"/>
      <c r="G85" s="156"/>
      <c r="H85" s="156"/>
      <c r="I85" s="156"/>
      <c r="J85" s="156"/>
    </row>
    <row r="86">
      <c r="A86" s="49" t="s">
        <v>73</v>
      </c>
      <c r="B86" s="637"/>
      <c r="C86" s="478"/>
      <c r="D86" s="481" t="s">
        <v>269</v>
      </c>
      <c r="E86" s="745" t="s">
        <v>269</v>
      </c>
      <c r="F86" s="156"/>
      <c r="G86" s="156"/>
      <c r="H86" s="156"/>
      <c r="I86" s="156"/>
      <c r="J86" s="156"/>
    </row>
    <row r="87">
      <c r="A87" s="68"/>
      <c r="B87" s="637"/>
      <c r="C87" s="34"/>
      <c r="D87" s="483" t="s">
        <v>438</v>
      </c>
      <c r="F87" s="156"/>
      <c r="G87" s="156"/>
      <c r="H87" s="156"/>
      <c r="I87" s="156"/>
      <c r="J87" s="156"/>
    </row>
    <row r="88">
      <c r="A88" s="82"/>
      <c r="B88" s="637"/>
      <c r="C88" s="81"/>
      <c r="D88" s="489">
        <v>313.0</v>
      </c>
      <c r="E88" s="746">
        <v>313.0</v>
      </c>
      <c r="F88" s="156"/>
      <c r="G88" s="156"/>
      <c r="H88" s="156"/>
      <c r="I88" s="156"/>
      <c r="J88" s="156"/>
    </row>
    <row r="89">
      <c r="A89" s="49" t="s">
        <v>92</v>
      </c>
      <c r="B89" s="649"/>
      <c r="C89" s="478"/>
      <c r="D89" s="638"/>
      <c r="E89" s="479"/>
      <c r="F89" s="342"/>
      <c r="G89" s="342"/>
      <c r="H89" s="342"/>
      <c r="I89" s="342"/>
      <c r="J89" s="342"/>
    </row>
    <row r="90">
      <c r="A90" s="68"/>
      <c r="B90" s="649"/>
      <c r="C90" s="34"/>
      <c r="D90" s="73"/>
      <c r="E90" s="64"/>
      <c r="F90" s="342"/>
      <c r="G90" s="342"/>
      <c r="H90" s="342"/>
      <c r="I90" s="342"/>
      <c r="J90" s="342"/>
    </row>
    <row r="91">
      <c r="A91" s="82"/>
      <c r="B91" s="649"/>
      <c r="C91" s="81"/>
      <c r="D91" s="88"/>
      <c r="E91" s="76"/>
      <c r="F91" s="342"/>
      <c r="G91" s="342"/>
      <c r="H91" s="342"/>
      <c r="I91" s="342"/>
      <c r="J91" s="342"/>
    </row>
    <row r="92">
      <c r="A92" s="49" t="s">
        <v>100</v>
      </c>
      <c r="B92" s="651"/>
      <c r="C92" s="652"/>
      <c r="D92" s="648"/>
      <c r="E92" s="337"/>
      <c r="F92" s="342"/>
      <c r="G92" s="342"/>
      <c r="H92" s="342"/>
      <c r="I92" s="342"/>
      <c r="J92" s="342"/>
    </row>
    <row r="93">
      <c r="A93" s="68"/>
      <c r="B93" s="651"/>
      <c r="C93" s="34"/>
      <c r="D93" s="73"/>
      <c r="E93" s="64"/>
      <c r="F93" s="342"/>
      <c r="G93" s="342"/>
      <c r="H93" s="342"/>
      <c r="I93" s="342"/>
      <c r="J93" s="342"/>
    </row>
    <row r="94">
      <c r="A94" s="82"/>
      <c r="B94" s="651"/>
      <c r="C94" s="81"/>
      <c r="D94" s="88"/>
      <c r="E94" s="76"/>
      <c r="F94" s="342"/>
      <c r="G94" s="342"/>
      <c r="H94" s="342"/>
      <c r="I94" s="342"/>
      <c r="J94" s="342"/>
    </row>
    <row r="95">
      <c r="A95" s="49" t="s">
        <v>108</v>
      </c>
      <c r="B95" s="637"/>
      <c r="C95" s="478"/>
      <c r="D95" s="638"/>
      <c r="E95" s="479"/>
      <c r="F95" s="342"/>
      <c r="G95" s="342"/>
      <c r="H95" s="342"/>
      <c r="I95" s="342"/>
      <c r="J95" s="342"/>
    </row>
    <row r="96">
      <c r="A96" s="68"/>
      <c r="B96" s="637"/>
      <c r="C96" s="34"/>
      <c r="D96" s="73"/>
      <c r="E96" s="64"/>
      <c r="F96" s="342"/>
      <c r="G96" s="342"/>
      <c r="H96" s="342"/>
      <c r="I96" s="342"/>
      <c r="J96" s="342"/>
    </row>
    <row r="97">
      <c r="A97" s="82"/>
      <c r="B97" s="637"/>
      <c r="C97" s="81"/>
      <c r="D97" s="88"/>
      <c r="E97" s="76"/>
      <c r="F97" s="342"/>
      <c r="G97" s="342"/>
      <c r="H97" s="342"/>
      <c r="I97" s="342"/>
      <c r="J97" s="342"/>
    </row>
    <row r="98">
      <c r="A98" s="555" t="s">
        <v>275</v>
      </c>
      <c r="B98" s="190"/>
      <c r="C98" s="43"/>
      <c r="D98" s="593"/>
      <c r="E98" s="44"/>
      <c r="F98" s="342"/>
      <c r="G98" s="342"/>
      <c r="H98" s="342"/>
      <c r="I98" s="342"/>
      <c r="J98" s="342"/>
    </row>
    <row r="99">
      <c r="A99" s="49" t="s">
        <v>39</v>
      </c>
      <c r="B99" s="637"/>
      <c r="C99" s="478"/>
      <c r="D99" s="638"/>
      <c r="E99" s="479"/>
      <c r="F99" s="342"/>
      <c r="G99" s="342"/>
      <c r="H99" s="342"/>
      <c r="I99" s="342"/>
      <c r="J99" s="342"/>
    </row>
    <row r="100">
      <c r="A100" s="68"/>
      <c r="B100" s="637"/>
      <c r="C100" s="34"/>
      <c r="D100" s="73"/>
      <c r="E100" s="64"/>
      <c r="F100" s="342"/>
      <c r="G100" s="342"/>
      <c r="H100" s="342"/>
      <c r="I100" s="342"/>
      <c r="J100" s="342"/>
    </row>
    <row r="101">
      <c r="A101" s="82"/>
      <c r="B101" s="637"/>
      <c r="C101" s="81"/>
      <c r="D101" s="88"/>
      <c r="E101" s="76"/>
      <c r="F101" s="342"/>
      <c r="G101" s="342"/>
      <c r="H101" s="342"/>
      <c r="I101" s="342"/>
      <c r="J101" s="342"/>
    </row>
    <row r="102">
      <c r="A102" s="49" t="s">
        <v>55</v>
      </c>
      <c r="B102" s="637"/>
      <c r="C102" s="478"/>
      <c r="D102" s="638"/>
      <c r="E102" s="479"/>
      <c r="F102" s="342"/>
      <c r="G102" s="342"/>
      <c r="H102" s="342"/>
      <c r="I102" s="342"/>
      <c r="J102" s="342"/>
    </row>
    <row r="103">
      <c r="A103" s="68"/>
      <c r="B103" s="637"/>
      <c r="C103" s="34"/>
      <c r="D103" s="73"/>
      <c r="E103" s="64"/>
      <c r="F103" s="342"/>
      <c r="G103" s="342"/>
      <c r="H103" s="342"/>
      <c r="I103" s="342"/>
      <c r="J103" s="342"/>
    </row>
    <row r="104">
      <c r="A104" s="82"/>
      <c r="B104" s="637"/>
      <c r="C104" s="81"/>
      <c r="D104" s="88"/>
      <c r="E104" s="76"/>
      <c r="F104" s="342"/>
      <c r="G104" s="342"/>
      <c r="H104" s="342"/>
      <c r="I104" s="342"/>
      <c r="J104" s="342"/>
    </row>
    <row r="105">
      <c r="A105" s="49" t="s">
        <v>73</v>
      </c>
      <c r="B105" s="637"/>
      <c r="C105" s="478"/>
      <c r="D105" s="638"/>
      <c r="E105" s="479"/>
      <c r="F105" s="342"/>
      <c r="G105" s="342"/>
      <c r="H105" s="342"/>
      <c r="I105" s="342"/>
      <c r="J105" s="342"/>
    </row>
    <row r="106">
      <c r="A106" s="68"/>
      <c r="B106" s="637"/>
      <c r="C106" s="34"/>
      <c r="D106" s="73"/>
      <c r="E106" s="64"/>
      <c r="F106" s="342"/>
      <c r="G106" s="342"/>
      <c r="H106" s="342"/>
      <c r="I106" s="342"/>
      <c r="J106" s="342"/>
    </row>
    <row r="107">
      <c r="A107" s="82"/>
      <c r="B107" s="637"/>
      <c r="C107" s="81"/>
      <c r="D107" s="88"/>
      <c r="E107" s="76"/>
      <c r="F107" s="342"/>
      <c r="G107" s="342"/>
      <c r="H107" s="342"/>
      <c r="I107" s="342"/>
      <c r="J107" s="342"/>
    </row>
    <row r="108">
      <c r="A108" s="49" t="s">
        <v>92</v>
      </c>
      <c r="B108" s="637"/>
      <c r="C108" s="478"/>
      <c r="D108" s="638"/>
      <c r="E108" s="479"/>
      <c r="F108" s="342"/>
      <c r="G108" s="342"/>
      <c r="H108" s="342"/>
      <c r="I108" s="342"/>
      <c r="J108" s="342"/>
    </row>
    <row r="109">
      <c r="A109" s="68"/>
      <c r="B109" s="637"/>
      <c r="C109" s="34"/>
      <c r="D109" s="73"/>
      <c r="E109" s="64"/>
      <c r="F109" s="342"/>
      <c r="G109" s="342"/>
      <c r="H109" s="342"/>
      <c r="I109" s="342"/>
      <c r="J109" s="342"/>
    </row>
    <row r="110">
      <c r="A110" s="82"/>
      <c r="B110" s="637"/>
      <c r="C110" s="81"/>
      <c r="D110" s="88"/>
      <c r="E110" s="76"/>
      <c r="F110" s="342"/>
      <c r="G110" s="342"/>
      <c r="H110" s="342"/>
      <c r="I110" s="342"/>
      <c r="J110" s="342"/>
    </row>
    <row r="111">
      <c r="A111" s="49" t="s">
        <v>100</v>
      </c>
      <c r="B111" s="637"/>
      <c r="C111" s="478"/>
      <c r="D111" s="638"/>
      <c r="E111" s="479"/>
      <c r="F111" s="342"/>
      <c r="G111" s="342"/>
      <c r="H111" s="342"/>
      <c r="I111" s="342"/>
      <c r="J111" s="342"/>
    </row>
    <row r="112">
      <c r="A112" s="68"/>
      <c r="B112" s="637"/>
      <c r="C112" s="34"/>
      <c r="D112" s="73"/>
      <c r="E112" s="64"/>
      <c r="F112" s="342"/>
      <c r="G112" s="342"/>
      <c r="H112" s="342"/>
      <c r="I112" s="342"/>
      <c r="J112" s="342"/>
    </row>
    <row r="113">
      <c r="A113" s="82"/>
      <c r="B113" s="637"/>
      <c r="C113" s="81"/>
      <c r="D113" s="88"/>
      <c r="E113" s="76"/>
      <c r="F113" s="342"/>
      <c r="G113" s="342"/>
      <c r="H113" s="342"/>
      <c r="I113" s="342"/>
      <c r="J113" s="342"/>
    </row>
    <row r="114">
      <c r="A114" s="49" t="s">
        <v>108</v>
      </c>
      <c r="B114" s="637"/>
      <c r="C114" s="478"/>
      <c r="D114" s="638"/>
      <c r="E114" s="479"/>
      <c r="F114" s="342"/>
      <c r="G114" s="342"/>
      <c r="H114" s="342"/>
      <c r="I114" s="342"/>
      <c r="J114" s="342"/>
    </row>
    <row r="115">
      <c r="A115" s="68"/>
      <c r="B115" s="637"/>
      <c r="C115" s="34"/>
      <c r="D115" s="73"/>
      <c r="E115" s="64"/>
      <c r="F115" s="342"/>
      <c r="G115" s="342"/>
      <c r="H115" s="342"/>
      <c r="I115" s="342"/>
      <c r="J115" s="342"/>
    </row>
    <row r="116">
      <c r="A116" s="82"/>
      <c r="B116" s="637"/>
      <c r="C116" s="81"/>
      <c r="D116" s="88"/>
      <c r="E116" s="76"/>
      <c r="F116" s="342"/>
      <c r="G116" s="342"/>
      <c r="H116" s="342"/>
      <c r="I116" s="342"/>
      <c r="J116" s="342"/>
    </row>
  </sheetData>
  <mergeCells count="144">
    <mergeCell ref="B29:C29"/>
    <mergeCell ref="B30:C30"/>
    <mergeCell ref="B31:C31"/>
    <mergeCell ref="B32:C32"/>
    <mergeCell ref="B33:C33"/>
    <mergeCell ref="B34:C34"/>
    <mergeCell ref="E35:E37"/>
    <mergeCell ref="B35:B37"/>
    <mergeCell ref="C38:C40"/>
    <mergeCell ref="D38:D40"/>
    <mergeCell ref="E38:E40"/>
    <mergeCell ref="B42:C42"/>
    <mergeCell ref="E42:E44"/>
    <mergeCell ref="B43:C43"/>
    <mergeCell ref="A29:A31"/>
    <mergeCell ref="A32:A34"/>
    <mergeCell ref="A35:A37"/>
    <mergeCell ref="A38:A40"/>
    <mergeCell ref="A42:A44"/>
    <mergeCell ref="A45:A47"/>
    <mergeCell ref="A48:A50"/>
    <mergeCell ref="A51:A53"/>
    <mergeCell ref="A54:A56"/>
    <mergeCell ref="A57:A59"/>
    <mergeCell ref="A61:A63"/>
    <mergeCell ref="A64:A66"/>
    <mergeCell ref="A67:A69"/>
    <mergeCell ref="A70:A72"/>
    <mergeCell ref="A95:A97"/>
    <mergeCell ref="A99:A101"/>
    <mergeCell ref="A102:A104"/>
    <mergeCell ref="A105:A107"/>
    <mergeCell ref="A108:A110"/>
    <mergeCell ref="A111:A113"/>
    <mergeCell ref="A114:A116"/>
    <mergeCell ref="A73:A75"/>
    <mergeCell ref="A76:A78"/>
    <mergeCell ref="A80:A82"/>
    <mergeCell ref="A83:A85"/>
    <mergeCell ref="A86:A88"/>
    <mergeCell ref="A89:A91"/>
    <mergeCell ref="A92:A94"/>
    <mergeCell ref="B51:C51"/>
    <mergeCell ref="B52:C52"/>
    <mergeCell ref="B53:C53"/>
    <mergeCell ref="B54:B56"/>
    <mergeCell ref="E54:E56"/>
    <mergeCell ref="D57:D59"/>
    <mergeCell ref="E57:E59"/>
    <mergeCell ref="C57:C59"/>
    <mergeCell ref="B61:C61"/>
    <mergeCell ref="D61:D63"/>
    <mergeCell ref="E61:E63"/>
    <mergeCell ref="B62:C62"/>
    <mergeCell ref="B63:C63"/>
    <mergeCell ref="B64:C64"/>
    <mergeCell ref="E80:E82"/>
    <mergeCell ref="D83:E83"/>
    <mergeCell ref="D84:E84"/>
    <mergeCell ref="D85:E85"/>
    <mergeCell ref="D73:D75"/>
    <mergeCell ref="C76:C78"/>
    <mergeCell ref="D76:D78"/>
    <mergeCell ref="E76:E78"/>
    <mergeCell ref="C80:C82"/>
    <mergeCell ref="D80:D82"/>
    <mergeCell ref="C83:C85"/>
    <mergeCell ref="C86:C88"/>
    <mergeCell ref="D87:E87"/>
    <mergeCell ref="C89:C91"/>
    <mergeCell ref="D89:D91"/>
    <mergeCell ref="E89:E91"/>
    <mergeCell ref="D92:D94"/>
    <mergeCell ref="E92:E94"/>
    <mergeCell ref="C92:C94"/>
    <mergeCell ref="C95:C97"/>
    <mergeCell ref="D95:D97"/>
    <mergeCell ref="E95:E97"/>
    <mergeCell ref="C99:C101"/>
    <mergeCell ref="D99:D101"/>
    <mergeCell ref="E99:E101"/>
    <mergeCell ref="D108:D110"/>
    <mergeCell ref="E108:E110"/>
    <mergeCell ref="C111:C113"/>
    <mergeCell ref="D111:D113"/>
    <mergeCell ref="E111:E113"/>
    <mergeCell ref="C114:C116"/>
    <mergeCell ref="D114:D116"/>
    <mergeCell ref="E114:E116"/>
    <mergeCell ref="C102:C104"/>
    <mergeCell ref="D102:D104"/>
    <mergeCell ref="E102:E104"/>
    <mergeCell ref="C105:C107"/>
    <mergeCell ref="D105:D107"/>
    <mergeCell ref="E105:E107"/>
    <mergeCell ref="C108:C110"/>
    <mergeCell ref="A1:A2"/>
    <mergeCell ref="C1:E1"/>
    <mergeCell ref="A4:A6"/>
    <mergeCell ref="B4:B6"/>
    <mergeCell ref="B7:C7"/>
    <mergeCell ref="B8:C8"/>
    <mergeCell ref="B9:C9"/>
    <mergeCell ref="D16:D18"/>
    <mergeCell ref="E16:E18"/>
    <mergeCell ref="D19:D21"/>
    <mergeCell ref="E19:E21"/>
    <mergeCell ref="D23:D25"/>
    <mergeCell ref="E23:E25"/>
    <mergeCell ref="B10:C10"/>
    <mergeCell ref="B11:C11"/>
    <mergeCell ref="B12:C12"/>
    <mergeCell ref="B13:C13"/>
    <mergeCell ref="B14:C14"/>
    <mergeCell ref="B15:C15"/>
    <mergeCell ref="B16:B18"/>
    <mergeCell ref="B19:B21"/>
    <mergeCell ref="B23:C23"/>
    <mergeCell ref="B24:C24"/>
    <mergeCell ref="B25:C25"/>
    <mergeCell ref="B26:C26"/>
    <mergeCell ref="B27:C27"/>
    <mergeCell ref="B28:C28"/>
    <mergeCell ref="A7:A9"/>
    <mergeCell ref="A10:A12"/>
    <mergeCell ref="A13:A15"/>
    <mergeCell ref="A16:A18"/>
    <mergeCell ref="A19:A21"/>
    <mergeCell ref="A23:A25"/>
    <mergeCell ref="A26:A28"/>
    <mergeCell ref="B44:C44"/>
    <mergeCell ref="B45:C45"/>
    <mergeCell ref="B46:C46"/>
    <mergeCell ref="B47:C47"/>
    <mergeCell ref="B48:C48"/>
    <mergeCell ref="B49:C49"/>
    <mergeCell ref="B50:C50"/>
    <mergeCell ref="B65:C65"/>
    <mergeCell ref="B66:C66"/>
    <mergeCell ref="B67:C67"/>
    <mergeCell ref="B68:C68"/>
    <mergeCell ref="B69:C69"/>
    <mergeCell ref="B73:B75"/>
    <mergeCell ref="E73:E75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5.71"/>
    <col customWidth="1" min="3" max="3" width="26.57"/>
    <col customWidth="1" min="4" max="4" width="26.86"/>
    <col customWidth="1" min="5" max="5" width="27.29"/>
  </cols>
  <sheetData>
    <row r="1">
      <c r="A1" s="747" t="s">
        <v>439</v>
      </c>
      <c r="B1" s="748"/>
      <c r="C1" s="748"/>
      <c r="D1" s="748"/>
      <c r="E1" s="748"/>
      <c r="F1" s="748"/>
    </row>
    <row r="2">
      <c r="A2" s="749"/>
      <c r="B2" s="750" t="s">
        <v>390</v>
      </c>
      <c r="C2" s="750" t="s">
        <v>440</v>
      </c>
      <c r="D2" s="751" t="s">
        <v>441</v>
      </c>
      <c r="E2" s="750" t="s">
        <v>442</v>
      </c>
      <c r="F2" s="750" t="s">
        <v>443</v>
      </c>
    </row>
    <row r="3">
      <c r="A3" s="752" t="s">
        <v>444</v>
      </c>
      <c r="B3" s="753" t="s">
        <v>445</v>
      </c>
      <c r="C3" s="754" t="s">
        <v>446</v>
      </c>
      <c r="D3" s="753" t="s">
        <v>445</v>
      </c>
      <c r="E3" s="754" t="s">
        <v>446</v>
      </c>
      <c r="F3" s="749"/>
    </row>
    <row r="4">
      <c r="A4" s="752" t="s">
        <v>447</v>
      </c>
      <c r="B4" s="753" t="s">
        <v>445</v>
      </c>
      <c r="C4" s="754" t="s">
        <v>448</v>
      </c>
      <c r="D4" s="753" t="s">
        <v>445</v>
      </c>
      <c r="E4" s="754" t="s">
        <v>448</v>
      </c>
      <c r="F4" s="749"/>
    </row>
    <row r="5">
      <c r="A5" s="752" t="s">
        <v>449</v>
      </c>
      <c r="B5" s="753" t="s">
        <v>445</v>
      </c>
      <c r="C5" s="754" t="s">
        <v>448</v>
      </c>
      <c r="D5" s="753" t="s">
        <v>445</v>
      </c>
      <c r="E5" s="754" t="s">
        <v>448</v>
      </c>
      <c r="F5" s="749"/>
    </row>
    <row r="6">
      <c r="A6" s="752" t="s">
        <v>450</v>
      </c>
      <c r="B6" s="753" t="s">
        <v>445</v>
      </c>
      <c r="C6" s="754" t="s">
        <v>448</v>
      </c>
      <c r="D6" s="753" t="s">
        <v>445</v>
      </c>
      <c r="E6" s="754" t="s">
        <v>448</v>
      </c>
      <c r="F6" s="749"/>
    </row>
    <row r="7">
      <c r="A7" s="752" t="s">
        <v>451</v>
      </c>
      <c r="B7" s="753" t="s">
        <v>445</v>
      </c>
      <c r="C7" s="754" t="s">
        <v>448</v>
      </c>
      <c r="D7" s="753" t="s">
        <v>445</v>
      </c>
      <c r="E7" s="754" t="s">
        <v>448</v>
      </c>
      <c r="F7" s="749"/>
    </row>
    <row r="8">
      <c r="A8" s="752" t="s">
        <v>452</v>
      </c>
      <c r="B8" s="753" t="s">
        <v>445</v>
      </c>
      <c r="C8" s="754" t="s">
        <v>448</v>
      </c>
      <c r="D8" s="753" t="s">
        <v>445</v>
      </c>
      <c r="E8" s="754" t="s">
        <v>448</v>
      </c>
      <c r="F8" s="749"/>
    </row>
    <row r="9">
      <c r="A9" s="752" t="s">
        <v>453</v>
      </c>
      <c r="B9" s="753" t="s">
        <v>445</v>
      </c>
      <c r="C9" s="754" t="s">
        <v>448</v>
      </c>
      <c r="D9" s="753" t="s">
        <v>445</v>
      </c>
      <c r="E9" s="749" t="s">
        <v>454</v>
      </c>
      <c r="F9" s="749"/>
    </row>
    <row r="10">
      <c r="A10" s="752" t="s">
        <v>455</v>
      </c>
      <c r="B10" s="749" t="s">
        <v>456</v>
      </c>
      <c r="D10" s="755" t="s">
        <v>457</v>
      </c>
      <c r="F10" s="749"/>
    </row>
    <row r="11">
      <c r="A11" s="752" t="s">
        <v>458</v>
      </c>
      <c r="B11" s="756" t="s">
        <v>459</v>
      </c>
      <c r="C11" s="13"/>
      <c r="D11" s="13"/>
      <c r="E11" s="13"/>
      <c r="F11" s="14"/>
    </row>
    <row r="12">
      <c r="A12" s="747" t="s">
        <v>460</v>
      </c>
      <c r="B12" s="748"/>
      <c r="C12" s="748"/>
      <c r="D12" s="748"/>
      <c r="E12" s="748"/>
      <c r="F12" s="748"/>
    </row>
    <row r="13">
      <c r="A13" s="757" t="s">
        <v>461</v>
      </c>
      <c r="B13" s="753" t="s">
        <v>462</v>
      </c>
      <c r="C13" s="758" t="s">
        <v>463</v>
      </c>
      <c r="D13" s="753" t="s">
        <v>462</v>
      </c>
      <c r="E13" s="758" t="s">
        <v>463</v>
      </c>
      <c r="F13" s="749"/>
    </row>
    <row r="14">
      <c r="A14" s="757" t="s">
        <v>464</v>
      </c>
      <c r="B14" s="753" t="s">
        <v>462</v>
      </c>
      <c r="C14" s="758" t="s">
        <v>463</v>
      </c>
      <c r="D14" s="753" t="s">
        <v>462</v>
      </c>
      <c r="E14" s="758" t="s">
        <v>463</v>
      </c>
      <c r="F14" s="749"/>
    </row>
    <row r="15">
      <c r="A15" s="757" t="s">
        <v>465</v>
      </c>
      <c r="B15" s="753" t="s">
        <v>462</v>
      </c>
      <c r="C15" s="758" t="s">
        <v>463</v>
      </c>
      <c r="D15" s="753" t="s">
        <v>462</v>
      </c>
      <c r="E15" s="758" t="s">
        <v>463</v>
      </c>
      <c r="F15" s="749"/>
    </row>
    <row r="16">
      <c r="A16" s="757" t="s">
        <v>466</v>
      </c>
      <c r="B16" s="753" t="s">
        <v>462</v>
      </c>
      <c r="C16" s="758" t="s">
        <v>463</v>
      </c>
      <c r="D16" s="753" t="s">
        <v>462</v>
      </c>
      <c r="E16" s="758" t="s">
        <v>463</v>
      </c>
      <c r="F16" s="749"/>
    </row>
    <row r="17">
      <c r="A17" s="757" t="s">
        <v>467</v>
      </c>
      <c r="B17" s="753" t="s">
        <v>462</v>
      </c>
      <c r="C17" s="758" t="s">
        <v>463</v>
      </c>
      <c r="D17" s="753" t="s">
        <v>462</v>
      </c>
      <c r="E17" s="758" t="s">
        <v>463</v>
      </c>
      <c r="F17" s="749"/>
    </row>
    <row r="18">
      <c r="A18" s="757" t="s">
        <v>468</v>
      </c>
      <c r="B18" s="753" t="s">
        <v>462</v>
      </c>
      <c r="C18" s="758" t="s">
        <v>463</v>
      </c>
      <c r="D18" s="753" t="s">
        <v>462</v>
      </c>
      <c r="E18" s="758" t="s">
        <v>463</v>
      </c>
      <c r="F18" s="749"/>
    </row>
    <row r="19">
      <c r="A19" s="752" t="s">
        <v>469</v>
      </c>
      <c r="B19" s="753" t="s">
        <v>462</v>
      </c>
      <c r="C19" s="758" t="s">
        <v>463</v>
      </c>
      <c r="D19" s="753" t="s">
        <v>462</v>
      </c>
      <c r="E19" s="758" t="s">
        <v>463</v>
      </c>
      <c r="F19" s="749"/>
    </row>
    <row r="20">
      <c r="A20" s="759" t="s">
        <v>470</v>
      </c>
      <c r="C20" s="755" t="s">
        <v>471</v>
      </c>
      <c r="E20" s="753" t="s">
        <v>472</v>
      </c>
      <c r="F20" s="749"/>
    </row>
    <row r="21">
      <c r="A21" s="747" t="s">
        <v>473</v>
      </c>
      <c r="B21" s="748"/>
      <c r="C21" s="748"/>
      <c r="D21" s="748"/>
      <c r="E21" s="748"/>
      <c r="F21" s="748"/>
    </row>
    <row r="22">
      <c r="A22" s="752" t="s">
        <v>474</v>
      </c>
      <c r="B22" s="760" t="s">
        <v>475</v>
      </c>
      <c r="C22" s="13"/>
      <c r="D22" s="13"/>
      <c r="E22" s="13"/>
      <c r="F22" s="14"/>
    </row>
    <row r="23">
      <c r="A23" s="750" t="s">
        <v>476</v>
      </c>
      <c r="B23" s="761"/>
      <c r="C23" s="761"/>
      <c r="D23" s="749"/>
      <c r="E23" s="761" t="s">
        <v>477</v>
      </c>
      <c r="F23" s="761"/>
    </row>
    <row r="24">
      <c r="A24" s="747"/>
      <c r="B24" s="748"/>
      <c r="C24" s="748"/>
      <c r="D24" s="748"/>
      <c r="E24" s="748"/>
      <c r="F24" s="748"/>
    </row>
    <row r="25">
      <c r="A25" s="762"/>
      <c r="B25" s="762"/>
      <c r="C25" s="762"/>
      <c r="D25" s="762"/>
      <c r="E25" s="762"/>
      <c r="F25" s="762"/>
    </row>
  </sheetData>
  <mergeCells count="2">
    <mergeCell ref="B11:F11"/>
    <mergeCell ref="B22:F22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2" max="7" width="25.71"/>
  </cols>
  <sheetData>
    <row r="1">
      <c r="A1" s="763"/>
      <c r="B1" s="764" t="s">
        <v>3</v>
      </c>
      <c r="C1" s="3"/>
      <c r="D1" s="3"/>
      <c r="E1" s="3"/>
      <c r="F1" s="3"/>
      <c r="G1" s="4"/>
    </row>
    <row r="2">
      <c r="A2" s="64"/>
      <c r="B2" s="765" t="s">
        <v>280</v>
      </c>
      <c r="C2" s="766" t="s">
        <v>281</v>
      </c>
      <c r="D2" s="766" t="s">
        <v>282</v>
      </c>
      <c r="E2" s="766" t="s">
        <v>283</v>
      </c>
      <c r="F2" s="766" t="s">
        <v>284</v>
      </c>
      <c r="G2" s="767" t="s">
        <v>285</v>
      </c>
    </row>
    <row r="3">
      <c r="A3" s="768" t="s">
        <v>38</v>
      </c>
      <c r="B3" s="769"/>
      <c r="C3" s="80"/>
      <c r="D3" s="80"/>
      <c r="E3" s="80"/>
      <c r="F3" s="80"/>
      <c r="G3" s="81"/>
    </row>
    <row r="4">
      <c r="A4" s="770" t="s">
        <v>39</v>
      </c>
      <c r="B4" s="771"/>
      <c r="C4" s="168"/>
      <c r="D4" s="168"/>
      <c r="E4" s="168"/>
      <c r="F4" s="168"/>
      <c r="G4" s="168"/>
    </row>
    <row r="5">
      <c r="A5" s="64"/>
      <c r="B5" s="34"/>
      <c r="C5" s="64"/>
      <c r="D5" s="64"/>
      <c r="E5" s="64"/>
      <c r="F5" s="64"/>
      <c r="G5" s="64"/>
    </row>
    <row r="6">
      <c r="A6" s="76"/>
      <c r="B6" s="81"/>
      <c r="C6" s="76"/>
      <c r="D6" s="76"/>
      <c r="E6" s="76"/>
      <c r="F6" s="76"/>
      <c r="G6" s="76"/>
    </row>
    <row r="7">
      <c r="A7" s="770" t="s">
        <v>55</v>
      </c>
      <c r="B7" s="771"/>
      <c r="C7" s="168"/>
      <c r="D7" s="168"/>
      <c r="E7" s="168"/>
      <c r="F7" s="168"/>
      <c r="G7" s="168"/>
    </row>
    <row r="8">
      <c r="A8" s="64"/>
      <c r="B8" s="34"/>
      <c r="C8" s="64"/>
      <c r="D8" s="64"/>
      <c r="E8" s="64"/>
      <c r="F8" s="64"/>
      <c r="G8" s="64"/>
    </row>
    <row r="9">
      <c r="A9" s="76"/>
      <c r="B9" s="81"/>
      <c r="C9" s="76"/>
      <c r="D9" s="76"/>
      <c r="E9" s="76"/>
      <c r="F9" s="76"/>
      <c r="G9" s="76"/>
    </row>
    <row r="10">
      <c r="A10" s="770" t="s">
        <v>73</v>
      </c>
      <c r="B10" s="772" t="s">
        <v>478</v>
      </c>
      <c r="C10" s="4"/>
      <c r="D10" s="771"/>
      <c r="E10" s="168"/>
      <c r="F10" s="773" t="s">
        <v>302</v>
      </c>
      <c r="G10" s="299" t="s">
        <v>119</v>
      </c>
    </row>
    <row r="11">
      <c r="A11" s="64"/>
      <c r="B11" s="774" t="s">
        <v>479</v>
      </c>
      <c r="C11" s="34"/>
      <c r="D11" s="34"/>
      <c r="E11" s="64"/>
      <c r="F11" s="775" t="s">
        <v>308</v>
      </c>
      <c r="G11" s="776" t="s">
        <v>128</v>
      </c>
    </row>
    <row r="12">
      <c r="A12" s="76"/>
      <c r="B12" s="774">
        <v>105.0</v>
      </c>
      <c r="C12" s="34"/>
      <c r="D12" s="81"/>
      <c r="E12" s="76"/>
      <c r="F12" s="777">
        <v>300.0</v>
      </c>
      <c r="G12" s="778">
        <v>306.0</v>
      </c>
    </row>
    <row r="13">
      <c r="A13" s="770" t="s">
        <v>92</v>
      </c>
      <c r="B13" s="779" t="s">
        <v>480</v>
      </c>
      <c r="C13" s="771"/>
      <c r="D13" s="168"/>
      <c r="E13" s="168"/>
      <c r="F13" s="780" t="s">
        <v>306</v>
      </c>
      <c r="G13" s="781" t="s">
        <v>180</v>
      </c>
    </row>
    <row r="14">
      <c r="A14" s="64"/>
      <c r="B14" s="782" t="s">
        <v>481</v>
      </c>
      <c r="C14" s="34"/>
      <c r="D14" s="64"/>
      <c r="E14" s="64"/>
      <c r="F14" s="783" t="s">
        <v>482</v>
      </c>
      <c r="G14" s="784" t="s">
        <v>187</v>
      </c>
    </row>
    <row r="15">
      <c r="A15" s="76"/>
      <c r="B15" s="785">
        <v>316.0</v>
      </c>
      <c r="C15" s="81"/>
      <c r="D15" s="76"/>
      <c r="E15" s="76"/>
      <c r="F15" s="786">
        <v>300.0</v>
      </c>
      <c r="G15" s="787">
        <v>306.0</v>
      </c>
    </row>
    <row r="16">
      <c r="A16" s="770" t="s">
        <v>100</v>
      </c>
      <c r="B16" s="788"/>
      <c r="C16" s="779" t="s">
        <v>480</v>
      </c>
      <c r="D16" s="168"/>
      <c r="E16" s="168"/>
      <c r="F16" s="168"/>
      <c r="G16" s="168"/>
    </row>
    <row r="17">
      <c r="A17" s="64"/>
      <c r="B17" s="34"/>
      <c r="C17" s="782" t="s">
        <v>481</v>
      </c>
      <c r="D17" s="64"/>
      <c r="E17" s="64"/>
      <c r="F17" s="64"/>
      <c r="G17" s="64"/>
    </row>
    <row r="18">
      <c r="A18" s="76"/>
      <c r="B18" s="81"/>
      <c r="C18" s="785">
        <v>316.0</v>
      </c>
      <c r="D18" s="76"/>
      <c r="E18" s="76"/>
      <c r="F18" s="76"/>
      <c r="G18" s="76"/>
    </row>
    <row r="19">
      <c r="A19" s="770" t="s">
        <v>108</v>
      </c>
      <c r="B19" s="771"/>
      <c r="C19" s="168"/>
      <c r="D19" s="168"/>
      <c r="E19" s="168"/>
      <c r="F19" s="168"/>
      <c r="G19" s="168"/>
    </row>
    <row r="20">
      <c r="A20" s="64"/>
      <c r="B20" s="34"/>
      <c r="C20" s="64"/>
      <c r="D20" s="64"/>
      <c r="E20" s="64"/>
      <c r="F20" s="64"/>
      <c r="G20" s="64"/>
    </row>
    <row r="21">
      <c r="A21" s="76"/>
      <c r="B21" s="81"/>
      <c r="C21" s="76"/>
      <c r="D21" s="76"/>
      <c r="E21" s="76"/>
      <c r="F21" s="76"/>
      <c r="G21" s="76"/>
    </row>
    <row r="22">
      <c r="A22" s="770" t="s">
        <v>483</v>
      </c>
      <c r="B22" s="789"/>
      <c r="C22" s="790"/>
      <c r="D22" s="790"/>
      <c r="E22" s="790"/>
      <c r="F22" s="790"/>
      <c r="G22" s="790"/>
    </row>
    <row r="23">
      <c r="A23" s="64"/>
      <c r="B23" s="34"/>
      <c r="C23" s="64"/>
      <c r="D23" s="64"/>
      <c r="E23" s="64"/>
      <c r="F23" s="64"/>
      <c r="G23" s="64"/>
    </row>
    <row r="24">
      <c r="A24" s="76"/>
      <c r="B24" s="81"/>
      <c r="C24" s="76"/>
      <c r="D24" s="76"/>
      <c r="E24" s="76"/>
      <c r="F24" s="76"/>
      <c r="G24" s="76"/>
    </row>
    <row r="25">
      <c r="A25" s="768" t="s">
        <v>109</v>
      </c>
      <c r="B25" s="791"/>
      <c r="C25" s="792"/>
      <c r="D25" s="792"/>
      <c r="E25" s="792"/>
      <c r="F25" s="792"/>
      <c r="G25" s="792"/>
    </row>
    <row r="26">
      <c r="A26" s="770" t="s">
        <v>39</v>
      </c>
      <c r="B26" s="793" t="s">
        <v>484</v>
      </c>
      <c r="C26" s="3"/>
      <c r="D26" s="3"/>
      <c r="E26" s="3"/>
      <c r="F26" s="3"/>
      <c r="G26" s="4"/>
    </row>
    <row r="27">
      <c r="A27" s="64"/>
      <c r="B27" s="794"/>
      <c r="G27" s="34"/>
    </row>
    <row r="28">
      <c r="A28" s="76"/>
      <c r="B28" s="795">
        <v>105.0</v>
      </c>
      <c r="C28" s="80"/>
      <c r="D28" s="80"/>
      <c r="E28" s="80"/>
      <c r="F28" s="80"/>
      <c r="G28" s="81"/>
    </row>
    <row r="29">
      <c r="A29" s="770" t="s">
        <v>55</v>
      </c>
      <c r="B29" s="788"/>
      <c r="C29" s="178"/>
      <c r="D29" s="796" t="s">
        <v>117</v>
      </c>
      <c r="F29" s="797" t="s">
        <v>116</v>
      </c>
      <c r="G29" s="178"/>
    </row>
    <row r="30">
      <c r="A30" s="64"/>
      <c r="B30" s="34"/>
      <c r="C30" s="64"/>
      <c r="D30" s="798" t="s">
        <v>71</v>
      </c>
      <c r="F30" s="799" t="s">
        <v>127</v>
      </c>
      <c r="G30" s="64"/>
    </row>
    <row r="31">
      <c r="A31" s="76"/>
      <c r="B31" s="81"/>
      <c r="C31" s="76"/>
      <c r="D31" s="798">
        <v>105.0</v>
      </c>
      <c r="F31" s="800">
        <v>316.0</v>
      </c>
      <c r="G31" s="76"/>
    </row>
    <row r="32">
      <c r="A32" s="770" t="s">
        <v>73</v>
      </c>
      <c r="B32" s="797" t="s">
        <v>116</v>
      </c>
      <c r="C32" s="168"/>
      <c r="D32" s="801" t="s">
        <v>116</v>
      </c>
      <c r="E32" s="780" t="s">
        <v>135</v>
      </c>
      <c r="F32" s="771"/>
      <c r="G32" s="299" t="s">
        <v>45</v>
      </c>
    </row>
    <row r="33">
      <c r="A33" s="64"/>
      <c r="B33" s="799" t="s">
        <v>127</v>
      </c>
      <c r="C33" s="64"/>
      <c r="D33" s="802" t="s">
        <v>485</v>
      </c>
      <c r="E33" s="783" t="s">
        <v>147</v>
      </c>
      <c r="F33" s="34"/>
      <c r="G33" s="776" t="s">
        <v>51</v>
      </c>
    </row>
    <row r="34">
      <c r="A34" s="76"/>
      <c r="B34" s="800">
        <v>316.0</v>
      </c>
      <c r="C34" s="76"/>
      <c r="D34" s="803">
        <v>101.0</v>
      </c>
      <c r="E34" s="786">
        <v>317.0</v>
      </c>
      <c r="F34" s="81"/>
      <c r="G34" s="778">
        <v>306.0</v>
      </c>
    </row>
    <row r="35">
      <c r="A35" s="770" t="s">
        <v>92</v>
      </c>
      <c r="B35" s="771"/>
      <c r="C35" s="797" t="s">
        <v>116</v>
      </c>
      <c r="D35" s="780" t="s">
        <v>135</v>
      </c>
      <c r="E35" s="804" t="s">
        <v>116</v>
      </c>
      <c r="F35" s="168"/>
      <c r="G35" s="781" t="s">
        <v>61</v>
      </c>
    </row>
    <row r="36">
      <c r="A36" s="64"/>
      <c r="B36" s="34"/>
      <c r="C36" s="799" t="s">
        <v>127</v>
      </c>
      <c r="D36" s="783" t="s">
        <v>147</v>
      </c>
      <c r="E36" s="799" t="s">
        <v>485</v>
      </c>
      <c r="F36" s="64"/>
      <c r="G36" s="784" t="s">
        <v>68</v>
      </c>
    </row>
    <row r="37">
      <c r="A37" s="76"/>
      <c r="B37" s="81"/>
      <c r="C37" s="800">
        <v>316.0</v>
      </c>
      <c r="D37" s="786">
        <v>101.0</v>
      </c>
      <c r="E37" s="800">
        <v>317.0</v>
      </c>
      <c r="F37" s="76"/>
      <c r="G37" s="787">
        <v>306.0</v>
      </c>
    </row>
    <row r="38">
      <c r="A38" s="770" t="s">
        <v>100</v>
      </c>
      <c r="B38" s="771"/>
      <c r="C38" s="168"/>
      <c r="D38" s="168"/>
      <c r="E38" s="168"/>
      <c r="F38" s="168"/>
      <c r="G38" s="168"/>
    </row>
    <row r="39">
      <c r="A39" s="64"/>
      <c r="B39" s="34"/>
      <c r="C39" s="64"/>
      <c r="D39" s="64"/>
      <c r="E39" s="64"/>
      <c r="F39" s="64"/>
      <c r="G39" s="64"/>
    </row>
    <row r="40">
      <c r="A40" s="76"/>
      <c r="B40" s="81"/>
      <c r="C40" s="76"/>
      <c r="D40" s="76"/>
      <c r="E40" s="76"/>
      <c r="F40" s="76"/>
      <c r="G40" s="76"/>
    </row>
    <row r="41">
      <c r="A41" s="770" t="s">
        <v>108</v>
      </c>
      <c r="B41" s="771"/>
      <c r="C41" s="168"/>
      <c r="D41" s="168"/>
      <c r="E41" s="168"/>
      <c r="F41" s="168"/>
      <c r="G41" s="168"/>
    </row>
    <row r="42">
      <c r="A42" s="64"/>
      <c r="B42" s="34"/>
      <c r="C42" s="64"/>
      <c r="D42" s="64"/>
      <c r="E42" s="64"/>
      <c r="F42" s="64"/>
      <c r="G42" s="64"/>
    </row>
    <row r="43">
      <c r="A43" s="76"/>
      <c r="B43" s="81"/>
      <c r="C43" s="76"/>
      <c r="D43" s="76"/>
      <c r="E43" s="76"/>
      <c r="F43" s="76"/>
      <c r="G43" s="76"/>
    </row>
    <row r="44">
      <c r="A44" s="770" t="s">
        <v>483</v>
      </c>
      <c r="B44" s="771"/>
      <c r="C44" s="168"/>
      <c r="D44" s="168"/>
      <c r="E44" s="168"/>
      <c r="F44" s="168"/>
      <c r="G44" s="168"/>
    </row>
    <row r="45">
      <c r="A45" s="64"/>
      <c r="B45" s="34"/>
      <c r="C45" s="64"/>
      <c r="D45" s="64"/>
      <c r="E45" s="64"/>
      <c r="F45" s="64"/>
      <c r="G45" s="64"/>
    </row>
    <row r="46">
      <c r="A46" s="76"/>
      <c r="B46" s="81"/>
      <c r="C46" s="76"/>
      <c r="D46" s="76"/>
      <c r="E46" s="76"/>
      <c r="F46" s="76"/>
      <c r="G46" s="76"/>
    </row>
    <row r="47">
      <c r="A47" s="768" t="s">
        <v>174</v>
      </c>
      <c r="B47" s="805"/>
      <c r="C47" s="806"/>
      <c r="D47" s="806"/>
      <c r="E47" s="806"/>
      <c r="F47" s="806"/>
      <c r="G47" s="806"/>
    </row>
    <row r="48">
      <c r="A48" s="770" t="s">
        <v>39</v>
      </c>
      <c r="B48" s="772" t="s">
        <v>478</v>
      </c>
      <c r="C48" s="4"/>
      <c r="D48" s="796" t="s">
        <v>117</v>
      </c>
      <c r="F48" s="168"/>
      <c r="G48" s="168"/>
    </row>
    <row r="49">
      <c r="A49" s="64"/>
      <c r="B49" s="774" t="s">
        <v>479</v>
      </c>
      <c r="C49" s="34"/>
      <c r="D49" s="798" t="s">
        <v>71</v>
      </c>
      <c r="F49" s="64"/>
      <c r="G49" s="64"/>
    </row>
    <row r="50">
      <c r="A50" s="76"/>
      <c r="B50" s="774">
        <v>106.0</v>
      </c>
      <c r="C50" s="34"/>
      <c r="D50" s="798">
        <v>105.0</v>
      </c>
      <c r="F50" s="76"/>
      <c r="G50" s="76"/>
    </row>
    <row r="51">
      <c r="A51" s="770" t="s">
        <v>55</v>
      </c>
      <c r="B51" s="771"/>
      <c r="C51" s="168"/>
      <c r="D51" s="780" t="s">
        <v>135</v>
      </c>
      <c r="E51" s="168"/>
      <c r="F51" s="168"/>
      <c r="G51" s="168"/>
    </row>
    <row r="52">
      <c r="A52" s="64"/>
      <c r="B52" s="34"/>
      <c r="C52" s="64"/>
      <c r="D52" s="783" t="s">
        <v>147</v>
      </c>
      <c r="E52" s="64"/>
      <c r="F52" s="64"/>
      <c r="G52" s="64"/>
    </row>
    <row r="53">
      <c r="A53" s="76"/>
      <c r="B53" s="81"/>
      <c r="C53" s="76"/>
      <c r="D53" s="786">
        <v>101.0</v>
      </c>
      <c r="E53" s="76"/>
      <c r="F53" s="76"/>
      <c r="G53" s="76"/>
    </row>
    <row r="54">
      <c r="A54" s="770" t="s">
        <v>73</v>
      </c>
      <c r="B54" s="779" t="s">
        <v>480</v>
      </c>
      <c r="C54" s="788"/>
      <c r="D54" s="168"/>
      <c r="E54" s="780" t="s">
        <v>135</v>
      </c>
      <c r="F54" s="773" t="s">
        <v>302</v>
      </c>
      <c r="G54" s="168"/>
    </row>
    <row r="55">
      <c r="A55" s="64"/>
      <c r="B55" s="782" t="s">
        <v>481</v>
      </c>
      <c r="C55" s="34"/>
      <c r="D55" s="64"/>
      <c r="E55" s="783" t="s">
        <v>147</v>
      </c>
      <c r="F55" s="775" t="s">
        <v>308</v>
      </c>
      <c r="G55" s="64"/>
    </row>
    <row r="56">
      <c r="A56" s="76"/>
      <c r="B56" s="785">
        <v>316.0</v>
      </c>
      <c r="C56" s="81"/>
      <c r="D56" s="76"/>
      <c r="E56" s="786">
        <v>101.0</v>
      </c>
      <c r="F56" s="777">
        <v>300.0</v>
      </c>
      <c r="G56" s="76"/>
    </row>
    <row r="57">
      <c r="A57" s="770" t="s">
        <v>92</v>
      </c>
      <c r="B57" s="788"/>
      <c r="C57" s="779" t="s">
        <v>480</v>
      </c>
      <c r="D57" s="168"/>
      <c r="E57" s="168"/>
      <c r="F57" s="780" t="s">
        <v>306</v>
      </c>
      <c r="G57" s="168"/>
    </row>
    <row r="58">
      <c r="A58" s="64"/>
      <c r="B58" s="34"/>
      <c r="C58" s="782" t="s">
        <v>481</v>
      </c>
      <c r="D58" s="64"/>
      <c r="E58" s="64"/>
      <c r="F58" s="783" t="s">
        <v>482</v>
      </c>
      <c r="G58" s="64"/>
    </row>
    <row r="59">
      <c r="A59" s="76"/>
      <c r="B59" s="81"/>
      <c r="C59" s="785">
        <v>316.0</v>
      </c>
      <c r="D59" s="76"/>
      <c r="E59" s="76"/>
      <c r="F59" s="786">
        <v>300.0</v>
      </c>
      <c r="G59" s="76"/>
    </row>
    <row r="60">
      <c r="A60" s="770" t="s">
        <v>100</v>
      </c>
      <c r="B60" s="771"/>
      <c r="C60" s="168"/>
      <c r="D60" s="168"/>
      <c r="E60" s="168"/>
      <c r="F60" s="168"/>
      <c r="G60" s="168"/>
    </row>
    <row r="61">
      <c r="A61" s="64"/>
      <c r="B61" s="34"/>
      <c r="C61" s="64"/>
      <c r="D61" s="64"/>
      <c r="E61" s="64"/>
      <c r="F61" s="64"/>
      <c r="G61" s="64"/>
    </row>
    <row r="62">
      <c r="A62" s="76"/>
      <c r="B62" s="81"/>
      <c r="C62" s="76"/>
      <c r="D62" s="76"/>
      <c r="E62" s="76"/>
      <c r="F62" s="76"/>
      <c r="G62" s="76"/>
    </row>
    <row r="63">
      <c r="A63" s="770" t="s">
        <v>108</v>
      </c>
      <c r="B63" s="771"/>
      <c r="C63" s="168"/>
      <c r="D63" s="168"/>
      <c r="E63" s="168"/>
      <c r="F63" s="168"/>
      <c r="G63" s="168"/>
    </row>
    <row r="64">
      <c r="A64" s="64"/>
      <c r="B64" s="34"/>
      <c r="C64" s="64"/>
      <c r="D64" s="64"/>
      <c r="E64" s="64"/>
      <c r="F64" s="64"/>
      <c r="G64" s="64"/>
    </row>
    <row r="65">
      <c r="A65" s="76"/>
      <c r="B65" s="81"/>
      <c r="C65" s="76"/>
      <c r="D65" s="76"/>
      <c r="E65" s="76"/>
      <c r="F65" s="76"/>
      <c r="G65" s="76"/>
    </row>
    <row r="66">
      <c r="A66" s="770" t="s">
        <v>483</v>
      </c>
      <c r="B66" s="771"/>
      <c r="C66" s="168"/>
      <c r="D66" s="168"/>
      <c r="E66" s="168"/>
      <c r="F66" s="168"/>
      <c r="G66" s="168"/>
    </row>
    <row r="67">
      <c r="A67" s="64"/>
      <c r="B67" s="34"/>
      <c r="C67" s="64"/>
      <c r="D67" s="64"/>
      <c r="E67" s="64"/>
      <c r="F67" s="64"/>
      <c r="G67" s="64"/>
    </row>
    <row r="68">
      <c r="A68" s="76"/>
      <c r="B68" s="81"/>
      <c r="C68" s="76"/>
      <c r="D68" s="76"/>
      <c r="E68" s="76"/>
      <c r="F68" s="76"/>
      <c r="G68" s="76"/>
    </row>
    <row r="69">
      <c r="A69" s="768" t="s">
        <v>220</v>
      </c>
      <c r="B69" s="791"/>
      <c r="C69" s="792"/>
      <c r="D69" s="792"/>
      <c r="E69" s="792"/>
      <c r="F69" s="792"/>
      <c r="G69" s="806"/>
    </row>
    <row r="70">
      <c r="A70" s="770" t="s">
        <v>39</v>
      </c>
      <c r="B70" s="793" t="s">
        <v>223</v>
      </c>
      <c r="C70" s="3"/>
      <c r="D70" s="3"/>
      <c r="E70" s="3"/>
      <c r="F70" s="4"/>
      <c r="G70" s="807" t="s">
        <v>119</v>
      </c>
    </row>
    <row r="71">
      <c r="A71" s="64"/>
      <c r="B71" s="808" t="s">
        <v>486</v>
      </c>
      <c r="F71" s="34"/>
      <c r="G71" s="809" t="s">
        <v>128</v>
      </c>
    </row>
    <row r="72">
      <c r="A72" s="76"/>
      <c r="B72" s="795">
        <v>105.0</v>
      </c>
      <c r="C72" s="80"/>
      <c r="D72" s="80"/>
      <c r="E72" s="80"/>
      <c r="F72" s="81"/>
      <c r="G72" s="810">
        <v>306.0</v>
      </c>
    </row>
    <row r="73">
      <c r="A73" s="770" t="s">
        <v>55</v>
      </c>
      <c r="B73" s="793" t="s">
        <v>223</v>
      </c>
      <c r="C73" s="3"/>
      <c r="D73" s="3"/>
      <c r="E73" s="3"/>
      <c r="F73" s="4"/>
      <c r="G73" s="811" t="s">
        <v>180</v>
      </c>
    </row>
    <row r="74">
      <c r="A74" s="64"/>
      <c r="B74" s="808" t="s">
        <v>486</v>
      </c>
      <c r="F74" s="34"/>
      <c r="G74" s="812" t="s">
        <v>187</v>
      </c>
    </row>
    <row r="75">
      <c r="A75" s="76"/>
      <c r="B75" s="795">
        <v>105.0</v>
      </c>
      <c r="C75" s="80"/>
      <c r="D75" s="80"/>
      <c r="E75" s="80"/>
      <c r="F75" s="81"/>
      <c r="G75" s="813">
        <v>306.0</v>
      </c>
    </row>
    <row r="76">
      <c r="A76" s="770" t="s">
        <v>73</v>
      </c>
      <c r="B76" s="797" t="s">
        <v>116</v>
      </c>
      <c r="C76" s="788"/>
      <c r="D76" s="178"/>
      <c r="E76" s="814"/>
      <c r="F76" s="178"/>
      <c r="G76" s="299" t="s">
        <v>45</v>
      </c>
    </row>
    <row r="77">
      <c r="A77" s="64"/>
      <c r="B77" s="799" t="s">
        <v>127</v>
      </c>
      <c r="C77" s="34"/>
      <c r="D77" s="64"/>
      <c r="E77" s="64"/>
      <c r="F77" s="64"/>
      <c r="G77" s="776" t="s">
        <v>51</v>
      </c>
    </row>
    <row r="78">
      <c r="A78" s="76"/>
      <c r="B78" s="800">
        <v>316.0</v>
      </c>
      <c r="C78" s="81"/>
      <c r="D78" s="76"/>
      <c r="E78" s="76"/>
      <c r="F78" s="76"/>
      <c r="G78" s="778">
        <v>306.0</v>
      </c>
    </row>
    <row r="79">
      <c r="A79" s="770" t="s">
        <v>92</v>
      </c>
      <c r="B79" s="788"/>
      <c r="C79" s="797" t="s">
        <v>116</v>
      </c>
      <c r="D79" s="797" t="s">
        <v>116</v>
      </c>
      <c r="E79" s="168"/>
      <c r="F79" s="168"/>
      <c r="G79" s="781" t="s">
        <v>61</v>
      </c>
    </row>
    <row r="80">
      <c r="A80" s="64"/>
      <c r="B80" s="34"/>
      <c r="C80" s="799" t="s">
        <v>127</v>
      </c>
      <c r="D80" s="799" t="s">
        <v>485</v>
      </c>
      <c r="E80" s="64"/>
      <c r="F80" s="64"/>
      <c r="G80" s="784" t="s">
        <v>68</v>
      </c>
    </row>
    <row r="81">
      <c r="A81" s="76"/>
      <c r="B81" s="81"/>
      <c r="C81" s="800">
        <v>316.0</v>
      </c>
      <c r="D81" s="800">
        <v>101.0</v>
      </c>
      <c r="E81" s="76"/>
      <c r="F81" s="76"/>
      <c r="G81" s="787">
        <v>306.0</v>
      </c>
    </row>
    <row r="82">
      <c r="A82" s="770" t="s">
        <v>100</v>
      </c>
      <c r="B82" s="771"/>
      <c r="C82" s="168"/>
      <c r="D82" s="168"/>
      <c r="E82" s="797" t="s">
        <v>116</v>
      </c>
      <c r="F82" s="797" t="s">
        <v>116</v>
      </c>
      <c r="G82" s="168"/>
    </row>
    <row r="83">
      <c r="A83" s="64"/>
      <c r="B83" s="34"/>
      <c r="C83" s="64"/>
      <c r="D83" s="64"/>
      <c r="E83" s="799" t="s">
        <v>485</v>
      </c>
      <c r="F83" s="799" t="s">
        <v>127</v>
      </c>
      <c r="G83" s="64"/>
    </row>
    <row r="84">
      <c r="A84" s="76"/>
      <c r="B84" s="81"/>
      <c r="C84" s="76"/>
      <c r="D84" s="76"/>
      <c r="E84" s="800">
        <v>101.0</v>
      </c>
      <c r="F84" s="800">
        <v>316.0</v>
      </c>
      <c r="G84" s="76"/>
    </row>
    <row r="85">
      <c r="A85" s="770" t="s">
        <v>108</v>
      </c>
      <c r="B85" s="815"/>
      <c r="C85" s="763"/>
      <c r="D85" s="763"/>
      <c r="E85" s="763"/>
      <c r="F85" s="763"/>
      <c r="G85" s="763"/>
    </row>
    <row r="86">
      <c r="A86" s="64"/>
      <c r="B86" s="34"/>
      <c r="C86" s="64"/>
      <c r="D86" s="64"/>
      <c r="E86" s="64"/>
      <c r="F86" s="64"/>
      <c r="G86" s="64"/>
    </row>
    <row r="87">
      <c r="A87" s="76"/>
      <c r="B87" s="81"/>
      <c r="C87" s="76"/>
      <c r="D87" s="76"/>
      <c r="E87" s="76"/>
      <c r="F87" s="76"/>
      <c r="G87" s="76"/>
    </row>
    <row r="88">
      <c r="A88" s="770" t="s">
        <v>483</v>
      </c>
      <c r="B88" s="815"/>
      <c r="C88" s="763"/>
      <c r="D88" s="763"/>
      <c r="E88" s="763"/>
      <c r="F88" s="763"/>
      <c r="G88" s="763"/>
    </row>
    <row r="89">
      <c r="A89" s="64"/>
      <c r="B89" s="34"/>
      <c r="C89" s="64"/>
      <c r="D89" s="64"/>
      <c r="E89" s="64"/>
      <c r="F89" s="64"/>
      <c r="G89" s="64"/>
    </row>
    <row r="90">
      <c r="A90" s="76"/>
      <c r="B90" s="81"/>
      <c r="C90" s="76"/>
      <c r="D90" s="76"/>
      <c r="E90" s="76"/>
      <c r="F90" s="76"/>
      <c r="G90" s="76"/>
    </row>
    <row r="91">
      <c r="A91" s="768" t="s">
        <v>259</v>
      </c>
      <c r="B91" s="805"/>
      <c r="C91" s="806"/>
      <c r="D91" s="806"/>
      <c r="E91" s="806"/>
      <c r="F91" s="806"/>
      <c r="G91" s="806"/>
    </row>
    <row r="92">
      <c r="A92" s="770" t="s">
        <v>39</v>
      </c>
      <c r="B92" s="816"/>
      <c r="C92" s="817"/>
      <c r="D92" s="817"/>
      <c r="E92" s="817"/>
      <c r="F92" s="817"/>
      <c r="G92" s="817"/>
    </row>
    <row r="93">
      <c r="A93" s="64"/>
      <c r="B93" s="34"/>
      <c r="C93" s="64"/>
      <c r="D93" s="64"/>
      <c r="E93" s="64"/>
      <c r="F93" s="64"/>
      <c r="G93" s="64"/>
    </row>
    <row r="94">
      <c r="A94" s="76"/>
      <c r="B94" s="81"/>
      <c r="C94" s="76"/>
      <c r="D94" s="76"/>
      <c r="E94" s="76"/>
      <c r="F94" s="76"/>
      <c r="G94" s="76"/>
    </row>
    <row r="95">
      <c r="A95" s="770" t="s">
        <v>55</v>
      </c>
      <c r="B95" s="816"/>
      <c r="C95" s="817"/>
      <c r="D95" s="817"/>
      <c r="E95" s="817"/>
      <c r="F95" s="817"/>
      <c r="G95" s="817"/>
    </row>
    <row r="96">
      <c r="A96" s="64"/>
      <c r="B96" s="34"/>
      <c r="C96" s="64"/>
      <c r="D96" s="64"/>
      <c r="E96" s="64"/>
      <c r="F96" s="64"/>
      <c r="G96" s="64"/>
    </row>
    <row r="97">
      <c r="A97" s="76"/>
      <c r="B97" s="81"/>
      <c r="C97" s="76"/>
      <c r="D97" s="76"/>
      <c r="E97" s="76"/>
      <c r="F97" s="76"/>
      <c r="G97" s="76"/>
    </row>
    <row r="98">
      <c r="A98" s="770" t="s">
        <v>73</v>
      </c>
      <c r="B98" s="816"/>
      <c r="C98" s="817"/>
      <c r="D98" s="817"/>
      <c r="E98" s="817"/>
      <c r="F98" s="817"/>
      <c r="G98" s="817"/>
    </row>
    <row r="99">
      <c r="A99" s="64"/>
      <c r="B99" s="34"/>
      <c r="C99" s="64"/>
      <c r="D99" s="64"/>
      <c r="E99" s="64"/>
      <c r="F99" s="64"/>
      <c r="G99" s="64"/>
    </row>
    <row r="100">
      <c r="A100" s="76"/>
      <c r="B100" s="81"/>
      <c r="C100" s="76"/>
      <c r="D100" s="76"/>
      <c r="E100" s="76"/>
      <c r="F100" s="76"/>
      <c r="G100" s="76"/>
    </row>
    <row r="101">
      <c r="A101" s="770" t="s">
        <v>92</v>
      </c>
      <c r="B101" s="816"/>
      <c r="C101" s="817"/>
      <c r="D101" s="817"/>
      <c r="E101" s="817"/>
      <c r="F101" s="817"/>
      <c r="G101" s="817"/>
    </row>
    <row r="102">
      <c r="A102" s="64"/>
      <c r="B102" s="34"/>
      <c r="C102" s="64"/>
      <c r="D102" s="64"/>
      <c r="E102" s="64"/>
      <c r="F102" s="64"/>
      <c r="G102" s="64"/>
    </row>
    <row r="103">
      <c r="A103" s="76"/>
      <c r="B103" s="81"/>
      <c r="C103" s="76"/>
      <c r="D103" s="76"/>
      <c r="E103" s="76"/>
      <c r="F103" s="76"/>
      <c r="G103" s="76"/>
    </row>
    <row r="104">
      <c r="A104" s="770" t="s">
        <v>100</v>
      </c>
      <c r="B104" s="816"/>
      <c r="C104" s="817"/>
      <c r="D104" s="817"/>
      <c r="E104" s="817"/>
      <c r="F104" s="817"/>
      <c r="G104" s="817"/>
    </row>
    <row r="105">
      <c r="A105" s="64"/>
      <c r="B105" s="34"/>
      <c r="C105" s="64"/>
      <c r="D105" s="64"/>
      <c r="E105" s="64"/>
      <c r="F105" s="64"/>
      <c r="G105" s="64"/>
    </row>
    <row r="106">
      <c r="A106" s="76"/>
      <c r="B106" s="81"/>
      <c r="C106" s="76"/>
      <c r="D106" s="76"/>
      <c r="E106" s="76"/>
      <c r="F106" s="76"/>
      <c r="G106" s="76"/>
    </row>
    <row r="107">
      <c r="A107" s="770" t="s">
        <v>108</v>
      </c>
      <c r="B107" s="816"/>
      <c r="C107" s="817"/>
      <c r="D107" s="817"/>
      <c r="E107" s="817"/>
      <c r="F107" s="817"/>
      <c r="G107" s="817"/>
    </row>
    <row r="108">
      <c r="A108" s="64"/>
      <c r="B108" s="34"/>
      <c r="C108" s="64"/>
      <c r="D108" s="64"/>
      <c r="E108" s="64"/>
      <c r="F108" s="64"/>
      <c r="G108" s="64"/>
    </row>
    <row r="109">
      <c r="A109" s="76"/>
      <c r="B109" s="81"/>
      <c r="C109" s="76"/>
      <c r="D109" s="76"/>
      <c r="E109" s="76"/>
      <c r="F109" s="76"/>
      <c r="G109" s="76"/>
    </row>
    <row r="110">
      <c r="A110" s="770" t="s">
        <v>483</v>
      </c>
      <c r="B110" s="816"/>
      <c r="C110" s="817"/>
      <c r="D110" s="817"/>
      <c r="E110" s="817"/>
      <c r="F110" s="817"/>
      <c r="G110" s="817"/>
    </row>
    <row r="111">
      <c r="A111" s="64"/>
      <c r="B111" s="34"/>
      <c r="C111" s="64"/>
      <c r="D111" s="64"/>
      <c r="E111" s="64"/>
      <c r="F111" s="64"/>
      <c r="G111" s="64"/>
    </row>
    <row r="112">
      <c r="A112" s="76"/>
      <c r="B112" s="81"/>
      <c r="C112" s="76"/>
      <c r="D112" s="76"/>
      <c r="E112" s="76"/>
      <c r="F112" s="76"/>
      <c r="G112" s="76"/>
    </row>
    <row r="113">
      <c r="A113" s="768" t="s">
        <v>275</v>
      </c>
      <c r="B113" s="805"/>
      <c r="C113" s="806"/>
      <c r="D113" s="806"/>
      <c r="E113" s="806"/>
      <c r="F113" s="806"/>
      <c r="G113" s="806"/>
    </row>
    <row r="114">
      <c r="A114" s="770" t="s">
        <v>39</v>
      </c>
      <c r="B114" s="816"/>
      <c r="C114" s="817"/>
      <c r="D114" s="817"/>
      <c r="E114" s="817"/>
      <c r="F114" s="817"/>
      <c r="G114" s="817"/>
    </row>
    <row r="115">
      <c r="A115" s="64"/>
      <c r="B115" s="34"/>
      <c r="C115" s="64"/>
      <c r="D115" s="64"/>
      <c r="E115" s="64"/>
      <c r="F115" s="64"/>
      <c r="G115" s="64"/>
    </row>
    <row r="116">
      <c r="A116" s="76"/>
      <c r="B116" s="81"/>
      <c r="C116" s="76"/>
      <c r="D116" s="76"/>
      <c r="E116" s="76"/>
      <c r="F116" s="76"/>
      <c r="G116" s="76"/>
    </row>
    <row r="117">
      <c r="A117" s="770" t="s">
        <v>55</v>
      </c>
      <c r="B117" s="816"/>
      <c r="C117" s="817"/>
      <c r="D117" s="817"/>
      <c r="E117" s="817"/>
      <c r="F117" s="817"/>
      <c r="G117" s="817"/>
    </row>
    <row r="118">
      <c r="A118" s="64"/>
      <c r="B118" s="34"/>
      <c r="C118" s="64"/>
      <c r="D118" s="64"/>
      <c r="E118" s="64"/>
      <c r="F118" s="64"/>
      <c r="G118" s="64"/>
    </row>
    <row r="119">
      <c r="A119" s="76"/>
      <c r="B119" s="81"/>
      <c r="C119" s="76"/>
      <c r="D119" s="76"/>
      <c r="E119" s="76"/>
      <c r="F119" s="76"/>
      <c r="G119" s="76"/>
    </row>
    <row r="120">
      <c r="A120" s="770" t="s">
        <v>73</v>
      </c>
      <c r="B120" s="816"/>
      <c r="C120" s="817"/>
      <c r="D120" s="817"/>
      <c r="E120" s="817"/>
      <c r="F120" s="817"/>
      <c r="G120" s="817"/>
    </row>
    <row r="121">
      <c r="A121" s="64"/>
      <c r="B121" s="34"/>
      <c r="C121" s="64"/>
      <c r="D121" s="64"/>
      <c r="E121" s="64"/>
      <c r="F121" s="64"/>
      <c r="G121" s="64"/>
    </row>
    <row r="122">
      <c r="A122" s="76"/>
      <c r="B122" s="81"/>
      <c r="C122" s="76"/>
      <c r="D122" s="76"/>
      <c r="E122" s="76"/>
      <c r="F122" s="76"/>
      <c r="G122" s="76"/>
    </row>
    <row r="123">
      <c r="A123" s="770" t="s">
        <v>92</v>
      </c>
      <c r="B123" s="816"/>
      <c r="C123" s="817"/>
      <c r="D123" s="817"/>
      <c r="E123" s="817"/>
      <c r="F123" s="817"/>
      <c r="G123" s="817"/>
    </row>
    <row r="124">
      <c r="A124" s="64"/>
      <c r="B124" s="34"/>
      <c r="C124" s="64"/>
      <c r="D124" s="64"/>
      <c r="E124" s="64"/>
      <c r="F124" s="64"/>
      <c r="G124" s="64"/>
    </row>
    <row r="125">
      <c r="A125" s="76"/>
      <c r="B125" s="81"/>
      <c r="C125" s="76"/>
      <c r="D125" s="76"/>
      <c r="E125" s="76"/>
      <c r="F125" s="76"/>
      <c r="G125" s="76"/>
    </row>
    <row r="126">
      <c r="A126" s="770" t="s">
        <v>100</v>
      </c>
      <c r="B126" s="816"/>
      <c r="C126" s="817"/>
      <c r="D126" s="817"/>
      <c r="E126" s="817"/>
      <c r="F126" s="817"/>
      <c r="G126" s="817"/>
    </row>
    <row r="127">
      <c r="A127" s="64"/>
      <c r="B127" s="34"/>
      <c r="C127" s="64"/>
      <c r="D127" s="64"/>
      <c r="E127" s="64"/>
      <c r="F127" s="64"/>
      <c r="G127" s="64"/>
    </row>
    <row r="128">
      <c r="A128" s="76"/>
      <c r="B128" s="81"/>
      <c r="C128" s="76"/>
      <c r="D128" s="76"/>
      <c r="E128" s="76"/>
      <c r="F128" s="76"/>
      <c r="G128" s="76"/>
    </row>
    <row r="129">
      <c r="A129" s="770" t="s">
        <v>108</v>
      </c>
      <c r="B129" s="816"/>
      <c r="C129" s="817"/>
      <c r="D129" s="817"/>
      <c r="E129" s="817"/>
      <c r="F129" s="817"/>
      <c r="G129" s="817"/>
    </row>
    <row r="130">
      <c r="A130" s="64"/>
      <c r="B130" s="34"/>
      <c r="C130" s="64"/>
      <c r="D130" s="64"/>
      <c r="E130" s="64"/>
      <c r="F130" s="64"/>
      <c r="G130" s="64"/>
    </row>
    <row r="131">
      <c r="A131" s="76"/>
      <c r="B131" s="81"/>
      <c r="C131" s="76"/>
      <c r="D131" s="76"/>
      <c r="E131" s="76"/>
      <c r="F131" s="76"/>
      <c r="G131" s="76"/>
    </row>
    <row r="132">
      <c r="A132" s="770" t="s">
        <v>483</v>
      </c>
      <c r="B132" s="816"/>
      <c r="C132" s="817"/>
      <c r="D132" s="817"/>
      <c r="E132" s="817"/>
      <c r="F132" s="817"/>
      <c r="G132" s="817"/>
    </row>
    <row r="133">
      <c r="A133" s="64"/>
      <c r="B133" s="34"/>
      <c r="C133" s="64"/>
      <c r="D133" s="64"/>
      <c r="E133" s="64"/>
      <c r="F133" s="64"/>
      <c r="G133" s="64"/>
    </row>
    <row r="134">
      <c r="A134" s="76"/>
      <c r="B134" s="81"/>
      <c r="C134" s="76"/>
      <c r="D134" s="76"/>
      <c r="E134" s="76"/>
      <c r="F134" s="76"/>
      <c r="G134" s="76"/>
    </row>
  </sheetData>
  <mergeCells count="264">
    <mergeCell ref="F60:F62"/>
    <mergeCell ref="G60:G62"/>
    <mergeCell ref="B70:F70"/>
    <mergeCell ref="B71:F71"/>
    <mergeCell ref="B72:F72"/>
    <mergeCell ref="B73:F73"/>
    <mergeCell ref="B74:F74"/>
    <mergeCell ref="B75:F75"/>
    <mergeCell ref="D76:D78"/>
    <mergeCell ref="E76:E78"/>
    <mergeCell ref="F76:F78"/>
    <mergeCell ref="E79:E81"/>
    <mergeCell ref="F79:F81"/>
    <mergeCell ref="G82:G84"/>
    <mergeCell ref="B41:B43"/>
    <mergeCell ref="C41:C43"/>
    <mergeCell ref="D41:D43"/>
    <mergeCell ref="E41:E43"/>
    <mergeCell ref="F41:F43"/>
    <mergeCell ref="G41:G43"/>
    <mergeCell ref="G44:G46"/>
    <mergeCell ref="E44:E46"/>
    <mergeCell ref="F44:F46"/>
    <mergeCell ref="D48:E48"/>
    <mergeCell ref="F48:F50"/>
    <mergeCell ref="G48:G50"/>
    <mergeCell ref="D49:E49"/>
    <mergeCell ref="D50:E50"/>
    <mergeCell ref="E51:E53"/>
    <mergeCell ref="F51:F53"/>
    <mergeCell ref="G51:G53"/>
    <mergeCell ref="G54:G56"/>
    <mergeCell ref="E57:E59"/>
    <mergeCell ref="G57:G59"/>
    <mergeCell ref="E60:E62"/>
    <mergeCell ref="B44:B46"/>
    <mergeCell ref="B48:C48"/>
    <mergeCell ref="B49:C49"/>
    <mergeCell ref="B50:C50"/>
    <mergeCell ref="C51:C53"/>
    <mergeCell ref="D54:D56"/>
    <mergeCell ref="D57:D59"/>
    <mergeCell ref="D82:D84"/>
    <mergeCell ref="D85:D87"/>
    <mergeCell ref="E85:E87"/>
    <mergeCell ref="F85:F87"/>
    <mergeCell ref="G85:G87"/>
    <mergeCell ref="E92:E94"/>
    <mergeCell ref="F92:F94"/>
    <mergeCell ref="B85:B87"/>
    <mergeCell ref="B88:B90"/>
    <mergeCell ref="D88:D90"/>
    <mergeCell ref="E88:E90"/>
    <mergeCell ref="F88:F90"/>
    <mergeCell ref="G88:G90"/>
    <mergeCell ref="D92:D94"/>
    <mergeCell ref="G92:G94"/>
    <mergeCell ref="F117:F119"/>
    <mergeCell ref="G117:G119"/>
    <mergeCell ref="C110:C112"/>
    <mergeCell ref="C114:C116"/>
    <mergeCell ref="D114:D116"/>
    <mergeCell ref="E114:E116"/>
    <mergeCell ref="F114:F116"/>
    <mergeCell ref="G114:G116"/>
    <mergeCell ref="C117:C119"/>
    <mergeCell ref="D98:D100"/>
    <mergeCell ref="E98:E100"/>
    <mergeCell ref="F98:F100"/>
    <mergeCell ref="G98:G100"/>
    <mergeCell ref="C88:C90"/>
    <mergeCell ref="C92:C94"/>
    <mergeCell ref="C95:C97"/>
    <mergeCell ref="D95:D97"/>
    <mergeCell ref="E95:E97"/>
    <mergeCell ref="F95:F97"/>
    <mergeCell ref="G95:G97"/>
    <mergeCell ref="C54:C56"/>
    <mergeCell ref="C60:C62"/>
    <mergeCell ref="C63:C65"/>
    <mergeCell ref="C66:C68"/>
    <mergeCell ref="C76:C78"/>
    <mergeCell ref="C82:C84"/>
    <mergeCell ref="C85:C87"/>
    <mergeCell ref="F104:F106"/>
    <mergeCell ref="G104:G106"/>
    <mergeCell ref="F107:F109"/>
    <mergeCell ref="G107:G109"/>
    <mergeCell ref="F110:F112"/>
    <mergeCell ref="G110:G112"/>
    <mergeCell ref="C98:C100"/>
    <mergeCell ref="C101:C103"/>
    <mergeCell ref="D101:D103"/>
    <mergeCell ref="E101:E103"/>
    <mergeCell ref="F101:F103"/>
    <mergeCell ref="G101:G103"/>
    <mergeCell ref="C104:C106"/>
    <mergeCell ref="D104:D106"/>
    <mergeCell ref="E104:E106"/>
    <mergeCell ref="C107:C109"/>
    <mergeCell ref="D107:D109"/>
    <mergeCell ref="E107:E109"/>
    <mergeCell ref="D110:D112"/>
    <mergeCell ref="E110:E112"/>
    <mergeCell ref="D117:D119"/>
    <mergeCell ref="E117:E119"/>
    <mergeCell ref="C120:C122"/>
    <mergeCell ref="D120:D122"/>
    <mergeCell ref="E120:E122"/>
    <mergeCell ref="F120:F122"/>
    <mergeCell ref="G120:G122"/>
    <mergeCell ref="C22:C24"/>
    <mergeCell ref="D22:D24"/>
    <mergeCell ref="E22:E24"/>
    <mergeCell ref="F22:F24"/>
    <mergeCell ref="B19:B21"/>
    <mergeCell ref="C19:C21"/>
    <mergeCell ref="D19:D21"/>
    <mergeCell ref="E19:E21"/>
    <mergeCell ref="F19:F21"/>
    <mergeCell ref="G19:G21"/>
    <mergeCell ref="B22:B24"/>
    <mergeCell ref="G22:G24"/>
    <mergeCell ref="A7:A9"/>
    <mergeCell ref="A10:A12"/>
    <mergeCell ref="A13:A15"/>
    <mergeCell ref="A16:A18"/>
    <mergeCell ref="A19:A21"/>
    <mergeCell ref="A22:A24"/>
    <mergeCell ref="A26:A28"/>
    <mergeCell ref="A29:A31"/>
    <mergeCell ref="A32:A34"/>
    <mergeCell ref="A35:A37"/>
    <mergeCell ref="A38:A40"/>
    <mergeCell ref="A41:A43"/>
    <mergeCell ref="A44:A46"/>
    <mergeCell ref="A48:A50"/>
    <mergeCell ref="A51:A53"/>
    <mergeCell ref="A54:A56"/>
    <mergeCell ref="A57:A59"/>
    <mergeCell ref="A60:A62"/>
    <mergeCell ref="A63:A65"/>
    <mergeCell ref="A66:A68"/>
    <mergeCell ref="A70:A72"/>
    <mergeCell ref="A73:A75"/>
    <mergeCell ref="A76:A78"/>
    <mergeCell ref="A79:A81"/>
    <mergeCell ref="A82:A84"/>
    <mergeCell ref="A85:A87"/>
    <mergeCell ref="A88:A90"/>
    <mergeCell ref="A92:A94"/>
    <mergeCell ref="A117:A119"/>
    <mergeCell ref="A120:A122"/>
    <mergeCell ref="A123:A125"/>
    <mergeCell ref="A126:A128"/>
    <mergeCell ref="A129:A131"/>
    <mergeCell ref="A132:A134"/>
    <mergeCell ref="A95:A97"/>
    <mergeCell ref="A98:A100"/>
    <mergeCell ref="A101:A103"/>
    <mergeCell ref="A104:A106"/>
    <mergeCell ref="A107:A109"/>
    <mergeCell ref="A110:A112"/>
    <mergeCell ref="A114:A116"/>
    <mergeCell ref="C29:C31"/>
    <mergeCell ref="D29:E29"/>
    <mergeCell ref="D30:E30"/>
    <mergeCell ref="D31:E31"/>
    <mergeCell ref="C32:C34"/>
    <mergeCell ref="F32:F34"/>
    <mergeCell ref="F35:F37"/>
    <mergeCell ref="B35:B37"/>
    <mergeCell ref="B38:B40"/>
    <mergeCell ref="C38:C40"/>
    <mergeCell ref="D38:D40"/>
    <mergeCell ref="E38:E40"/>
    <mergeCell ref="F38:F40"/>
    <mergeCell ref="G38:G40"/>
    <mergeCell ref="E4:E6"/>
    <mergeCell ref="F4:F6"/>
    <mergeCell ref="A1:A2"/>
    <mergeCell ref="B1:G1"/>
    <mergeCell ref="B3:G3"/>
    <mergeCell ref="B4:B6"/>
    <mergeCell ref="C4:C6"/>
    <mergeCell ref="D4:D6"/>
    <mergeCell ref="G4:G6"/>
    <mergeCell ref="D7:D9"/>
    <mergeCell ref="D10:D12"/>
    <mergeCell ref="E10:E12"/>
    <mergeCell ref="A4:A6"/>
    <mergeCell ref="B7:B9"/>
    <mergeCell ref="C7:C9"/>
    <mergeCell ref="E7:E9"/>
    <mergeCell ref="F7:F9"/>
    <mergeCell ref="G7:G9"/>
    <mergeCell ref="B10:C10"/>
    <mergeCell ref="B11:C11"/>
    <mergeCell ref="B12:C12"/>
    <mergeCell ref="C13:C15"/>
    <mergeCell ref="D13:D15"/>
    <mergeCell ref="E13:E15"/>
    <mergeCell ref="B16:B18"/>
    <mergeCell ref="D16:D18"/>
    <mergeCell ref="E16:E18"/>
    <mergeCell ref="F16:F18"/>
    <mergeCell ref="G16:G18"/>
    <mergeCell ref="B26:G26"/>
    <mergeCell ref="B27:G27"/>
    <mergeCell ref="B28:G28"/>
    <mergeCell ref="B29:B31"/>
    <mergeCell ref="G29:G31"/>
    <mergeCell ref="C44:C46"/>
    <mergeCell ref="D44:D46"/>
    <mergeCell ref="F66:F68"/>
    <mergeCell ref="G66:G68"/>
    <mergeCell ref="D60:D62"/>
    <mergeCell ref="D63:D65"/>
    <mergeCell ref="E63:E65"/>
    <mergeCell ref="F63:F65"/>
    <mergeCell ref="G63:G65"/>
    <mergeCell ref="D66:D68"/>
    <mergeCell ref="E66:E68"/>
    <mergeCell ref="B51:B53"/>
    <mergeCell ref="B57:B59"/>
    <mergeCell ref="B60:B62"/>
    <mergeCell ref="B63:B65"/>
    <mergeCell ref="B66:B68"/>
    <mergeCell ref="B79:B81"/>
    <mergeCell ref="B82:B84"/>
    <mergeCell ref="B114:B116"/>
    <mergeCell ref="B117:B119"/>
    <mergeCell ref="B120:B122"/>
    <mergeCell ref="B123:B125"/>
    <mergeCell ref="B126:B128"/>
    <mergeCell ref="B129:B131"/>
    <mergeCell ref="B132:B134"/>
    <mergeCell ref="B92:B94"/>
    <mergeCell ref="B95:B97"/>
    <mergeCell ref="B98:B100"/>
    <mergeCell ref="B101:B103"/>
    <mergeCell ref="B104:B106"/>
    <mergeCell ref="B107:B109"/>
    <mergeCell ref="B110:B112"/>
    <mergeCell ref="E126:E128"/>
    <mergeCell ref="F126:F128"/>
    <mergeCell ref="C123:C125"/>
    <mergeCell ref="D123:D125"/>
    <mergeCell ref="E123:E125"/>
    <mergeCell ref="F123:F125"/>
    <mergeCell ref="G123:G125"/>
    <mergeCell ref="D126:D128"/>
    <mergeCell ref="G126:G128"/>
    <mergeCell ref="D132:D134"/>
    <mergeCell ref="E132:E134"/>
    <mergeCell ref="F132:F134"/>
    <mergeCell ref="G132:G134"/>
    <mergeCell ref="C126:C128"/>
    <mergeCell ref="C129:C131"/>
    <mergeCell ref="D129:D131"/>
    <mergeCell ref="E129:E131"/>
    <mergeCell ref="F129:F131"/>
    <mergeCell ref="G129:G131"/>
    <mergeCell ref="C132:C13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3.71"/>
    <col customWidth="1" min="2" max="2" width="24.43"/>
    <col customWidth="1" min="3" max="3" width="31.57"/>
    <col customWidth="1" min="4" max="5" width="28.43"/>
    <col customWidth="1" min="6" max="6" width="28.29"/>
    <col customWidth="1" min="7" max="7" width="29.29"/>
    <col customWidth="1" min="8" max="9" width="28.71"/>
    <col customWidth="1" min="10" max="10" width="15.0"/>
    <col customWidth="1" min="11" max="11" width="28.71"/>
    <col customWidth="1" min="12" max="12" width="31.14"/>
    <col customWidth="1" min="13" max="13" width="29.43"/>
    <col customWidth="1" min="14" max="14" width="32.57"/>
    <col customWidth="1" min="15" max="15" width="29.71"/>
    <col customWidth="1" min="16" max="16" width="30.14"/>
    <col customWidth="1" min="17" max="17" width="15.43"/>
    <col customWidth="1" min="18" max="18" width="28.71"/>
    <col customWidth="1" min="19" max="23" width="30.14"/>
    <col customWidth="1" min="24" max="24" width="15.14"/>
    <col customWidth="1" min="25" max="30" width="30.14"/>
    <col customWidth="1" min="31" max="31" width="13.86"/>
    <col customWidth="1" min="32" max="33" width="30.14"/>
    <col customWidth="1" min="34" max="34" width="27.86"/>
    <col customWidth="1" min="35" max="35" width="38.29"/>
    <col customWidth="1" min="36" max="40" width="25.57"/>
  </cols>
  <sheetData>
    <row r="1">
      <c r="A1" s="509"/>
      <c r="B1" s="510" t="s">
        <v>1</v>
      </c>
      <c r="C1" s="3"/>
      <c r="D1" s="3"/>
      <c r="E1" s="4"/>
      <c r="F1" s="2" t="s">
        <v>1</v>
      </c>
      <c r="G1" s="3"/>
      <c r="H1" s="3"/>
      <c r="I1" s="4"/>
      <c r="J1" s="511"/>
      <c r="K1" s="512" t="s">
        <v>2</v>
      </c>
      <c r="L1" s="8"/>
      <c r="M1" s="8"/>
      <c r="N1" s="8"/>
      <c r="O1" s="8"/>
      <c r="P1" s="9"/>
      <c r="Q1" s="5"/>
      <c r="R1" s="513" t="s">
        <v>3</v>
      </c>
      <c r="S1" s="8"/>
      <c r="T1" s="8"/>
      <c r="U1" s="8"/>
      <c r="V1" s="8"/>
      <c r="W1" s="9"/>
      <c r="X1" s="514"/>
      <c r="Y1" s="10" t="s">
        <v>4</v>
      </c>
      <c r="Z1" s="8"/>
      <c r="AA1" s="8"/>
      <c r="AB1" s="8"/>
      <c r="AC1" s="8"/>
      <c r="AD1" s="9"/>
      <c r="AE1" s="515"/>
      <c r="AF1" s="6"/>
      <c r="AG1" s="12" t="s">
        <v>5</v>
      </c>
      <c r="AH1" s="13"/>
      <c r="AI1" s="14"/>
      <c r="AJ1" s="16"/>
      <c r="AK1" s="16"/>
      <c r="AL1" s="16"/>
      <c r="AM1" s="16"/>
      <c r="AN1" s="16"/>
    </row>
    <row r="2">
      <c r="A2" s="516"/>
      <c r="B2" s="18" t="s">
        <v>7</v>
      </c>
      <c r="C2" s="18" t="s">
        <v>8</v>
      </c>
      <c r="D2" s="18" t="s">
        <v>9</v>
      </c>
      <c r="E2" s="18" t="s">
        <v>279</v>
      </c>
      <c r="F2" s="18" t="s">
        <v>11</v>
      </c>
      <c r="G2" s="18" t="s">
        <v>12</v>
      </c>
      <c r="H2" s="19" t="s">
        <v>13</v>
      </c>
      <c r="I2" s="19" t="s">
        <v>14</v>
      </c>
      <c r="J2" s="517"/>
      <c r="K2" s="518" t="s">
        <v>15</v>
      </c>
      <c r="L2" s="518" t="s">
        <v>16</v>
      </c>
      <c r="M2" s="518" t="s">
        <v>17</v>
      </c>
      <c r="N2" s="518" t="s">
        <v>18</v>
      </c>
      <c r="O2" s="518" t="s">
        <v>19</v>
      </c>
      <c r="P2" s="519" t="s">
        <v>20</v>
      </c>
      <c r="Q2" s="20"/>
      <c r="R2" s="22" t="s">
        <v>21</v>
      </c>
      <c r="S2" s="22" t="s">
        <v>22</v>
      </c>
      <c r="T2" s="22" t="s">
        <v>23</v>
      </c>
      <c r="U2" s="23" t="s">
        <v>24</v>
      </c>
      <c r="V2" s="520" t="s">
        <v>25</v>
      </c>
      <c r="W2" s="521" t="s">
        <v>26</v>
      </c>
      <c r="X2" s="17"/>
      <c r="Y2" s="24" t="s">
        <v>280</v>
      </c>
      <c r="Z2" s="25" t="s">
        <v>281</v>
      </c>
      <c r="AA2" s="26" t="s">
        <v>282</v>
      </c>
      <c r="AB2" s="522" t="s">
        <v>283</v>
      </c>
      <c r="AC2" s="24" t="s">
        <v>284</v>
      </c>
      <c r="AD2" s="26" t="s">
        <v>285</v>
      </c>
      <c r="AE2" s="20"/>
      <c r="AF2" s="30" t="s">
        <v>33</v>
      </c>
      <c r="AG2" s="30" t="s">
        <v>34</v>
      </c>
      <c r="AH2" s="523" t="s">
        <v>35</v>
      </c>
      <c r="AI2" s="18" t="s">
        <v>286</v>
      </c>
      <c r="AJ2" s="31"/>
      <c r="AK2" s="31"/>
      <c r="AL2" s="31"/>
      <c r="AM2" s="31"/>
      <c r="AN2" s="31"/>
    </row>
    <row r="3">
      <c r="A3" s="524" t="s">
        <v>38</v>
      </c>
      <c r="B3" s="525"/>
      <c r="I3" s="34"/>
      <c r="J3" s="526" t="s">
        <v>38</v>
      </c>
      <c r="K3" s="33"/>
      <c r="P3" s="34"/>
      <c r="Q3" s="35" t="s">
        <v>38</v>
      </c>
      <c r="R3" s="527"/>
      <c r="S3" s="37"/>
      <c r="T3" s="37"/>
      <c r="U3" s="37"/>
      <c r="V3" s="37"/>
      <c r="W3" s="38"/>
      <c r="X3" s="32" t="s">
        <v>38</v>
      </c>
      <c r="Y3" s="36"/>
      <c r="Z3" s="37"/>
      <c r="AA3" s="37"/>
      <c r="AB3" s="37"/>
      <c r="AC3" s="37"/>
      <c r="AD3" s="38"/>
      <c r="AE3" s="42" t="s">
        <v>38</v>
      </c>
      <c r="AF3" s="190"/>
      <c r="AG3" s="43"/>
      <c r="AH3" s="330"/>
      <c r="AI3" s="44"/>
      <c r="AJ3" s="33"/>
      <c r="AK3" s="33"/>
      <c r="AL3" s="33"/>
      <c r="AM3" s="33"/>
      <c r="AN3" s="33"/>
    </row>
    <row r="4">
      <c r="A4" s="528" t="s">
        <v>39</v>
      </c>
      <c r="B4" s="46" t="s">
        <v>40</v>
      </c>
      <c r="C4" s="3"/>
      <c r="D4" s="3"/>
      <c r="E4" s="3"/>
      <c r="F4" s="3"/>
      <c r="G4" s="3"/>
      <c r="H4" s="3"/>
      <c r="I4" s="4"/>
      <c r="J4" s="47" t="s">
        <v>41</v>
      </c>
      <c r="K4" s="454" t="s">
        <v>287</v>
      </c>
      <c r="L4" s="3"/>
      <c r="M4" s="3"/>
      <c r="N4" s="3"/>
      <c r="O4" s="3"/>
      <c r="P4" s="4"/>
      <c r="Q4" s="147" t="s">
        <v>43</v>
      </c>
      <c r="R4" s="529" t="s">
        <v>44</v>
      </c>
      <c r="S4" s="3"/>
      <c r="T4" s="3"/>
      <c r="U4" s="3"/>
      <c r="V4" s="4"/>
      <c r="W4" s="200"/>
      <c r="X4" s="530" t="s">
        <v>46</v>
      </c>
      <c r="Y4" s="52" t="s">
        <v>47</v>
      </c>
      <c r="Z4" s="53"/>
      <c r="AA4" s="54" t="s">
        <v>47</v>
      </c>
      <c r="AB4" s="55"/>
      <c r="AC4" s="56" t="s">
        <v>47</v>
      </c>
      <c r="AD4" s="57"/>
      <c r="AE4" s="49" t="s">
        <v>39</v>
      </c>
      <c r="AF4" s="58"/>
      <c r="AG4" s="59"/>
      <c r="AH4" s="60"/>
      <c r="AI4" s="61"/>
      <c r="AJ4" s="156"/>
      <c r="AK4" s="156"/>
      <c r="AL4" s="156"/>
      <c r="AM4" s="156"/>
      <c r="AN4" s="156"/>
    </row>
    <row r="5">
      <c r="A5" s="73"/>
      <c r="B5" s="65" t="s">
        <v>48</v>
      </c>
      <c r="I5" s="34"/>
      <c r="J5" s="66"/>
      <c r="K5" s="97" t="s">
        <v>288</v>
      </c>
      <c r="P5" s="34"/>
      <c r="Q5" s="66"/>
      <c r="R5" s="69" t="s">
        <v>50</v>
      </c>
      <c r="V5" s="34"/>
      <c r="W5" s="73"/>
      <c r="X5" s="64"/>
      <c r="Y5" s="71" t="s">
        <v>52</v>
      </c>
      <c r="AA5" s="72" t="s">
        <v>53</v>
      </c>
      <c r="AB5" s="64"/>
      <c r="AC5" s="72" t="s">
        <v>53</v>
      </c>
      <c r="AD5" s="73"/>
      <c r="AE5" s="68"/>
      <c r="AF5" s="34"/>
      <c r="AG5" s="59"/>
      <c r="AH5" s="74"/>
      <c r="AI5" s="75"/>
      <c r="AJ5" s="156"/>
      <c r="AK5" s="156"/>
      <c r="AL5" s="156"/>
      <c r="AM5" s="156"/>
      <c r="AN5" s="156"/>
    </row>
    <row r="6">
      <c r="A6" s="88"/>
      <c r="B6" s="77">
        <v>108.0</v>
      </c>
      <c r="I6" s="34"/>
      <c r="J6" s="78"/>
      <c r="K6" s="531">
        <v>105.0</v>
      </c>
      <c r="L6" s="80"/>
      <c r="M6" s="80"/>
      <c r="N6" s="80"/>
      <c r="O6" s="80"/>
      <c r="P6" s="81"/>
      <c r="Q6" s="78"/>
      <c r="R6" s="83">
        <v>107.0</v>
      </c>
      <c r="S6" s="80"/>
      <c r="T6" s="80"/>
      <c r="U6" s="80"/>
      <c r="V6" s="81"/>
      <c r="W6" s="88"/>
      <c r="X6" s="76"/>
      <c r="Y6" s="85" t="s">
        <v>54</v>
      </c>
      <c r="Z6" s="80"/>
      <c r="AA6" s="86" t="s">
        <v>54</v>
      </c>
      <c r="AB6" s="76"/>
      <c r="AC6" s="87" t="s">
        <v>54</v>
      </c>
      <c r="AD6" s="88"/>
      <c r="AE6" s="82"/>
      <c r="AF6" s="81"/>
      <c r="AG6" s="59"/>
      <c r="AH6" s="89"/>
      <c r="AI6" s="90"/>
      <c r="AJ6" s="156"/>
      <c r="AK6" s="156"/>
      <c r="AL6" s="156"/>
      <c r="AM6" s="156"/>
      <c r="AN6" s="156"/>
    </row>
    <row r="7">
      <c r="A7" s="528" t="s">
        <v>55</v>
      </c>
      <c r="B7" s="46" t="s">
        <v>56</v>
      </c>
      <c r="C7" s="3"/>
      <c r="D7" s="3"/>
      <c r="E7" s="3"/>
      <c r="F7" s="3"/>
      <c r="G7" s="3"/>
      <c r="H7" s="3"/>
      <c r="I7" s="4"/>
      <c r="J7" s="47" t="s">
        <v>57</v>
      </c>
      <c r="K7" s="532" t="s">
        <v>289</v>
      </c>
      <c r="L7" s="3"/>
      <c r="M7" s="3"/>
      <c r="N7" s="3"/>
      <c r="O7" s="3"/>
      <c r="P7" s="4"/>
      <c r="Q7" s="147" t="s">
        <v>59</v>
      </c>
      <c r="R7" s="533" t="s">
        <v>60</v>
      </c>
      <c r="S7" s="61"/>
      <c r="T7" s="61"/>
      <c r="U7" s="534"/>
      <c r="V7" s="318"/>
      <c r="W7" s="244" t="s">
        <v>290</v>
      </c>
      <c r="X7" s="530" t="s">
        <v>62</v>
      </c>
      <c r="Y7" s="92"/>
      <c r="Z7" s="93" t="s">
        <v>47</v>
      </c>
      <c r="AA7" s="63"/>
      <c r="AB7" s="93" t="s">
        <v>47</v>
      </c>
      <c r="AC7" s="55"/>
      <c r="AD7" s="94" t="s">
        <v>47</v>
      </c>
      <c r="AE7" s="49" t="s">
        <v>55</v>
      </c>
      <c r="AF7" s="50" t="s">
        <v>63</v>
      </c>
      <c r="AG7" s="4"/>
      <c r="AH7" s="95" t="s">
        <v>64</v>
      </c>
      <c r="AI7" s="61"/>
      <c r="AJ7" s="156"/>
      <c r="AK7" s="156"/>
      <c r="AL7" s="156"/>
      <c r="AM7" s="156"/>
      <c r="AN7" s="156"/>
    </row>
    <row r="8">
      <c r="A8" s="73"/>
      <c r="B8" s="97" t="s">
        <v>65</v>
      </c>
      <c r="I8" s="34"/>
      <c r="J8" s="66"/>
      <c r="K8" s="535" t="s">
        <v>185</v>
      </c>
      <c r="P8" s="34"/>
      <c r="Q8" s="66"/>
      <c r="R8" s="98" t="s">
        <v>67</v>
      </c>
      <c r="S8" s="75"/>
      <c r="T8" s="75"/>
      <c r="U8" s="129"/>
      <c r="V8" s="318"/>
      <c r="W8" s="266" t="s">
        <v>225</v>
      </c>
      <c r="X8" s="64"/>
      <c r="Z8" s="72" t="s">
        <v>69</v>
      </c>
      <c r="AB8" s="72" t="s">
        <v>69</v>
      </c>
      <c r="AC8" s="64"/>
      <c r="AD8" s="100" t="s">
        <v>52</v>
      </c>
      <c r="AE8" s="68"/>
      <c r="AF8" s="69" t="s">
        <v>70</v>
      </c>
      <c r="AG8" s="34"/>
      <c r="AH8" s="72" t="s">
        <v>71</v>
      </c>
      <c r="AI8" s="75"/>
      <c r="AJ8" s="156"/>
      <c r="AK8" s="156"/>
      <c r="AL8" s="156"/>
      <c r="AM8" s="156"/>
      <c r="AN8" s="156"/>
    </row>
    <row r="9">
      <c r="A9" s="88"/>
      <c r="B9" s="101">
        <v>108.0</v>
      </c>
      <c r="C9" s="80"/>
      <c r="D9" s="80"/>
      <c r="E9" s="80"/>
      <c r="F9" s="80"/>
      <c r="G9" s="80"/>
      <c r="H9" s="80"/>
      <c r="I9" s="81"/>
      <c r="J9" s="78"/>
      <c r="K9" s="536">
        <v>105.0</v>
      </c>
      <c r="L9" s="80"/>
      <c r="M9" s="80"/>
      <c r="N9" s="80"/>
      <c r="O9" s="80"/>
      <c r="P9" s="81"/>
      <c r="Q9" s="78"/>
      <c r="R9" s="102">
        <v>303.0</v>
      </c>
      <c r="S9" s="90"/>
      <c r="T9" s="90"/>
      <c r="U9" s="537"/>
      <c r="V9" s="318"/>
      <c r="W9" s="295">
        <v>103.0</v>
      </c>
      <c r="X9" s="76"/>
      <c r="Y9" s="80"/>
      <c r="Z9" s="86" t="s">
        <v>54</v>
      </c>
      <c r="AB9" s="86" t="s">
        <v>54</v>
      </c>
      <c r="AC9" s="76"/>
      <c r="AD9" s="104" t="s">
        <v>54</v>
      </c>
      <c r="AE9" s="82"/>
      <c r="AF9" s="83" t="s">
        <v>72</v>
      </c>
      <c r="AG9" s="81"/>
      <c r="AH9" s="105">
        <v>312.0</v>
      </c>
      <c r="AI9" s="90"/>
      <c r="AJ9" s="156"/>
      <c r="AK9" s="156"/>
      <c r="AL9" s="156"/>
      <c r="AM9" s="156"/>
      <c r="AN9" s="156"/>
    </row>
    <row r="10">
      <c r="A10" s="528" t="s">
        <v>73</v>
      </c>
      <c r="B10" s="106" t="s">
        <v>74</v>
      </c>
      <c r="C10" s="107"/>
      <c r="D10" s="108" t="s">
        <v>75</v>
      </c>
      <c r="E10" s="109"/>
      <c r="F10" s="110" t="s">
        <v>76</v>
      </c>
      <c r="G10" s="111"/>
      <c r="H10" s="110" t="s">
        <v>77</v>
      </c>
      <c r="I10" s="112" t="s">
        <v>75</v>
      </c>
      <c r="J10" s="383" t="s">
        <v>78</v>
      </c>
      <c r="K10" s="351" t="s">
        <v>291</v>
      </c>
      <c r="L10" s="351" t="s">
        <v>291</v>
      </c>
      <c r="M10" s="351" t="s">
        <v>291</v>
      </c>
      <c r="N10" s="115"/>
      <c r="O10" s="96"/>
      <c r="P10" s="116"/>
      <c r="Q10" s="49" t="s">
        <v>80</v>
      </c>
      <c r="R10" s="61"/>
      <c r="S10" s="538" t="s">
        <v>292</v>
      </c>
      <c r="T10" s="275"/>
      <c r="U10" s="533" t="s">
        <v>60</v>
      </c>
      <c r="V10" s="539" t="s">
        <v>60</v>
      </c>
      <c r="W10" s="244" t="s">
        <v>293</v>
      </c>
      <c r="X10" s="530" t="s">
        <v>81</v>
      </c>
      <c r="Y10" s="119" t="s">
        <v>294</v>
      </c>
      <c r="Z10" s="3"/>
      <c r="AA10" s="3"/>
      <c r="AB10" s="3"/>
      <c r="AC10" s="3"/>
      <c r="AD10" s="4"/>
      <c r="AE10" s="147" t="s">
        <v>73</v>
      </c>
      <c r="AF10" s="50" t="s">
        <v>63</v>
      </c>
      <c r="AG10" s="4"/>
      <c r="AH10" s="95" t="s">
        <v>83</v>
      </c>
      <c r="AI10" s="96"/>
      <c r="AJ10" s="185"/>
      <c r="AK10" s="185"/>
      <c r="AL10" s="185"/>
      <c r="AM10" s="185"/>
      <c r="AN10" s="185"/>
    </row>
    <row r="11">
      <c r="A11" s="73"/>
      <c r="B11" s="120" t="s">
        <v>68</v>
      </c>
      <c r="C11" s="121"/>
      <c r="D11" s="122" t="s">
        <v>84</v>
      </c>
      <c r="E11" s="75"/>
      <c r="F11" s="123" t="s">
        <v>85</v>
      </c>
      <c r="G11" s="74"/>
      <c r="H11" s="124" t="s">
        <v>86</v>
      </c>
      <c r="I11" s="125" t="s">
        <v>65</v>
      </c>
      <c r="K11" s="359" t="s">
        <v>288</v>
      </c>
      <c r="L11" s="359" t="s">
        <v>185</v>
      </c>
      <c r="M11" s="540" t="s">
        <v>295</v>
      </c>
      <c r="N11" s="64"/>
      <c r="O11" s="74"/>
      <c r="P11" s="128"/>
      <c r="Q11" s="68"/>
      <c r="R11" s="75"/>
      <c r="S11" s="541" t="s">
        <v>129</v>
      </c>
      <c r="T11" s="64"/>
      <c r="U11" s="98" t="s">
        <v>89</v>
      </c>
      <c r="V11" s="542" t="s">
        <v>67</v>
      </c>
      <c r="W11" s="266" t="s">
        <v>201</v>
      </c>
      <c r="X11" s="64"/>
      <c r="Y11" s="130" t="s">
        <v>90</v>
      </c>
      <c r="AD11" s="34"/>
      <c r="AE11" s="66"/>
      <c r="AF11" s="69" t="s">
        <v>70</v>
      </c>
      <c r="AG11" s="34"/>
      <c r="AH11" s="72" t="s">
        <v>91</v>
      </c>
      <c r="AI11" s="74"/>
      <c r="AJ11" s="156"/>
      <c r="AK11" s="156"/>
      <c r="AL11" s="156"/>
      <c r="AM11" s="156"/>
      <c r="AN11" s="156"/>
    </row>
    <row r="12">
      <c r="A12" s="88"/>
      <c r="B12" s="131">
        <v>300.0</v>
      </c>
      <c r="C12" s="90"/>
      <c r="D12" s="132">
        <v>321.0</v>
      </c>
      <c r="E12" s="90"/>
      <c r="F12" s="133">
        <v>314.0</v>
      </c>
      <c r="G12" s="89"/>
      <c r="H12" s="134">
        <v>320.0</v>
      </c>
      <c r="I12" s="132">
        <v>301.0</v>
      </c>
      <c r="J12" s="80"/>
      <c r="K12" s="543">
        <v>318.0</v>
      </c>
      <c r="L12" s="544">
        <v>303.0</v>
      </c>
      <c r="M12" s="544">
        <v>317.0</v>
      </c>
      <c r="N12" s="76"/>
      <c r="O12" s="137"/>
      <c r="P12" s="138"/>
      <c r="Q12" s="82"/>
      <c r="R12" s="90"/>
      <c r="S12" s="545">
        <v>101.0</v>
      </c>
      <c r="T12" s="76"/>
      <c r="U12" s="102">
        <v>421.0</v>
      </c>
      <c r="V12" s="546">
        <v>313.0</v>
      </c>
      <c r="W12" s="295">
        <v>103.0</v>
      </c>
      <c r="X12" s="76"/>
      <c r="Y12" s="130">
        <v>105.0</v>
      </c>
      <c r="AD12" s="34"/>
      <c r="AE12" s="78"/>
      <c r="AF12" s="83" t="s">
        <v>72</v>
      </c>
      <c r="AG12" s="81"/>
      <c r="AH12" s="105">
        <v>312.0</v>
      </c>
      <c r="AI12" s="74"/>
      <c r="AJ12" s="156"/>
      <c r="AK12" s="156"/>
      <c r="AL12" s="156"/>
      <c r="AM12" s="156"/>
      <c r="AN12" s="156"/>
    </row>
    <row r="13">
      <c r="A13" s="528" t="s">
        <v>92</v>
      </c>
      <c r="B13" s="110" t="s">
        <v>77</v>
      </c>
      <c r="C13" s="141" t="s">
        <v>75</v>
      </c>
      <c r="D13" s="109"/>
      <c r="E13" s="110" t="s">
        <v>76</v>
      </c>
      <c r="F13" s="111"/>
      <c r="G13" s="110" t="s">
        <v>93</v>
      </c>
      <c r="H13" s="142" t="s">
        <v>75</v>
      </c>
      <c r="I13" s="96"/>
      <c r="J13" s="47" t="s">
        <v>94</v>
      </c>
      <c r="K13" s="143"/>
      <c r="L13" s="111"/>
      <c r="M13" s="111"/>
      <c r="N13" s="351" t="s">
        <v>291</v>
      </c>
      <c r="O13" s="351" t="s">
        <v>291</v>
      </c>
      <c r="P13" s="351" t="s">
        <v>291</v>
      </c>
      <c r="Q13" s="49" t="s">
        <v>95</v>
      </c>
      <c r="R13" s="547"/>
      <c r="S13" s="538" t="s">
        <v>296</v>
      </c>
      <c r="T13" s="533" t="s">
        <v>60</v>
      </c>
      <c r="U13" s="275"/>
      <c r="V13" s="387"/>
      <c r="W13" s="548" t="s">
        <v>297</v>
      </c>
      <c r="X13" s="530" t="s">
        <v>96</v>
      </c>
      <c r="Y13" s="119" t="s">
        <v>298</v>
      </c>
      <c r="Z13" s="3"/>
      <c r="AA13" s="3"/>
      <c r="AB13" s="3"/>
      <c r="AC13" s="3"/>
      <c r="AD13" s="4"/>
      <c r="AE13" s="147" t="s">
        <v>92</v>
      </c>
      <c r="AF13" s="148"/>
      <c r="AG13" s="4"/>
      <c r="AH13" s="549"/>
      <c r="AI13" s="96"/>
      <c r="AJ13" s="185"/>
      <c r="AK13" s="185"/>
      <c r="AL13" s="185"/>
      <c r="AM13" s="185"/>
      <c r="AN13" s="185"/>
    </row>
    <row r="14">
      <c r="A14" s="73"/>
      <c r="B14" s="124" t="s">
        <v>86</v>
      </c>
      <c r="C14" s="149" t="s">
        <v>98</v>
      </c>
      <c r="D14" s="75"/>
      <c r="E14" s="123" t="s">
        <v>85</v>
      </c>
      <c r="F14" s="74"/>
      <c r="G14" s="123" t="s">
        <v>99</v>
      </c>
      <c r="H14" s="122" t="s">
        <v>84</v>
      </c>
      <c r="I14" s="150"/>
      <c r="J14" s="66"/>
      <c r="K14" s="34"/>
      <c r="L14" s="115"/>
      <c r="M14" s="74"/>
      <c r="N14" s="540" t="s">
        <v>295</v>
      </c>
      <c r="O14" s="359" t="s">
        <v>288</v>
      </c>
      <c r="P14" s="359" t="s">
        <v>185</v>
      </c>
      <c r="Q14" s="68"/>
      <c r="R14" s="75"/>
      <c r="S14" s="550" t="s">
        <v>91</v>
      </c>
      <c r="T14" s="98" t="s">
        <v>89</v>
      </c>
      <c r="U14" s="64"/>
      <c r="V14" s="74"/>
      <c r="W14" s="124" t="s">
        <v>299</v>
      </c>
      <c r="X14" s="64"/>
      <c r="Y14" s="130" t="s">
        <v>90</v>
      </c>
      <c r="AD14" s="34"/>
      <c r="AE14" s="66"/>
      <c r="AF14" s="156"/>
      <c r="AG14" s="34"/>
      <c r="AH14" s="156"/>
      <c r="AI14" s="74"/>
      <c r="AJ14" s="156"/>
      <c r="AK14" s="156"/>
      <c r="AL14" s="156"/>
      <c r="AM14" s="156"/>
      <c r="AN14" s="156"/>
    </row>
    <row r="15">
      <c r="A15" s="88"/>
      <c r="B15" s="134">
        <v>312.0</v>
      </c>
      <c r="C15" s="157">
        <v>313.0</v>
      </c>
      <c r="D15" s="90"/>
      <c r="E15" s="133">
        <v>314.0</v>
      </c>
      <c r="F15" s="158"/>
      <c r="G15" s="133">
        <v>320.0</v>
      </c>
      <c r="H15" s="159">
        <v>321.0</v>
      </c>
      <c r="I15" s="160"/>
      <c r="J15" s="78"/>
      <c r="K15" s="81"/>
      <c r="L15" s="162"/>
      <c r="M15" s="137"/>
      <c r="N15" s="544">
        <v>317.0</v>
      </c>
      <c r="O15" s="543">
        <v>318.0</v>
      </c>
      <c r="P15" s="544">
        <v>303.0</v>
      </c>
      <c r="Q15" s="82"/>
      <c r="R15" s="90"/>
      <c r="S15" s="545">
        <v>101.0</v>
      </c>
      <c r="T15" s="102">
        <v>421.0</v>
      </c>
      <c r="U15" s="76"/>
      <c r="V15" s="294"/>
      <c r="W15" s="134">
        <v>103.0</v>
      </c>
      <c r="X15" s="76"/>
      <c r="Y15" s="381">
        <v>105.0</v>
      </c>
      <c r="Z15" s="80"/>
      <c r="AA15" s="80"/>
      <c r="AB15" s="80"/>
      <c r="AC15" s="80"/>
      <c r="AD15" s="81"/>
      <c r="AE15" s="78"/>
      <c r="AF15" s="166"/>
      <c r="AG15" s="81"/>
      <c r="AH15" s="166"/>
      <c r="AI15" s="89"/>
      <c r="AJ15" s="156"/>
      <c r="AK15" s="156"/>
      <c r="AL15" s="156"/>
      <c r="AM15" s="156"/>
      <c r="AN15" s="156"/>
    </row>
    <row r="16">
      <c r="A16" s="528" t="s">
        <v>100</v>
      </c>
      <c r="B16" s="141" t="s">
        <v>75</v>
      </c>
      <c r="C16" s="110" t="s">
        <v>76</v>
      </c>
      <c r="D16" s="168"/>
      <c r="E16" s="109"/>
      <c r="F16" s="55"/>
      <c r="G16" s="169"/>
      <c r="H16" s="170"/>
      <c r="I16" s="55"/>
      <c r="J16" s="47" t="s">
        <v>101</v>
      </c>
      <c r="K16" s="143"/>
      <c r="L16" s="99"/>
      <c r="M16" s="96"/>
      <c r="N16" s="107"/>
      <c r="O16" s="99"/>
      <c r="P16" s="173"/>
      <c r="Q16" s="49" t="s">
        <v>102</v>
      </c>
      <c r="R16" s="272"/>
      <c r="S16" s="387"/>
      <c r="T16" s="275"/>
      <c r="U16" s="275"/>
      <c r="V16" s="60"/>
      <c r="W16" s="116"/>
      <c r="X16" s="530" t="s">
        <v>103</v>
      </c>
      <c r="AE16" s="49" t="s">
        <v>100</v>
      </c>
      <c r="AF16" s="143"/>
      <c r="AG16" s="175"/>
      <c r="AH16" s="62"/>
      <c r="AI16" s="176"/>
      <c r="AJ16" s="63"/>
      <c r="AK16" s="63"/>
      <c r="AL16" s="63"/>
      <c r="AM16" s="63"/>
      <c r="AN16" s="63"/>
    </row>
    <row r="17">
      <c r="A17" s="73"/>
      <c r="B17" s="177" t="s">
        <v>98</v>
      </c>
      <c r="C17" s="123" t="s">
        <v>85</v>
      </c>
      <c r="D17" s="178"/>
      <c r="E17" s="74"/>
      <c r="F17" s="64"/>
      <c r="G17" s="73"/>
      <c r="H17" s="150"/>
      <c r="I17" s="64"/>
      <c r="J17" s="66"/>
      <c r="K17" s="34"/>
      <c r="L17" s="64"/>
      <c r="M17" s="179"/>
      <c r="N17" s="115"/>
      <c r="O17" s="64"/>
      <c r="P17" s="128"/>
      <c r="Q17" s="68"/>
      <c r="R17" s="34"/>
      <c r="S17" s="275"/>
      <c r="T17" s="64"/>
      <c r="U17" s="64"/>
      <c r="V17" s="74"/>
      <c r="W17" s="128"/>
      <c r="X17" s="64"/>
      <c r="AE17" s="68"/>
      <c r="AF17" s="34"/>
      <c r="AG17" s="175"/>
      <c r="AH17" s="64"/>
      <c r="AI17" s="64"/>
      <c r="AJ17" s="63"/>
      <c r="AK17" s="63"/>
      <c r="AL17" s="63"/>
      <c r="AM17" s="63"/>
      <c r="AN17" s="63"/>
    </row>
    <row r="18">
      <c r="A18" s="88"/>
      <c r="B18" s="157">
        <v>313.0</v>
      </c>
      <c r="C18" s="134">
        <v>314.0</v>
      </c>
      <c r="D18" s="181"/>
      <c r="E18" s="89"/>
      <c r="F18" s="76"/>
      <c r="G18" s="88"/>
      <c r="H18" s="160"/>
      <c r="I18" s="76"/>
      <c r="J18" s="78"/>
      <c r="K18" s="81"/>
      <c r="L18" s="76"/>
      <c r="M18" s="162"/>
      <c r="N18" s="182"/>
      <c r="O18" s="76"/>
      <c r="P18" s="184"/>
      <c r="Q18" s="82"/>
      <c r="R18" s="81"/>
      <c r="S18" s="294"/>
      <c r="T18" s="76"/>
      <c r="U18" s="76"/>
      <c r="V18" s="74"/>
      <c r="W18" s="551"/>
      <c r="X18" s="76"/>
      <c r="AE18" s="82"/>
      <c r="AF18" s="81"/>
      <c r="AG18" s="175"/>
      <c r="AH18" s="76"/>
      <c r="AI18" s="76"/>
      <c r="AJ18" s="63"/>
      <c r="AK18" s="63"/>
      <c r="AL18" s="63"/>
      <c r="AM18" s="63"/>
      <c r="AN18" s="63"/>
    </row>
    <row r="19">
      <c r="A19" s="528" t="s">
        <v>108</v>
      </c>
      <c r="B19" s="55"/>
      <c r="C19" s="55"/>
      <c r="D19" s="55"/>
      <c r="E19" s="55"/>
      <c r="F19" s="55"/>
      <c r="G19" s="57"/>
      <c r="H19" s="55"/>
      <c r="I19" s="55"/>
      <c r="J19" s="47" t="s">
        <v>105</v>
      </c>
      <c r="K19" s="143"/>
      <c r="L19" s="99"/>
      <c r="M19" s="99"/>
      <c r="N19" s="99"/>
      <c r="O19" s="99"/>
      <c r="P19" s="169"/>
      <c r="Q19" s="49" t="s">
        <v>106</v>
      </c>
      <c r="R19" s="272"/>
      <c r="S19" s="275"/>
      <c r="T19" s="275"/>
      <c r="U19" s="275"/>
      <c r="V19" s="552"/>
      <c r="W19" s="154"/>
      <c r="X19" s="530" t="s">
        <v>107</v>
      </c>
      <c r="Y19" s="58"/>
      <c r="Z19" s="62"/>
      <c r="AA19" s="62"/>
      <c r="AB19" s="62"/>
      <c r="AC19" s="62"/>
      <c r="AD19" s="186"/>
      <c r="AE19" s="49" t="s">
        <v>108</v>
      </c>
      <c r="AF19" s="58"/>
      <c r="AG19" s="59"/>
      <c r="AH19" s="62"/>
      <c r="AI19" s="62"/>
      <c r="AJ19" s="63"/>
      <c r="AK19" s="63"/>
      <c r="AL19" s="63"/>
      <c r="AM19" s="63"/>
      <c r="AN19" s="63"/>
    </row>
    <row r="20">
      <c r="A20" s="73"/>
      <c r="B20" s="64"/>
      <c r="C20" s="64"/>
      <c r="D20" s="64"/>
      <c r="E20" s="64"/>
      <c r="F20" s="64"/>
      <c r="G20" s="73"/>
      <c r="H20" s="64"/>
      <c r="I20" s="64"/>
      <c r="J20" s="66"/>
      <c r="K20" s="34"/>
      <c r="L20" s="64"/>
      <c r="M20" s="64"/>
      <c r="N20" s="64"/>
      <c r="O20" s="64"/>
      <c r="P20" s="73"/>
      <c r="Q20" s="68"/>
      <c r="R20" s="34"/>
      <c r="S20" s="64"/>
      <c r="T20" s="64"/>
      <c r="U20" s="64"/>
      <c r="V20" s="64"/>
      <c r="W20" s="73"/>
      <c r="X20" s="64"/>
      <c r="Y20" s="34"/>
      <c r="Z20" s="64"/>
      <c r="AA20" s="64"/>
      <c r="AB20" s="64"/>
      <c r="AC20" s="64"/>
      <c r="AD20" s="73"/>
      <c r="AE20" s="68"/>
      <c r="AF20" s="34"/>
      <c r="AG20" s="59"/>
      <c r="AH20" s="64"/>
      <c r="AI20" s="64"/>
      <c r="AJ20" s="63"/>
      <c r="AK20" s="63"/>
      <c r="AL20" s="63"/>
      <c r="AM20" s="63"/>
      <c r="AN20" s="63"/>
    </row>
    <row r="21">
      <c r="A21" s="88"/>
      <c r="B21" s="76"/>
      <c r="C21" s="76"/>
      <c r="D21" s="76"/>
      <c r="E21" s="76"/>
      <c r="F21" s="76"/>
      <c r="G21" s="88"/>
      <c r="H21" s="76"/>
      <c r="I21" s="76"/>
      <c r="J21" s="78"/>
      <c r="K21" s="81"/>
      <c r="L21" s="76"/>
      <c r="M21" s="76"/>
      <c r="N21" s="76"/>
      <c r="O21" s="76"/>
      <c r="P21" s="88"/>
      <c r="Q21" s="82"/>
      <c r="R21" s="81"/>
      <c r="S21" s="76"/>
      <c r="T21" s="76"/>
      <c r="U21" s="76"/>
      <c r="V21" s="76"/>
      <c r="W21" s="88"/>
      <c r="X21" s="76"/>
      <c r="Y21" s="81"/>
      <c r="Z21" s="76"/>
      <c r="AA21" s="76"/>
      <c r="AB21" s="76"/>
      <c r="AC21" s="76"/>
      <c r="AD21" s="88"/>
      <c r="AE21" s="82"/>
      <c r="AF21" s="81"/>
      <c r="AG21" s="59"/>
      <c r="AH21" s="76"/>
      <c r="AI21" s="76"/>
      <c r="AJ21" s="63"/>
      <c r="AK21" s="63"/>
      <c r="AL21" s="63"/>
      <c r="AM21" s="63"/>
      <c r="AN21" s="63"/>
    </row>
    <row r="22">
      <c r="A22" s="553" t="s">
        <v>109</v>
      </c>
      <c r="B22" s="193"/>
      <c r="C22" s="3"/>
      <c r="D22" s="3"/>
      <c r="E22" s="3"/>
      <c r="F22" s="3"/>
      <c r="G22" s="3"/>
      <c r="H22" s="3"/>
      <c r="I22" s="4"/>
      <c r="J22" s="554" t="s">
        <v>109</v>
      </c>
      <c r="K22" s="190"/>
      <c r="L22" s="13"/>
      <c r="M22" s="13"/>
      <c r="N22" s="13"/>
      <c r="O22" s="13"/>
      <c r="P22" s="14"/>
      <c r="Q22" s="555" t="s">
        <v>109</v>
      </c>
      <c r="R22" s="189"/>
      <c r="S22" s="3"/>
      <c r="T22" s="3"/>
      <c r="U22" s="3"/>
      <c r="V22" s="3"/>
      <c r="W22" s="4"/>
      <c r="X22" s="188" t="s">
        <v>109</v>
      </c>
      <c r="Y22" s="190"/>
      <c r="Z22" s="13"/>
      <c r="AA22" s="13"/>
      <c r="AB22" s="13"/>
      <c r="AC22" s="13"/>
      <c r="AD22" s="14"/>
      <c r="AE22" s="556" t="s">
        <v>109</v>
      </c>
      <c r="AF22" s="557"/>
      <c r="AG22" s="558"/>
      <c r="AH22" s="559"/>
      <c r="AI22" s="560"/>
      <c r="AJ22" s="561"/>
      <c r="AK22" s="561"/>
      <c r="AL22" s="561"/>
      <c r="AM22" s="561"/>
      <c r="AN22" s="561"/>
    </row>
    <row r="23">
      <c r="A23" s="528" t="s">
        <v>39</v>
      </c>
      <c r="B23" s="562" t="s">
        <v>300</v>
      </c>
      <c r="C23" s="3"/>
      <c r="D23" s="3"/>
      <c r="E23" s="3"/>
      <c r="F23" s="3"/>
      <c r="G23" s="3"/>
      <c r="H23" s="3"/>
      <c r="I23" s="4"/>
      <c r="J23" s="47" t="s">
        <v>41</v>
      </c>
      <c r="K23" s="195" t="s">
        <v>111</v>
      </c>
      <c r="L23" s="3"/>
      <c r="M23" s="3"/>
      <c r="N23" s="3"/>
      <c r="O23" s="3"/>
      <c r="P23" s="4"/>
      <c r="Q23" s="49" t="s">
        <v>43</v>
      </c>
      <c r="R23" s="563" t="s">
        <v>301</v>
      </c>
      <c r="S23" s="4"/>
      <c r="T23" s="173"/>
      <c r="U23" s="4"/>
      <c r="V23" s="564" t="s">
        <v>302</v>
      </c>
      <c r="W23" s="565" t="s">
        <v>301</v>
      </c>
      <c r="X23" s="530" t="s">
        <v>46</v>
      </c>
      <c r="Y23" s="198"/>
      <c r="Z23" s="199"/>
      <c r="AA23" s="199"/>
      <c r="AB23" s="199"/>
      <c r="AC23" s="199"/>
      <c r="AD23" s="200"/>
      <c r="AE23" s="49" t="s">
        <v>39</v>
      </c>
      <c r="AF23" s="201"/>
      <c r="AG23" s="4"/>
      <c r="AH23" s="96"/>
      <c r="AI23" s="55"/>
      <c r="AJ23" s="92"/>
      <c r="AK23" s="92"/>
      <c r="AL23" s="92"/>
      <c r="AM23" s="92"/>
      <c r="AN23" s="92"/>
    </row>
    <row r="24">
      <c r="A24" s="73"/>
      <c r="B24" s="566" t="s">
        <v>112</v>
      </c>
      <c r="I24" s="34"/>
      <c r="J24" s="66"/>
      <c r="K24" s="204" t="s">
        <v>113</v>
      </c>
      <c r="P24" s="34"/>
      <c r="Q24" s="68"/>
      <c r="R24" s="567" t="s">
        <v>226</v>
      </c>
      <c r="S24" s="34"/>
      <c r="T24" s="153"/>
      <c r="U24" s="34"/>
      <c r="V24" s="568" t="s">
        <v>303</v>
      </c>
      <c r="W24" s="569" t="s">
        <v>226</v>
      </c>
      <c r="X24" s="64"/>
      <c r="Y24" s="34"/>
      <c r="Z24" s="64"/>
      <c r="AA24" s="64"/>
      <c r="AB24" s="64"/>
      <c r="AC24" s="64"/>
      <c r="AD24" s="73"/>
      <c r="AE24" s="68"/>
      <c r="AF24" s="156"/>
      <c r="AG24" s="34"/>
      <c r="AH24" s="74"/>
      <c r="AI24" s="64"/>
      <c r="AJ24" s="92"/>
      <c r="AK24" s="92"/>
      <c r="AL24" s="92"/>
      <c r="AM24" s="92"/>
      <c r="AN24" s="92"/>
    </row>
    <row r="25">
      <c r="A25" s="88"/>
      <c r="B25" s="570">
        <v>108.0</v>
      </c>
      <c r="C25" s="80"/>
      <c r="D25" s="80"/>
      <c r="E25" s="80"/>
      <c r="F25" s="80"/>
      <c r="G25" s="80"/>
      <c r="H25" s="80"/>
      <c r="I25" s="81"/>
      <c r="J25" s="78"/>
      <c r="K25" s="208">
        <v>105.0</v>
      </c>
      <c r="L25" s="80"/>
      <c r="M25" s="80"/>
      <c r="N25" s="80"/>
      <c r="O25" s="80"/>
      <c r="P25" s="81"/>
      <c r="Q25" s="82"/>
      <c r="R25" s="571">
        <v>106.0</v>
      </c>
      <c r="S25" s="81"/>
      <c r="T25" s="209"/>
      <c r="U25" s="81"/>
      <c r="V25" s="568">
        <v>101.0</v>
      </c>
      <c r="W25" s="572">
        <v>106.0</v>
      </c>
      <c r="X25" s="76"/>
      <c r="Y25" s="81"/>
      <c r="Z25" s="76"/>
      <c r="AA25" s="76"/>
      <c r="AB25" s="76"/>
      <c r="AC25" s="76"/>
      <c r="AD25" s="88"/>
      <c r="AE25" s="82"/>
      <c r="AF25" s="211"/>
      <c r="AG25" s="34"/>
      <c r="AH25" s="89"/>
      <c r="AI25" s="76"/>
      <c r="AJ25" s="92"/>
      <c r="AK25" s="92"/>
      <c r="AL25" s="92"/>
      <c r="AM25" s="92"/>
      <c r="AN25" s="92"/>
    </row>
    <row r="26">
      <c r="A26" s="528" t="s">
        <v>55</v>
      </c>
      <c r="B26" s="573" t="s">
        <v>304</v>
      </c>
      <c r="C26" s="3"/>
      <c r="D26" s="3"/>
      <c r="E26" s="3"/>
      <c r="F26" s="3"/>
      <c r="G26" s="3"/>
      <c r="H26" s="3"/>
      <c r="I26" s="4"/>
      <c r="J26" s="47" t="s">
        <v>57</v>
      </c>
      <c r="K26" s="213" t="s">
        <v>115</v>
      </c>
      <c r="L26" s="3"/>
      <c r="M26" s="3"/>
      <c r="N26" s="3"/>
      <c r="O26" s="3"/>
      <c r="P26" s="4"/>
      <c r="Q26" s="421" t="s">
        <v>59</v>
      </c>
      <c r="R26" s="574" t="s">
        <v>297</v>
      </c>
      <c r="S26" s="575"/>
      <c r="T26" s="576" t="s">
        <v>305</v>
      </c>
      <c r="U26" s="4"/>
      <c r="V26" s="564" t="s">
        <v>306</v>
      </c>
      <c r="W26" s="116"/>
      <c r="X26" s="530" t="s">
        <v>62</v>
      </c>
      <c r="Y26" s="217" t="s">
        <v>120</v>
      </c>
      <c r="Z26" s="4"/>
      <c r="AA26" s="218" t="s">
        <v>121</v>
      </c>
      <c r="AC26" s="34"/>
      <c r="AD26" s="217" t="s">
        <v>120</v>
      </c>
      <c r="AE26" s="49" t="s">
        <v>55</v>
      </c>
      <c r="AF26" s="219" t="s">
        <v>122</v>
      </c>
      <c r="AG26" s="4"/>
      <c r="AH26" s="220" t="s">
        <v>123</v>
      </c>
      <c r="AI26" s="577" t="s">
        <v>307</v>
      </c>
      <c r="AJ26" s="92"/>
      <c r="AK26" s="92"/>
      <c r="AL26" s="92"/>
      <c r="AM26" s="92"/>
      <c r="AN26" s="92"/>
    </row>
    <row r="27">
      <c r="A27" s="73"/>
      <c r="B27" s="566" t="s">
        <v>125</v>
      </c>
      <c r="I27" s="34"/>
      <c r="J27" s="66"/>
      <c r="K27" s="204" t="s">
        <v>126</v>
      </c>
      <c r="P27" s="34"/>
      <c r="R27" s="123" t="s">
        <v>299</v>
      </c>
      <c r="S27" s="342"/>
      <c r="T27" s="152" t="s">
        <v>71</v>
      </c>
      <c r="U27" s="34"/>
      <c r="V27" s="568" t="s">
        <v>308</v>
      </c>
      <c r="W27" s="153"/>
      <c r="X27" s="64"/>
      <c r="Y27" s="226" t="s">
        <v>129</v>
      </c>
      <c r="Z27" s="34"/>
      <c r="AA27" s="578" t="s">
        <v>236</v>
      </c>
      <c r="AC27" s="34"/>
      <c r="AD27" s="226" t="s">
        <v>129</v>
      </c>
      <c r="AE27" s="68"/>
      <c r="AF27" s="228" t="s">
        <v>131</v>
      </c>
      <c r="AG27" s="34"/>
      <c r="AH27" s="229" t="s">
        <v>50</v>
      </c>
      <c r="AI27" s="230" t="s">
        <v>309</v>
      </c>
      <c r="AJ27" s="92"/>
      <c r="AK27" s="92"/>
      <c r="AL27" s="92"/>
      <c r="AM27" s="92"/>
      <c r="AN27" s="92"/>
    </row>
    <row r="28">
      <c r="A28" s="88"/>
      <c r="B28" s="570">
        <v>108.0</v>
      </c>
      <c r="C28" s="80"/>
      <c r="D28" s="80"/>
      <c r="E28" s="80"/>
      <c r="F28" s="80"/>
      <c r="G28" s="80"/>
      <c r="H28" s="80"/>
      <c r="I28" s="81"/>
      <c r="J28" s="78"/>
      <c r="K28" s="208">
        <v>105.0</v>
      </c>
      <c r="L28" s="80"/>
      <c r="M28" s="80"/>
      <c r="N28" s="80"/>
      <c r="O28" s="80"/>
      <c r="P28" s="81"/>
      <c r="Q28" s="80"/>
      <c r="R28" s="133">
        <v>316.0</v>
      </c>
      <c r="S28" s="283"/>
      <c r="T28" s="579">
        <v>313.0</v>
      </c>
      <c r="U28" s="81"/>
      <c r="V28" s="580">
        <v>101.0</v>
      </c>
      <c r="W28" s="209"/>
      <c r="X28" s="76"/>
      <c r="Y28" s="234">
        <v>106.0</v>
      </c>
      <c r="Z28" s="81"/>
      <c r="AA28" s="235">
        <v>107.0</v>
      </c>
      <c r="AB28" s="80"/>
      <c r="AC28" s="81"/>
      <c r="AD28" s="234">
        <v>106.0</v>
      </c>
      <c r="AE28" s="82"/>
      <c r="AF28" s="236">
        <v>300.0</v>
      </c>
      <c r="AG28" s="34"/>
      <c r="AH28" s="237">
        <v>308.0</v>
      </c>
      <c r="AI28" s="238">
        <v>103.0</v>
      </c>
      <c r="AJ28" s="92"/>
      <c r="AK28" s="92"/>
      <c r="AL28" s="92"/>
      <c r="AM28" s="92"/>
      <c r="AN28" s="92"/>
    </row>
    <row r="29">
      <c r="A29" s="528" t="s">
        <v>73</v>
      </c>
      <c r="B29" s="241" t="s">
        <v>133</v>
      </c>
      <c r="C29" s="581" t="s">
        <v>310</v>
      </c>
      <c r="D29" s="241" t="s">
        <v>133</v>
      </c>
      <c r="E29" s="241" t="s">
        <v>133</v>
      </c>
      <c r="F29" s="582" t="s">
        <v>310</v>
      </c>
      <c r="G29" s="241" t="s">
        <v>133</v>
      </c>
      <c r="H29" s="242"/>
      <c r="I29" s="96"/>
      <c r="J29" s="47" t="s">
        <v>78</v>
      </c>
      <c r="K29" s="243" t="s">
        <v>134</v>
      </c>
      <c r="L29" s="244" t="s">
        <v>134</v>
      </c>
      <c r="M29" s="170"/>
      <c r="N29" s="107"/>
      <c r="O29" s="244" t="s">
        <v>134</v>
      </c>
      <c r="P29" s="246"/>
      <c r="Q29" s="147" t="s">
        <v>80</v>
      </c>
      <c r="R29" s="109"/>
      <c r="S29" s="574" t="s">
        <v>297</v>
      </c>
      <c r="T29" s="387"/>
      <c r="U29" s="583" t="s">
        <v>311</v>
      </c>
      <c r="V29" s="55"/>
      <c r="W29" s="169"/>
      <c r="X29" s="530" t="s">
        <v>81</v>
      </c>
      <c r="Y29" s="250" t="s">
        <v>137</v>
      </c>
      <c r="Z29" s="109"/>
      <c r="AA29" s="251" t="s">
        <v>138</v>
      </c>
      <c r="AB29" s="252" t="s">
        <v>138</v>
      </c>
      <c r="AC29" s="386"/>
      <c r="AD29" s="476" t="s">
        <v>137</v>
      </c>
      <c r="AE29" s="49" t="s">
        <v>73</v>
      </c>
      <c r="AF29" s="219" t="s">
        <v>122</v>
      </c>
      <c r="AG29" s="4"/>
      <c r="AH29" s="220" t="s">
        <v>139</v>
      </c>
      <c r="AI29" s="584" t="s">
        <v>312</v>
      </c>
      <c r="AJ29" s="185"/>
      <c r="AK29" s="185"/>
      <c r="AL29" s="185"/>
      <c r="AM29" s="185"/>
      <c r="AN29" s="185"/>
    </row>
    <row r="30">
      <c r="A30" s="73"/>
      <c r="B30" s="260" t="s">
        <v>141</v>
      </c>
      <c r="C30" s="259" t="s">
        <v>68</v>
      </c>
      <c r="D30" s="260" t="s">
        <v>142</v>
      </c>
      <c r="E30" s="260" t="s">
        <v>142</v>
      </c>
      <c r="F30" s="261" t="s">
        <v>143</v>
      </c>
      <c r="G30" s="260" t="s">
        <v>142</v>
      </c>
      <c r="H30" s="262"/>
      <c r="I30" s="74"/>
      <c r="J30" s="66"/>
      <c r="K30" s="263" t="s">
        <v>144</v>
      </c>
      <c r="L30" s="264" t="s">
        <v>145</v>
      </c>
      <c r="M30" s="150"/>
      <c r="N30" s="115"/>
      <c r="O30" s="266" t="s">
        <v>146</v>
      </c>
      <c r="P30" s="267"/>
      <c r="Q30" s="66"/>
      <c r="R30" s="75"/>
      <c r="S30" s="123" t="s">
        <v>299</v>
      </c>
      <c r="T30" s="585"/>
      <c r="U30" s="127" t="s">
        <v>147</v>
      </c>
      <c r="V30" s="64"/>
      <c r="W30" s="73"/>
      <c r="X30" s="64"/>
      <c r="Y30" s="263" t="s">
        <v>149</v>
      </c>
      <c r="Z30" s="272"/>
      <c r="AA30" s="273" t="s">
        <v>150</v>
      </c>
      <c r="AB30" s="274" t="s">
        <v>151</v>
      </c>
      <c r="AC30" s="272"/>
      <c r="AD30" s="264" t="s">
        <v>149</v>
      </c>
      <c r="AE30" s="68"/>
      <c r="AF30" s="228" t="s">
        <v>131</v>
      </c>
      <c r="AG30" s="34"/>
      <c r="AH30" s="305" t="s">
        <v>84</v>
      </c>
      <c r="AI30" s="230" t="s">
        <v>159</v>
      </c>
      <c r="AJ30" s="156"/>
      <c r="AK30" s="156"/>
      <c r="AL30" s="156"/>
      <c r="AM30" s="156"/>
      <c r="AN30" s="156"/>
    </row>
    <row r="31">
      <c r="A31" s="88"/>
      <c r="B31" s="105" t="s">
        <v>153</v>
      </c>
      <c r="C31" s="259">
        <v>303.0</v>
      </c>
      <c r="D31" s="105" t="s">
        <v>153</v>
      </c>
      <c r="E31" s="105" t="s">
        <v>154</v>
      </c>
      <c r="F31" s="279">
        <v>314.0</v>
      </c>
      <c r="G31" s="105" t="s">
        <v>153</v>
      </c>
      <c r="H31" s="280"/>
      <c r="I31" s="89"/>
      <c r="J31" s="78"/>
      <c r="K31" s="281">
        <v>305.0</v>
      </c>
      <c r="L31" s="282">
        <v>317.0</v>
      </c>
      <c r="M31" s="447"/>
      <c r="N31" s="182"/>
      <c r="O31" s="284">
        <v>304.0</v>
      </c>
      <c r="P31" s="285"/>
      <c r="Q31" s="78"/>
      <c r="R31" s="90"/>
      <c r="S31" s="133">
        <v>316.0</v>
      </c>
      <c r="T31" s="294"/>
      <c r="U31" s="139">
        <v>101.0</v>
      </c>
      <c r="V31" s="76"/>
      <c r="W31" s="88"/>
      <c r="X31" s="76"/>
      <c r="Y31" s="290">
        <v>106.0</v>
      </c>
      <c r="Z31" s="291"/>
      <c r="AA31" s="292">
        <v>107.0</v>
      </c>
      <c r="AB31" s="293">
        <v>312.0</v>
      </c>
      <c r="AC31" s="291"/>
      <c r="AD31" s="295">
        <v>106.0</v>
      </c>
      <c r="AE31" s="82"/>
      <c r="AF31" s="236">
        <v>300.0</v>
      </c>
      <c r="AG31" s="34"/>
      <c r="AH31" s="237">
        <v>308.0</v>
      </c>
      <c r="AI31" s="238">
        <v>103.0</v>
      </c>
      <c r="AJ31" s="156"/>
      <c r="AK31" s="156"/>
      <c r="AL31" s="156"/>
      <c r="AM31" s="156"/>
      <c r="AN31" s="156"/>
    </row>
    <row r="32">
      <c r="A32" s="528" t="s">
        <v>92</v>
      </c>
      <c r="B32" s="55"/>
      <c r="C32" s="241" t="s">
        <v>133</v>
      </c>
      <c r="D32" s="586" t="s">
        <v>310</v>
      </c>
      <c r="E32" s="581" t="s">
        <v>310</v>
      </c>
      <c r="F32" s="297" t="s">
        <v>133</v>
      </c>
      <c r="G32" s="106" t="s">
        <v>310</v>
      </c>
      <c r="H32" s="298" t="s">
        <v>156</v>
      </c>
      <c r="I32" s="241" t="s">
        <v>156</v>
      </c>
      <c r="J32" s="47" t="s">
        <v>94</v>
      </c>
      <c r="K32" s="107"/>
      <c r="L32" s="111"/>
      <c r="M32" s="299" t="s">
        <v>134</v>
      </c>
      <c r="N32" s="244" t="s">
        <v>134</v>
      </c>
      <c r="O32" s="172"/>
      <c r="P32" s="244" t="s">
        <v>134</v>
      </c>
      <c r="Q32" s="147" t="s">
        <v>95</v>
      </c>
      <c r="R32" s="109"/>
      <c r="S32" s="91" t="s">
        <v>60</v>
      </c>
      <c r="T32" s="583" t="s">
        <v>311</v>
      </c>
      <c r="U32" s="387"/>
      <c r="V32" s="55"/>
      <c r="W32" s="116"/>
      <c r="X32" s="530" t="s">
        <v>96</v>
      </c>
      <c r="Y32" s="96"/>
      <c r="Z32" s="250" t="s">
        <v>137</v>
      </c>
      <c r="AA32" s="96"/>
      <c r="AB32" s="185"/>
      <c r="AC32" s="252" t="s">
        <v>138</v>
      </c>
      <c r="AD32" s="303"/>
      <c r="AE32" s="49" t="s">
        <v>92</v>
      </c>
      <c r="AF32" s="148"/>
      <c r="AG32" s="4"/>
      <c r="AH32" s="111"/>
      <c r="AI32" s="386"/>
      <c r="AJ32" s="185"/>
      <c r="AK32" s="185"/>
      <c r="AL32" s="185"/>
      <c r="AM32" s="185"/>
      <c r="AN32" s="185"/>
    </row>
    <row r="33">
      <c r="A33" s="73"/>
      <c r="B33" s="64"/>
      <c r="C33" s="260" t="s">
        <v>142</v>
      </c>
      <c r="D33" s="372" t="s">
        <v>68</v>
      </c>
      <c r="E33" s="259" t="s">
        <v>143</v>
      </c>
      <c r="F33" s="260" t="s">
        <v>158</v>
      </c>
      <c r="G33" s="305" t="s">
        <v>159</v>
      </c>
      <c r="H33" s="306" t="s">
        <v>158</v>
      </c>
      <c r="I33" s="260" t="s">
        <v>160</v>
      </c>
      <c r="J33" s="66"/>
      <c r="K33" s="75"/>
      <c r="L33" s="74"/>
      <c r="M33" s="271" t="s">
        <v>145</v>
      </c>
      <c r="N33" s="264" t="s">
        <v>144</v>
      </c>
      <c r="O33" s="180"/>
      <c r="P33" s="266" t="s">
        <v>146</v>
      </c>
      <c r="Q33" s="66"/>
      <c r="R33" s="75"/>
      <c r="S33" s="98" t="s">
        <v>84</v>
      </c>
      <c r="T33" s="127" t="s">
        <v>147</v>
      </c>
      <c r="U33" s="74"/>
      <c r="V33" s="64"/>
      <c r="W33" s="153"/>
      <c r="X33" s="64"/>
      <c r="Y33" s="275"/>
      <c r="Z33" s="263" t="s">
        <v>149</v>
      </c>
      <c r="AA33" s="74"/>
      <c r="AB33" s="156"/>
      <c r="AC33" s="274"/>
      <c r="AD33" s="156"/>
      <c r="AE33" s="68"/>
      <c r="AF33" s="156"/>
      <c r="AG33" s="34"/>
      <c r="AH33" s="74"/>
      <c r="AI33" s="75"/>
      <c r="AJ33" s="156"/>
      <c r="AK33" s="156"/>
      <c r="AL33" s="156"/>
      <c r="AM33" s="156"/>
      <c r="AN33" s="156"/>
    </row>
    <row r="34">
      <c r="A34" s="88"/>
      <c r="B34" s="76"/>
      <c r="C34" s="105" t="s">
        <v>153</v>
      </c>
      <c r="D34" s="587">
        <v>303.0</v>
      </c>
      <c r="E34" s="311">
        <v>314.0</v>
      </c>
      <c r="F34" s="105" t="s">
        <v>163</v>
      </c>
      <c r="G34" s="312">
        <v>300.0</v>
      </c>
      <c r="H34" s="313" t="s">
        <v>153</v>
      </c>
      <c r="I34" s="105" t="s">
        <v>153</v>
      </c>
      <c r="J34" s="78"/>
      <c r="K34" s="183"/>
      <c r="L34" s="253"/>
      <c r="M34" s="588">
        <v>317.0</v>
      </c>
      <c r="N34" s="284">
        <v>305.0</v>
      </c>
      <c r="O34" s="182"/>
      <c r="P34" s="284">
        <v>304.0</v>
      </c>
      <c r="Q34" s="78"/>
      <c r="R34" s="90"/>
      <c r="S34" s="102">
        <v>306.0</v>
      </c>
      <c r="T34" s="139">
        <v>101.0</v>
      </c>
      <c r="U34" s="294"/>
      <c r="V34" s="76"/>
      <c r="W34" s="209"/>
      <c r="X34" s="76"/>
      <c r="Y34" s="294"/>
      <c r="Z34" s="290">
        <v>106.0</v>
      </c>
      <c r="AA34" s="294"/>
      <c r="AB34" s="166"/>
      <c r="AC34" s="293">
        <v>312.0</v>
      </c>
      <c r="AD34" s="166"/>
      <c r="AE34" s="82"/>
      <c r="AF34" s="166"/>
      <c r="AG34" s="81"/>
      <c r="AH34" s="89"/>
      <c r="AI34" s="90"/>
      <c r="AJ34" s="156"/>
      <c r="AK34" s="156"/>
      <c r="AL34" s="156"/>
      <c r="AM34" s="156"/>
      <c r="AN34" s="156"/>
    </row>
    <row r="35">
      <c r="A35" s="528" t="s">
        <v>100</v>
      </c>
      <c r="B35" s="351" t="s">
        <v>313</v>
      </c>
      <c r="C35" s="319" t="s">
        <v>314</v>
      </c>
      <c r="D35" s="319" t="s">
        <v>315</v>
      </c>
      <c r="E35" s="319" t="s">
        <v>316</v>
      </c>
      <c r="F35" s="319" t="s">
        <v>317</v>
      </c>
      <c r="G35" s="319" t="s">
        <v>318</v>
      </c>
      <c r="H35" s="319" t="s">
        <v>319</v>
      </c>
      <c r="I35" s="351" t="s">
        <v>320</v>
      </c>
      <c r="J35" s="47" t="s">
        <v>101</v>
      </c>
      <c r="K35" s="180"/>
      <c r="L35" s="96"/>
      <c r="M35" s="320"/>
      <c r="N35" s="111"/>
      <c r="O35" s="172"/>
      <c r="P35" s="116"/>
      <c r="Q35" s="49" t="s">
        <v>102</v>
      </c>
      <c r="R35" s="109"/>
      <c r="S35" s="55"/>
      <c r="T35" s="173"/>
      <c r="U35" s="4"/>
      <c r="V35" s="55"/>
      <c r="W35" s="186"/>
      <c r="X35" s="530" t="s">
        <v>103</v>
      </c>
      <c r="Y35" s="143"/>
      <c r="Z35" s="169"/>
      <c r="AA35" s="96"/>
      <c r="AB35" s="96"/>
      <c r="AC35" s="185"/>
      <c r="AD35" s="169"/>
      <c r="AE35" s="49" t="s">
        <v>100</v>
      </c>
      <c r="AF35" s="143"/>
      <c r="AG35" s="175"/>
      <c r="AH35" s="99"/>
      <c r="AI35" s="99"/>
      <c r="AJ35" s="92"/>
      <c r="AK35" s="92"/>
      <c r="AL35" s="92"/>
      <c r="AM35" s="92"/>
      <c r="AN35" s="92"/>
    </row>
    <row r="36">
      <c r="A36" s="73"/>
      <c r="B36" s="321" t="s">
        <v>142</v>
      </c>
      <c r="C36" s="321" t="s">
        <v>142</v>
      </c>
      <c r="D36" s="321" t="s">
        <v>142</v>
      </c>
      <c r="E36" s="321" t="s">
        <v>142</v>
      </c>
      <c r="F36" s="321" t="s">
        <v>142</v>
      </c>
      <c r="G36" s="321" t="s">
        <v>142</v>
      </c>
      <c r="H36" s="321" t="s">
        <v>142</v>
      </c>
      <c r="I36" s="321" t="s">
        <v>142</v>
      </c>
      <c r="J36" s="66"/>
      <c r="K36" s="34"/>
      <c r="L36" s="74"/>
      <c r="M36" s="322"/>
      <c r="N36" s="74"/>
      <c r="O36" s="180"/>
      <c r="P36" s="128"/>
      <c r="Q36" s="68"/>
      <c r="R36" s="75"/>
      <c r="S36" s="64"/>
      <c r="T36" s="153"/>
      <c r="U36" s="34"/>
      <c r="V36" s="64"/>
      <c r="W36" s="73"/>
      <c r="X36" s="64"/>
      <c r="Y36" s="34"/>
      <c r="Z36" s="73"/>
      <c r="AA36" s="275"/>
      <c r="AB36" s="275"/>
      <c r="AC36" s="156"/>
      <c r="AD36" s="73"/>
      <c r="AE36" s="68"/>
      <c r="AF36" s="34"/>
      <c r="AG36" s="175"/>
      <c r="AH36" s="99"/>
      <c r="AI36" s="64"/>
      <c r="AJ36" s="92"/>
      <c r="AK36" s="92"/>
      <c r="AL36" s="92"/>
      <c r="AM36" s="92"/>
      <c r="AN36" s="92"/>
    </row>
    <row r="37">
      <c r="A37" s="88"/>
      <c r="B37" s="323" t="s">
        <v>172</v>
      </c>
      <c r="C37" s="323" t="s">
        <v>173</v>
      </c>
      <c r="D37" s="323" t="s">
        <v>173</v>
      </c>
      <c r="E37" s="323" t="s">
        <v>172</v>
      </c>
      <c r="F37" s="323" t="s">
        <v>172</v>
      </c>
      <c r="G37" s="323" t="s">
        <v>173</v>
      </c>
      <c r="H37" s="323" t="s">
        <v>172</v>
      </c>
      <c r="I37" s="323" t="s">
        <v>173</v>
      </c>
      <c r="J37" s="78"/>
      <c r="K37" s="81"/>
      <c r="L37" s="137"/>
      <c r="M37" s="324"/>
      <c r="N37" s="162"/>
      <c r="O37" s="183"/>
      <c r="P37" s="138"/>
      <c r="Q37" s="82"/>
      <c r="R37" s="90"/>
      <c r="S37" s="76"/>
      <c r="T37" s="209"/>
      <c r="U37" s="81"/>
      <c r="V37" s="76"/>
      <c r="W37" s="88"/>
      <c r="X37" s="76"/>
      <c r="Y37" s="81"/>
      <c r="Z37" s="88"/>
      <c r="AA37" s="294"/>
      <c r="AB37" s="294"/>
      <c r="AC37" s="166"/>
      <c r="AD37" s="88"/>
      <c r="AE37" s="82"/>
      <c r="AF37" s="81"/>
      <c r="AG37" s="175"/>
      <c r="AH37" s="103"/>
      <c r="AI37" s="76"/>
      <c r="AJ37" s="92"/>
      <c r="AK37" s="92"/>
      <c r="AL37" s="92"/>
      <c r="AM37" s="92"/>
      <c r="AN37" s="92"/>
    </row>
    <row r="38">
      <c r="A38" s="528" t="s">
        <v>108</v>
      </c>
      <c r="B38" s="99"/>
      <c r="C38" s="99"/>
      <c r="D38" s="99"/>
      <c r="E38" s="99"/>
      <c r="F38" s="99"/>
      <c r="G38" s="169"/>
      <c r="H38" s="55"/>
      <c r="I38" s="99"/>
      <c r="J38" s="62" t="s">
        <v>105</v>
      </c>
      <c r="K38" s="174"/>
      <c r="L38" s="55"/>
      <c r="M38" s="55"/>
      <c r="N38" s="55"/>
      <c r="O38" s="55"/>
      <c r="P38" s="57"/>
      <c r="Q38" s="49" t="s">
        <v>106</v>
      </c>
      <c r="R38" s="174"/>
      <c r="S38" s="55"/>
      <c r="T38" s="96"/>
      <c r="U38" s="96"/>
      <c r="V38" s="55"/>
      <c r="W38" s="57"/>
      <c r="X38" s="530" t="s">
        <v>107</v>
      </c>
      <c r="Y38" s="198"/>
      <c r="Z38" s="118"/>
      <c r="AA38" s="199"/>
      <c r="AB38" s="199"/>
      <c r="AC38" s="199"/>
      <c r="AD38" s="589"/>
      <c r="AE38" s="49" t="s">
        <v>108</v>
      </c>
      <c r="AF38" s="590"/>
      <c r="AG38" s="174"/>
      <c r="AH38" s="186"/>
      <c r="AI38" s="55"/>
      <c r="AJ38" s="92"/>
      <c r="AK38" s="92"/>
      <c r="AL38" s="92"/>
      <c r="AM38" s="92"/>
      <c r="AN38" s="92"/>
    </row>
    <row r="39">
      <c r="A39" s="73"/>
      <c r="B39" s="64"/>
      <c r="C39" s="64"/>
      <c r="D39" s="64"/>
      <c r="E39" s="64"/>
      <c r="F39" s="64"/>
      <c r="G39" s="73"/>
      <c r="H39" s="99"/>
      <c r="I39" s="64"/>
      <c r="J39" s="64"/>
      <c r="K39" s="34"/>
      <c r="L39" s="64"/>
      <c r="M39" s="64"/>
      <c r="N39" s="64"/>
      <c r="O39" s="64"/>
      <c r="P39" s="73"/>
      <c r="Q39" s="68"/>
      <c r="R39" s="34"/>
      <c r="S39" s="64"/>
      <c r="T39" s="591"/>
      <c r="U39" s="585"/>
      <c r="V39" s="64"/>
      <c r="W39" s="73"/>
      <c r="X39" s="64"/>
      <c r="Y39" s="34"/>
      <c r="Z39" s="129"/>
      <c r="AA39" s="64"/>
      <c r="AB39" s="64"/>
      <c r="AC39" s="64"/>
      <c r="AD39" s="73"/>
      <c r="AE39" s="68"/>
      <c r="AF39" s="590"/>
      <c r="AG39" s="34"/>
      <c r="AH39" s="73"/>
      <c r="AI39" s="64"/>
      <c r="AJ39" s="92"/>
      <c r="AK39" s="92"/>
      <c r="AL39" s="92"/>
      <c r="AM39" s="92"/>
      <c r="AN39" s="92"/>
    </row>
    <row r="40">
      <c r="A40" s="88"/>
      <c r="B40" s="76"/>
      <c r="C40" s="76"/>
      <c r="D40" s="76"/>
      <c r="E40" s="76"/>
      <c r="F40" s="76"/>
      <c r="G40" s="88"/>
      <c r="H40" s="103"/>
      <c r="I40" s="76"/>
      <c r="J40" s="76"/>
      <c r="K40" s="81"/>
      <c r="L40" s="76"/>
      <c r="M40" s="76"/>
      <c r="N40" s="76"/>
      <c r="O40" s="76"/>
      <c r="P40" s="88"/>
      <c r="Q40" s="82"/>
      <c r="R40" s="81"/>
      <c r="S40" s="76"/>
      <c r="T40" s="89"/>
      <c r="U40" s="89"/>
      <c r="V40" s="76"/>
      <c r="W40" s="88"/>
      <c r="X40" s="76"/>
      <c r="Y40" s="81"/>
      <c r="Z40" s="140"/>
      <c r="AA40" s="76"/>
      <c r="AB40" s="76"/>
      <c r="AC40" s="76"/>
      <c r="AD40" s="88"/>
      <c r="AE40" s="82"/>
      <c r="AF40" s="590"/>
      <c r="AG40" s="81"/>
      <c r="AH40" s="88"/>
      <c r="AI40" s="76"/>
      <c r="AJ40" s="92"/>
      <c r="AK40" s="92"/>
      <c r="AL40" s="92"/>
      <c r="AM40" s="92"/>
      <c r="AN40" s="92"/>
    </row>
    <row r="41">
      <c r="A41" s="553" t="s">
        <v>174</v>
      </c>
      <c r="B41" s="330"/>
      <c r="C41" s="13"/>
      <c r="D41" s="13"/>
      <c r="E41" s="13"/>
      <c r="F41" s="13"/>
      <c r="G41" s="13"/>
      <c r="H41" s="13"/>
      <c r="I41" s="14"/>
      <c r="J41" s="554" t="s">
        <v>174</v>
      </c>
      <c r="K41" s="191"/>
      <c r="L41" s="33"/>
      <c r="M41" s="192"/>
      <c r="N41" s="33"/>
      <c r="O41" s="192"/>
      <c r="P41" s="193"/>
      <c r="Q41" s="555" t="s">
        <v>174</v>
      </c>
      <c r="R41" s="189"/>
      <c r="S41" s="3"/>
      <c r="T41" s="3"/>
      <c r="U41" s="3"/>
      <c r="V41" s="3"/>
      <c r="W41" s="4"/>
      <c r="X41" s="592" t="s">
        <v>174</v>
      </c>
      <c r="Y41" s="503"/>
      <c r="Z41" s="80"/>
      <c r="AA41" s="80"/>
      <c r="AB41" s="80"/>
      <c r="AC41" s="80"/>
      <c r="AD41" s="81"/>
      <c r="AE41" s="555" t="s">
        <v>174</v>
      </c>
      <c r="AF41" s="190"/>
      <c r="AG41" s="43"/>
      <c r="AH41" s="593"/>
      <c r="AI41" s="44"/>
      <c r="AJ41" s="33"/>
      <c r="AK41" s="33"/>
      <c r="AL41" s="33"/>
      <c r="AM41" s="33"/>
      <c r="AN41" s="33"/>
    </row>
    <row r="42">
      <c r="A42" s="528" t="s">
        <v>39</v>
      </c>
      <c r="B42" s="594"/>
      <c r="C42" s="3"/>
      <c r="D42" s="3"/>
      <c r="E42" s="3"/>
      <c r="F42" s="3"/>
      <c r="G42" s="3"/>
      <c r="H42" s="3"/>
      <c r="I42" s="4"/>
      <c r="J42" s="47" t="s">
        <v>41</v>
      </c>
      <c r="K42" s="332" t="s">
        <v>175</v>
      </c>
      <c r="L42" s="3"/>
      <c r="M42" s="3"/>
      <c r="N42" s="3"/>
      <c r="O42" s="3"/>
      <c r="P42" s="4"/>
      <c r="Q42" s="49" t="s">
        <v>43</v>
      </c>
      <c r="R42" s="333" t="s">
        <v>175</v>
      </c>
      <c r="S42" s="3"/>
      <c r="T42" s="3"/>
      <c r="U42" s="3"/>
      <c r="V42" s="3"/>
      <c r="W42" s="4"/>
      <c r="X42" s="530" t="s">
        <v>46</v>
      </c>
      <c r="Y42" s="334" t="s">
        <v>175</v>
      </c>
      <c r="AD42" s="34"/>
      <c r="AE42" s="147" t="s">
        <v>39</v>
      </c>
      <c r="AF42" s="335"/>
      <c r="AG42" s="4"/>
      <c r="AH42" s="338"/>
      <c r="AI42" s="337"/>
      <c r="AJ42" s="595"/>
      <c r="AK42" s="342"/>
      <c r="AL42" s="342"/>
      <c r="AM42" s="342"/>
      <c r="AN42" s="342"/>
    </row>
    <row r="43">
      <c r="A43" s="73"/>
      <c r="B43" s="596" t="s">
        <v>175</v>
      </c>
      <c r="I43" s="34"/>
      <c r="J43" s="66"/>
      <c r="P43" s="34"/>
      <c r="Q43" s="68"/>
      <c r="R43" s="73"/>
      <c r="W43" s="34"/>
      <c r="X43" s="64"/>
      <c r="AD43" s="34"/>
      <c r="AE43" s="66"/>
      <c r="AF43" s="341"/>
      <c r="AG43" s="34"/>
      <c r="AH43" s="337"/>
      <c r="AI43" s="64"/>
      <c r="AJ43" s="342"/>
      <c r="AK43" s="342"/>
      <c r="AL43" s="342"/>
      <c r="AM43" s="342"/>
      <c r="AN43" s="342"/>
    </row>
    <row r="44">
      <c r="A44" s="88"/>
      <c r="B44" s="597"/>
      <c r="C44" s="80"/>
      <c r="D44" s="80"/>
      <c r="E44" s="80"/>
      <c r="F44" s="80"/>
      <c r="G44" s="80"/>
      <c r="H44" s="80"/>
      <c r="I44" s="81"/>
      <c r="J44" s="78"/>
      <c r="P44" s="34"/>
      <c r="Q44" s="82"/>
      <c r="R44" s="88"/>
      <c r="S44" s="80"/>
      <c r="T44" s="80"/>
      <c r="U44" s="80"/>
      <c r="V44" s="80"/>
      <c r="W44" s="81"/>
      <c r="X44" s="76"/>
      <c r="Y44" s="80"/>
      <c r="Z44" s="80"/>
      <c r="AA44" s="80"/>
      <c r="AB44" s="80"/>
      <c r="AC44" s="80"/>
      <c r="AD44" s="81"/>
      <c r="AE44" s="78"/>
      <c r="AF44" s="345"/>
      <c r="AG44" s="34"/>
      <c r="AH44" s="598"/>
      <c r="AI44" s="76"/>
      <c r="AJ44" s="342"/>
      <c r="AK44" s="342"/>
      <c r="AL44" s="342"/>
      <c r="AM44" s="342"/>
      <c r="AN44" s="342"/>
    </row>
    <row r="45">
      <c r="A45" s="528" t="s">
        <v>55</v>
      </c>
      <c r="B45" s="599" t="s">
        <v>176</v>
      </c>
      <c r="I45" s="34"/>
      <c r="J45" s="47" t="s">
        <v>57</v>
      </c>
      <c r="K45" s="194" t="s">
        <v>321</v>
      </c>
      <c r="L45" s="3"/>
      <c r="M45" s="3"/>
      <c r="N45" s="3"/>
      <c r="O45" s="3"/>
      <c r="P45" s="4"/>
      <c r="Q45" s="49" t="s">
        <v>59</v>
      </c>
      <c r="R45" s="347" t="s">
        <v>322</v>
      </c>
      <c r="S45" s="600" t="s">
        <v>292</v>
      </c>
      <c r="T45" s="251" t="s">
        <v>323</v>
      </c>
      <c r="U45" s="4"/>
      <c r="V45" s="564" t="s">
        <v>302</v>
      </c>
      <c r="W45" s="301" t="s">
        <v>290</v>
      </c>
      <c r="X45" s="530" t="s">
        <v>62</v>
      </c>
      <c r="Y45" s="2"/>
      <c r="Z45" s="3"/>
      <c r="AA45" s="3"/>
      <c r="AB45" s="3"/>
      <c r="AC45" s="3"/>
      <c r="AD45" s="4"/>
      <c r="AE45" s="147" t="s">
        <v>55</v>
      </c>
      <c r="AF45" s="350" t="s">
        <v>181</v>
      </c>
      <c r="AG45" s="4"/>
      <c r="AH45" s="351" t="s">
        <v>182</v>
      </c>
      <c r="AI45" s="252" t="s">
        <v>183</v>
      </c>
      <c r="AJ45" s="185"/>
      <c r="AK45" s="185"/>
      <c r="AL45" s="185"/>
      <c r="AM45" s="185"/>
      <c r="AN45" s="185"/>
    </row>
    <row r="46">
      <c r="A46" s="73"/>
      <c r="B46" s="601" t="s">
        <v>184</v>
      </c>
      <c r="I46" s="34"/>
      <c r="J46" s="66"/>
      <c r="K46" s="353" t="s">
        <v>127</v>
      </c>
      <c r="P46" s="34"/>
      <c r="Q46" s="68"/>
      <c r="R46" s="354" t="s">
        <v>185</v>
      </c>
      <c r="S46" s="602" t="s">
        <v>129</v>
      </c>
      <c r="T46" s="273" t="s">
        <v>324</v>
      </c>
      <c r="U46" s="34"/>
      <c r="V46" s="568" t="s">
        <v>303</v>
      </c>
      <c r="W46" s="603" t="s">
        <v>225</v>
      </c>
      <c r="X46" s="64"/>
      <c r="Y46" s="357"/>
      <c r="AD46" s="34"/>
      <c r="AE46" s="66"/>
      <c r="AF46" s="358" t="s">
        <v>188</v>
      </c>
      <c r="AG46" s="34"/>
      <c r="AH46" s="359" t="s">
        <v>112</v>
      </c>
      <c r="AI46" s="274" t="s">
        <v>189</v>
      </c>
      <c r="AJ46" s="156"/>
      <c r="AK46" s="156"/>
      <c r="AL46" s="156"/>
      <c r="AM46" s="156"/>
      <c r="AN46" s="156"/>
    </row>
    <row r="47">
      <c r="A47" s="88"/>
      <c r="B47" s="604">
        <v>108.0</v>
      </c>
      <c r="C47" s="80"/>
      <c r="D47" s="80"/>
      <c r="E47" s="80"/>
      <c r="F47" s="80"/>
      <c r="G47" s="80"/>
      <c r="H47" s="80"/>
      <c r="I47" s="81"/>
      <c r="J47" s="78"/>
      <c r="K47" s="207">
        <v>105.0</v>
      </c>
      <c r="L47" s="80"/>
      <c r="M47" s="80"/>
      <c r="N47" s="80"/>
      <c r="O47" s="80"/>
      <c r="P47" s="81"/>
      <c r="Q47" s="82"/>
      <c r="R47" s="157">
        <v>101.0</v>
      </c>
      <c r="S47" s="605">
        <v>301.0</v>
      </c>
      <c r="T47" s="292">
        <v>106.0</v>
      </c>
      <c r="U47" s="81"/>
      <c r="V47" s="568">
        <v>321.0</v>
      </c>
      <c r="W47" s="606">
        <v>306.0</v>
      </c>
      <c r="X47" s="76"/>
      <c r="Y47" s="364"/>
      <c r="Z47" s="80"/>
      <c r="AA47" s="80"/>
      <c r="AB47" s="80"/>
      <c r="AC47" s="80"/>
      <c r="AD47" s="81"/>
      <c r="AE47" s="78"/>
      <c r="AF47" s="365">
        <v>300.0</v>
      </c>
      <c r="AG47" s="81"/>
      <c r="AH47" s="359">
        <v>304.0</v>
      </c>
      <c r="AI47" s="274">
        <v>421.0</v>
      </c>
      <c r="AJ47" s="156"/>
      <c r="AK47" s="156"/>
      <c r="AL47" s="156"/>
      <c r="AM47" s="342"/>
      <c r="AN47" s="156"/>
    </row>
    <row r="48">
      <c r="A48" s="528" t="s">
        <v>73</v>
      </c>
      <c r="B48" s="599" t="s">
        <v>190</v>
      </c>
      <c r="I48" s="34"/>
      <c r="J48" s="47" t="s">
        <v>78</v>
      </c>
      <c r="K48" s="366" t="s">
        <v>191</v>
      </c>
      <c r="L48" s="92"/>
      <c r="M48" s="106" t="s">
        <v>191</v>
      </c>
      <c r="N48" s="92"/>
      <c r="O48" s="106" t="s">
        <v>191</v>
      </c>
      <c r="P48" s="367" t="s">
        <v>192</v>
      </c>
      <c r="Q48" s="147" t="s">
        <v>80</v>
      </c>
      <c r="R48" s="319" t="s">
        <v>193</v>
      </c>
      <c r="S48" s="538" t="s">
        <v>296</v>
      </c>
      <c r="T48" s="252" t="s">
        <v>325</v>
      </c>
      <c r="U48" s="252" t="s">
        <v>325</v>
      </c>
      <c r="V48" s="564" t="s">
        <v>306</v>
      </c>
      <c r="W48" s="607" t="s">
        <v>293</v>
      </c>
      <c r="X48" s="530" t="s">
        <v>81</v>
      </c>
      <c r="Y48" s="119" t="s">
        <v>326</v>
      </c>
      <c r="Z48" s="3"/>
      <c r="AA48" s="3"/>
      <c r="AB48" s="3"/>
      <c r="AC48" s="3"/>
      <c r="AD48" s="4"/>
      <c r="AE48" s="147" t="s">
        <v>73</v>
      </c>
      <c r="AF48" s="350" t="s">
        <v>195</v>
      </c>
      <c r="AG48" s="4"/>
      <c r="AH48" s="351" t="s">
        <v>182</v>
      </c>
      <c r="AI48" s="252" t="s">
        <v>196</v>
      </c>
      <c r="AJ48" s="185"/>
      <c r="AK48" s="185"/>
      <c r="AL48" s="185"/>
      <c r="AM48" s="185"/>
      <c r="AN48" s="185"/>
    </row>
    <row r="49">
      <c r="A49" s="73"/>
      <c r="B49" s="601" t="s">
        <v>184</v>
      </c>
      <c r="I49" s="34"/>
      <c r="J49" s="66"/>
      <c r="K49" s="372" t="s">
        <v>197</v>
      </c>
      <c r="M49" s="229" t="s">
        <v>198</v>
      </c>
      <c r="O49" s="305" t="s">
        <v>127</v>
      </c>
      <c r="P49" s="373" t="s">
        <v>199</v>
      </c>
      <c r="Q49" s="66"/>
      <c r="R49" s="354" t="s">
        <v>185</v>
      </c>
      <c r="S49" s="608" t="s">
        <v>91</v>
      </c>
      <c r="T49" s="609" t="s">
        <v>324</v>
      </c>
      <c r="U49" s="610" t="s">
        <v>161</v>
      </c>
      <c r="V49" s="568" t="s">
        <v>308</v>
      </c>
      <c r="W49" s="603" t="s">
        <v>201</v>
      </c>
      <c r="X49" s="64"/>
      <c r="Y49" s="130" t="s">
        <v>90</v>
      </c>
      <c r="AD49" s="34"/>
      <c r="AE49" s="66"/>
      <c r="AF49" s="358" t="s">
        <v>200</v>
      </c>
      <c r="AG49" s="34"/>
      <c r="AH49" s="359" t="s">
        <v>112</v>
      </c>
      <c r="AI49" s="274" t="s">
        <v>201</v>
      </c>
      <c r="AJ49" s="156"/>
      <c r="AK49" s="156"/>
      <c r="AL49" s="156"/>
      <c r="AM49" s="156"/>
      <c r="AN49" s="156"/>
    </row>
    <row r="50" ht="15.75" customHeight="1">
      <c r="A50" s="88"/>
      <c r="B50" s="604">
        <v>108.0</v>
      </c>
      <c r="C50" s="80"/>
      <c r="D50" s="80"/>
      <c r="E50" s="80"/>
      <c r="F50" s="80"/>
      <c r="G50" s="80"/>
      <c r="H50" s="80"/>
      <c r="I50" s="81"/>
      <c r="J50" s="78"/>
      <c r="K50" s="376">
        <v>303.0</v>
      </c>
      <c r="M50" s="377">
        <v>317.0</v>
      </c>
      <c r="O50" s="377">
        <v>314.0</v>
      </c>
      <c r="P50" s="378">
        <v>312.0</v>
      </c>
      <c r="Q50" s="78"/>
      <c r="R50" s="157">
        <v>101.0</v>
      </c>
      <c r="S50" s="545">
        <v>301.0</v>
      </c>
      <c r="T50" s="293">
        <v>308.0</v>
      </c>
      <c r="U50" s="293">
        <v>318.0</v>
      </c>
      <c r="V50" s="580">
        <v>321.0</v>
      </c>
      <c r="W50" s="606">
        <v>306.0</v>
      </c>
      <c r="X50" s="76"/>
      <c r="Y50" s="381">
        <v>105.0</v>
      </c>
      <c r="Z50" s="80"/>
      <c r="AA50" s="80"/>
      <c r="AB50" s="80"/>
      <c r="AC50" s="80"/>
      <c r="AD50" s="81"/>
      <c r="AE50" s="78"/>
      <c r="AF50" s="365">
        <v>300.0</v>
      </c>
      <c r="AG50" s="81"/>
      <c r="AH50" s="359">
        <v>304.0</v>
      </c>
      <c r="AI50" s="293">
        <v>421.0</v>
      </c>
      <c r="AJ50" s="156"/>
      <c r="AK50" s="156"/>
      <c r="AL50" s="156"/>
      <c r="AM50" s="156"/>
      <c r="AN50" s="156"/>
    </row>
    <row r="51">
      <c r="A51" s="528" t="s">
        <v>92</v>
      </c>
      <c r="B51" s="96"/>
      <c r="C51" s="382" t="s">
        <v>327</v>
      </c>
      <c r="D51" s="382" t="s">
        <v>328</v>
      </c>
      <c r="E51" s="141" t="s">
        <v>75</v>
      </c>
      <c r="F51" s="108" t="s">
        <v>75</v>
      </c>
      <c r="G51" s="382" t="s">
        <v>329</v>
      </c>
      <c r="H51" s="240" t="s">
        <v>74</v>
      </c>
      <c r="I51" s="96"/>
      <c r="J51" s="383" t="s">
        <v>94</v>
      </c>
      <c r="K51" s="55"/>
      <c r="L51" s="366" t="s">
        <v>191</v>
      </c>
      <c r="M51" s="55"/>
      <c r="N51" s="366" t="s">
        <v>191</v>
      </c>
      <c r="O51" s="367" t="s">
        <v>192</v>
      </c>
      <c r="P51" s="366" t="s">
        <v>191</v>
      </c>
      <c r="Q51" s="147" t="s">
        <v>95</v>
      </c>
      <c r="R51" s="547"/>
      <c r="S51" s="387"/>
      <c r="T51" s="74"/>
      <c r="U51" s="387"/>
      <c r="V51" s="176"/>
      <c r="W51" s="548" t="s">
        <v>297</v>
      </c>
      <c r="X51" s="530" t="s">
        <v>96</v>
      </c>
      <c r="Y51" s="386"/>
      <c r="Z51" s="99"/>
      <c r="AA51" s="115"/>
      <c r="AB51" s="115"/>
      <c r="AC51" s="253"/>
      <c r="AD51" s="169"/>
      <c r="AE51" s="49" t="s">
        <v>92</v>
      </c>
      <c r="AF51" s="350" t="s">
        <v>205</v>
      </c>
      <c r="AG51" s="4"/>
      <c r="AH51" s="611" t="s">
        <v>330</v>
      </c>
      <c r="AI51" s="387"/>
      <c r="AJ51" s="118"/>
      <c r="AK51" s="118"/>
      <c r="AL51" s="118"/>
      <c r="AM51" s="118"/>
      <c r="AN51" s="118"/>
    </row>
    <row r="52">
      <c r="A52" s="73"/>
      <c r="B52" s="74"/>
      <c r="C52" s="388" t="s">
        <v>206</v>
      </c>
      <c r="D52" s="389" t="s">
        <v>207</v>
      </c>
      <c r="E52" s="354" t="s">
        <v>208</v>
      </c>
      <c r="F52" s="359" t="s">
        <v>209</v>
      </c>
      <c r="G52" s="389" t="s">
        <v>210</v>
      </c>
      <c r="H52" s="261" t="s">
        <v>143</v>
      </c>
      <c r="I52" s="74"/>
      <c r="K52" s="64"/>
      <c r="L52" s="305" t="s">
        <v>197</v>
      </c>
      <c r="M52" s="64"/>
      <c r="N52" s="229" t="s">
        <v>198</v>
      </c>
      <c r="O52" s="373" t="s">
        <v>199</v>
      </c>
      <c r="P52" s="305" t="s">
        <v>127</v>
      </c>
      <c r="Q52" s="66"/>
      <c r="R52" s="75"/>
      <c r="S52" s="275"/>
      <c r="T52" s="74"/>
      <c r="U52" s="74"/>
      <c r="V52" s="64"/>
      <c r="W52" s="124" t="s">
        <v>299</v>
      </c>
      <c r="X52" s="64"/>
      <c r="Y52" s="75"/>
      <c r="Z52" s="64"/>
      <c r="AA52" s="64"/>
      <c r="AB52" s="64"/>
      <c r="AC52" s="74"/>
      <c r="AD52" s="73"/>
      <c r="AE52" s="68"/>
      <c r="AF52" s="358" t="s">
        <v>211</v>
      </c>
      <c r="AG52" s="34"/>
      <c r="AH52" s="389"/>
      <c r="AI52" s="275"/>
      <c r="AJ52" s="129"/>
      <c r="AK52" s="129"/>
      <c r="AL52" s="129"/>
      <c r="AM52" s="129"/>
      <c r="AN52" s="129"/>
    </row>
    <row r="53" ht="15.75" customHeight="1">
      <c r="A53" s="88"/>
      <c r="B53" s="158"/>
      <c r="C53" s="392">
        <v>313.0</v>
      </c>
      <c r="D53" s="393">
        <v>318.0</v>
      </c>
      <c r="E53" s="157">
        <v>321.0</v>
      </c>
      <c r="F53" s="323">
        <v>320.0</v>
      </c>
      <c r="G53" s="393">
        <v>101.0</v>
      </c>
      <c r="H53" s="394">
        <v>421.0</v>
      </c>
      <c r="I53" s="89"/>
      <c r="J53" s="80"/>
      <c r="K53" s="76"/>
      <c r="L53" s="377">
        <v>303.0</v>
      </c>
      <c r="M53" s="76"/>
      <c r="N53" s="377">
        <v>317.0</v>
      </c>
      <c r="O53" s="378">
        <v>312.0</v>
      </c>
      <c r="P53" s="377">
        <v>314.0</v>
      </c>
      <c r="Q53" s="78"/>
      <c r="R53" s="291"/>
      <c r="S53" s="294"/>
      <c r="T53" s="89"/>
      <c r="U53" s="294"/>
      <c r="V53" s="76"/>
      <c r="W53" s="134">
        <v>306.0</v>
      </c>
      <c r="X53" s="76"/>
      <c r="Y53" s="90"/>
      <c r="Z53" s="76"/>
      <c r="AA53" s="76"/>
      <c r="AB53" s="76"/>
      <c r="AC53" s="89"/>
      <c r="AD53" s="88"/>
      <c r="AE53" s="82"/>
      <c r="AF53" s="365">
        <v>300.0</v>
      </c>
      <c r="AG53" s="81"/>
      <c r="AH53" s="612">
        <v>305.0</v>
      </c>
      <c r="AI53" s="294"/>
      <c r="AJ53" s="129"/>
      <c r="AK53" s="129"/>
      <c r="AL53" s="129"/>
      <c r="AM53" s="129"/>
      <c r="AN53" s="129"/>
    </row>
    <row r="54">
      <c r="A54" s="528" t="s">
        <v>100</v>
      </c>
      <c r="B54" s="96"/>
      <c r="C54" s="109"/>
      <c r="D54" s="109"/>
      <c r="E54" s="382" t="s">
        <v>331</v>
      </c>
      <c r="F54" s="382" t="s">
        <v>332</v>
      </c>
      <c r="G54" s="108" t="s">
        <v>75</v>
      </c>
      <c r="H54" s="96"/>
      <c r="I54" s="582" t="s">
        <v>74</v>
      </c>
      <c r="J54" s="47" t="s">
        <v>101</v>
      </c>
      <c r="K54" s="143"/>
      <c r="L54" s="99"/>
      <c r="M54" s="99"/>
      <c r="N54" s="99"/>
      <c r="O54" s="99"/>
      <c r="P54" s="169"/>
      <c r="Q54" s="49" t="s">
        <v>102</v>
      </c>
      <c r="R54" s="613"/>
      <c r="S54" s="99"/>
      <c r="T54" s="176"/>
      <c r="U54" s="176"/>
      <c r="V54" s="176"/>
      <c r="W54" s="169"/>
      <c r="X54" s="530" t="s">
        <v>103</v>
      </c>
      <c r="Y54" s="119" t="s">
        <v>333</v>
      </c>
      <c r="Z54" s="3"/>
      <c r="AA54" s="3"/>
      <c r="AB54" s="3"/>
      <c r="AC54" s="3"/>
      <c r="AD54" s="4"/>
      <c r="AE54" s="147" t="s">
        <v>100</v>
      </c>
      <c r="AF54" s="143"/>
      <c r="AG54" s="143"/>
      <c r="AH54" s="611" t="s">
        <v>334</v>
      </c>
      <c r="AI54" s="99"/>
      <c r="AJ54" s="92"/>
      <c r="AK54" s="92"/>
      <c r="AL54" s="92"/>
      <c r="AM54" s="92"/>
      <c r="AN54" s="92"/>
    </row>
    <row r="55">
      <c r="A55" s="73"/>
      <c r="B55" s="74"/>
      <c r="C55" s="74"/>
      <c r="D55" s="74"/>
      <c r="E55" s="388" t="s">
        <v>207</v>
      </c>
      <c r="F55" s="389" t="s">
        <v>206</v>
      </c>
      <c r="G55" s="359" t="s">
        <v>209</v>
      </c>
      <c r="H55" s="153"/>
      <c r="I55" s="261" t="s">
        <v>143</v>
      </c>
      <c r="J55" s="66"/>
      <c r="K55" s="34"/>
      <c r="L55" s="64"/>
      <c r="M55" s="64"/>
      <c r="N55" s="64"/>
      <c r="O55" s="64"/>
      <c r="P55" s="73"/>
      <c r="Q55" s="68"/>
      <c r="R55" s="34"/>
      <c r="S55" s="64"/>
      <c r="T55" s="64"/>
      <c r="U55" s="64"/>
      <c r="V55" s="64"/>
      <c r="W55" s="73"/>
      <c r="X55" s="64"/>
      <c r="Y55" s="130" t="s">
        <v>335</v>
      </c>
      <c r="AD55" s="34"/>
      <c r="AE55" s="66"/>
      <c r="AF55" s="34"/>
      <c r="AG55" s="143"/>
      <c r="AH55" s="389" t="s">
        <v>91</v>
      </c>
      <c r="AI55" s="64"/>
      <c r="AJ55" s="92"/>
      <c r="AK55" s="92"/>
      <c r="AL55" s="92"/>
      <c r="AM55" s="92"/>
      <c r="AN55" s="92"/>
    </row>
    <row r="56">
      <c r="A56" s="88"/>
      <c r="B56" s="158"/>
      <c r="C56" s="158"/>
      <c r="D56" s="89"/>
      <c r="E56" s="392">
        <v>318.0</v>
      </c>
      <c r="F56" s="393">
        <v>313.0</v>
      </c>
      <c r="G56" s="323">
        <v>320.0</v>
      </c>
      <c r="H56" s="89"/>
      <c r="I56" s="394">
        <v>421.0</v>
      </c>
      <c r="J56" s="78"/>
      <c r="K56" s="81"/>
      <c r="L56" s="76"/>
      <c r="M56" s="76"/>
      <c r="N56" s="76"/>
      <c r="O56" s="76"/>
      <c r="P56" s="88"/>
      <c r="Q56" s="82"/>
      <c r="R56" s="81"/>
      <c r="S56" s="76"/>
      <c r="T56" s="76"/>
      <c r="U56" s="76"/>
      <c r="V56" s="76"/>
      <c r="W56" s="88"/>
      <c r="X56" s="76"/>
      <c r="Y56" s="407" t="s">
        <v>72</v>
      </c>
      <c r="AD56" s="34"/>
      <c r="AE56" s="78"/>
      <c r="AF56" s="81"/>
      <c r="AG56" s="175"/>
      <c r="AH56" s="393">
        <v>305.0</v>
      </c>
      <c r="AI56" s="76"/>
      <c r="AJ56" s="92"/>
      <c r="AK56" s="92"/>
      <c r="AL56" s="92"/>
      <c r="AM56" s="92"/>
      <c r="AN56" s="92"/>
    </row>
    <row r="57">
      <c r="A57" s="528" t="s">
        <v>108</v>
      </c>
      <c r="B57" s="464"/>
      <c r="C57" s="614"/>
      <c r="D57" s="99"/>
      <c r="E57" s="99"/>
      <c r="F57" s="99"/>
      <c r="G57" s="507"/>
      <c r="H57" s="615"/>
      <c r="I57" s="55"/>
      <c r="J57" s="47" t="s">
        <v>105</v>
      </c>
      <c r="K57" s="174"/>
      <c r="L57" s="55"/>
      <c r="M57" s="55"/>
      <c r="N57" s="55"/>
      <c r="O57" s="55"/>
      <c r="P57" s="57"/>
      <c r="Q57" s="49" t="s">
        <v>106</v>
      </c>
      <c r="R57" s="174"/>
      <c r="S57" s="62"/>
      <c r="T57" s="62"/>
      <c r="U57" s="62"/>
      <c r="V57" s="55"/>
      <c r="W57" s="57"/>
      <c r="X57" s="530" t="s">
        <v>107</v>
      </c>
      <c r="Y57" s="119" t="s">
        <v>336</v>
      </c>
      <c r="Z57" s="3"/>
      <c r="AA57" s="3"/>
      <c r="AB57" s="3"/>
      <c r="AC57" s="3"/>
      <c r="AD57" s="4"/>
      <c r="AE57" s="421" t="s">
        <v>108</v>
      </c>
      <c r="AF57" s="616"/>
      <c r="AG57" s="58"/>
      <c r="AH57" s="186"/>
      <c r="AI57" s="55"/>
      <c r="AJ57" s="92"/>
      <c r="AK57" s="92"/>
      <c r="AL57" s="92"/>
      <c r="AM57" s="92"/>
      <c r="AN57" s="92"/>
    </row>
    <row r="58">
      <c r="A58" s="73"/>
      <c r="B58" s="64"/>
      <c r="C58" s="34"/>
      <c r="D58" s="64"/>
      <c r="E58" s="64"/>
      <c r="F58" s="64"/>
      <c r="G58" s="64"/>
      <c r="H58" s="615"/>
      <c r="I58" s="64"/>
      <c r="J58" s="66"/>
      <c r="K58" s="34"/>
      <c r="L58" s="64"/>
      <c r="M58" s="64"/>
      <c r="N58" s="64"/>
      <c r="O58" s="64"/>
      <c r="P58" s="73"/>
      <c r="Q58" s="68"/>
      <c r="R58" s="34"/>
      <c r="S58" s="64"/>
      <c r="T58" s="64"/>
      <c r="U58" s="64"/>
      <c r="V58" s="64"/>
      <c r="W58" s="73"/>
      <c r="X58" s="64"/>
      <c r="Y58" s="130" t="s">
        <v>219</v>
      </c>
      <c r="AD58" s="34"/>
      <c r="AF58" s="616"/>
      <c r="AG58" s="34"/>
      <c r="AH58" s="73"/>
      <c r="AI58" s="64"/>
      <c r="AJ58" s="92"/>
      <c r="AK58" s="92"/>
      <c r="AL58" s="92"/>
      <c r="AM58" s="92"/>
      <c r="AN58" s="92"/>
    </row>
    <row r="59">
      <c r="A59" s="88"/>
      <c r="B59" s="76"/>
      <c r="C59" s="81"/>
      <c r="D59" s="76"/>
      <c r="E59" s="76"/>
      <c r="F59" s="76"/>
      <c r="G59" s="76"/>
      <c r="H59" s="615"/>
      <c r="I59" s="76"/>
      <c r="J59" s="78"/>
      <c r="K59" s="81"/>
      <c r="L59" s="76"/>
      <c r="M59" s="76"/>
      <c r="N59" s="76"/>
      <c r="O59" s="76"/>
      <c r="P59" s="88"/>
      <c r="Q59" s="82"/>
      <c r="R59" s="81"/>
      <c r="S59" s="76"/>
      <c r="T59" s="76"/>
      <c r="U59" s="76"/>
      <c r="V59" s="76"/>
      <c r="W59" s="88"/>
      <c r="X59" s="76"/>
      <c r="Y59" s="407" t="s">
        <v>72</v>
      </c>
      <c r="AD59" s="34"/>
      <c r="AE59" s="80"/>
      <c r="AF59" s="616"/>
      <c r="AG59" s="81"/>
      <c r="AH59" s="88"/>
      <c r="AI59" s="76"/>
      <c r="AJ59" s="92"/>
      <c r="AK59" s="92"/>
      <c r="AL59" s="92"/>
      <c r="AM59" s="92"/>
      <c r="AN59" s="92"/>
    </row>
    <row r="60">
      <c r="A60" s="553" t="s">
        <v>220</v>
      </c>
      <c r="B60" s="193"/>
      <c r="C60" s="3"/>
      <c r="D60" s="3"/>
      <c r="E60" s="3"/>
      <c r="F60" s="3"/>
      <c r="G60" s="3"/>
      <c r="H60" s="3"/>
      <c r="I60" s="4"/>
      <c r="J60" s="554" t="s">
        <v>220</v>
      </c>
      <c r="K60" s="189"/>
      <c r="L60" s="3"/>
      <c r="M60" s="3"/>
      <c r="N60" s="3"/>
      <c r="O60" s="3"/>
      <c r="P60" s="4"/>
      <c r="Q60" s="555" t="s">
        <v>220</v>
      </c>
      <c r="R60" s="189"/>
      <c r="S60" s="3"/>
      <c r="T60" s="3"/>
      <c r="U60" s="3"/>
      <c r="V60" s="3"/>
      <c r="W60" s="4"/>
      <c r="X60" s="592" t="s">
        <v>220</v>
      </c>
      <c r="Y60" s="43"/>
      <c r="Z60" s="44"/>
      <c r="AA60" s="44"/>
      <c r="AB60" s="44"/>
      <c r="AC60" s="44"/>
      <c r="AD60" s="330"/>
      <c r="AE60" s="555" t="s">
        <v>220</v>
      </c>
      <c r="AF60" s="189"/>
      <c r="AG60" s="191"/>
      <c r="AH60" s="559"/>
      <c r="AI60" s="44"/>
      <c r="AJ60" s="33"/>
      <c r="AK60" s="33"/>
      <c r="AL60" s="33"/>
      <c r="AM60" s="33"/>
      <c r="AN60" s="33"/>
    </row>
    <row r="61">
      <c r="A61" s="528" t="s">
        <v>39</v>
      </c>
      <c r="B61" s="617" t="s">
        <v>337</v>
      </c>
      <c r="C61" s="3"/>
      <c r="D61" s="3"/>
      <c r="E61" s="3"/>
      <c r="F61" s="3"/>
      <c r="G61" s="3"/>
      <c r="H61" s="3"/>
      <c r="I61" s="4"/>
      <c r="J61" s="47" t="s">
        <v>41</v>
      </c>
      <c r="K61" s="410" t="s">
        <v>222</v>
      </c>
      <c r="L61" s="3"/>
      <c r="M61" s="3"/>
      <c r="N61" s="3"/>
      <c r="O61" s="3"/>
      <c r="P61" s="4"/>
      <c r="Q61" s="49" t="s">
        <v>43</v>
      </c>
      <c r="R61" s="563" t="s">
        <v>301</v>
      </c>
      <c r="S61" s="4"/>
      <c r="T61" s="251" t="s">
        <v>323</v>
      </c>
      <c r="U61" s="4"/>
      <c r="V61" s="434"/>
      <c r="W61" s="565" t="s">
        <v>301</v>
      </c>
      <c r="X61" s="530" t="s">
        <v>46</v>
      </c>
      <c r="Y61" s="174"/>
      <c r="Z61" s="55"/>
      <c r="AA61" s="55"/>
      <c r="AB61" s="55"/>
      <c r="AC61" s="55"/>
      <c r="AD61" s="57"/>
      <c r="AE61" s="49" t="s">
        <v>39</v>
      </c>
      <c r="AF61" s="201"/>
      <c r="AG61" s="4"/>
      <c r="AH61" s="99"/>
      <c r="AI61" s="99"/>
      <c r="AJ61" s="92"/>
      <c r="AK61" s="92"/>
      <c r="AL61" s="92"/>
      <c r="AM61" s="92"/>
      <c r="AN61" s="92"/>
    </row>
    <row r="62">
      <c r="A62" s="73"/>
      <c r="B62" s="618" t="s">
        <v>188</v>
      </c>
      <c r="I62" s="34"/>
      <c r="J62" s="66"/>
      <c r="K62" s="414" t="s">
        <v>225</v>
      </c>
      <c r="P62" s="34"/>
      <c r="Q62" s="68"/>
      <c r="R62" s="567" t="s">
        <v>226</v>
      </c>
      <c r="S62" s="34"/>
      <c r="T62" s="273" t="s">
        <v>324</v>
      </c>
      <c r="U62" s="34"/>
      <c r="V62" s="115"/>
      <c r="W62" s="569" t="s">
        <v>226</v>
      </c>
      <c r="X62" s="64"/>
      <c r="Y62" s="34"/>
      <c r="Z62" s="64"/>
      <c r="AA62" s="64"/>
      <c r="AB62" s="64"/>
      <c r="AC62" s="64"/>
      <c r="AD62" s="73"/>
      <c r="AE62" s="68"/>
      <c r="AF62" s="156"/>
      <c r="AG62" s="34"/>
      <c r="AH62" s="64"/>
      <c r="AI62" s="64"/>
      <c r="AJ62" s="92"/>
      <c r="AK62" s="92"/>
      <c r="AL62" s="92"/>
      <c r="AM62" s="92"/>
      <c r="AN62" s="92"/>
    </row>
    <row r="63">
      <c r="A63" s="88"/>
      <c r="B63" s="619">
        <v>108.0</v>
      </c>
      <c r="C63" s="80"/>
      <c r="D63" s="80"/>
      <c r="E63" s="80"/>
      <c r="F63" s="80"/>
      <c r="G63" s="80"/>
      <c r="H63" s="80"/>
      <c r="I63" s="81"/>
      <c r="J63" s="78"/>
      <c r="K63" s="620">
        <v>105.0</v>
      </c>
      <c r="L63" s="80"/>
      <c r="M63" s="80"/>
      <c r="N63" s="80"/>
      <c r="O63" s="80"/>
      <c r="P63" s="81"/>
      <c r="Q63" s="82"/>
      <c r="R63" s="571">
        <v>107.0</v>
      </c>
      <c r="S63" s="81"/>
      <c r="T63" s="292">
        <v>106.0</v>
      </c>
      <c r="U63" s="81"/>
      <c r="V63" s="447"/>
      <c r="W63" s="572">
        <v>107.0</v>
      </c>
      <c r="X63" s="76"/>
      <c r="Y63" s="81"/>
      <c r="Z63" s="76"/>
      <c r="AA63" s="76"/>
      <c r="AB63" s="76"/>
      <c r="AC63" s="76"/>
      <c r="AD63" s="88"/>
      <c r="AE63" s="82"/>
      <c r="AF63" s="621"/>
      <c r="AG63" s="81"/>
      <c r="AH63" s="76"/>
      <c r="AI63" s="76"/>
      <c r="AJ63" s="92"/>
      <c r="AK63" s="92"/>
      <c r="AL63" s="92"/>
      <c r="AM63" s="92"/>
      <c r="AN63" s="92"/>
    </row>
    <row r="64">
      <c r="A64" s="528" t="s">
        <v>55</v>
      </c>
      <c r="B64" s="622" t="s">
        <v>338</v>
      </c>
      <c r="I64" s="34"/>
      <c r="J64" s="47" t="s">
        <v>57</v>
      </c>
      <c r="K64" s="410" t="s">
        <v>229</v>
      </c>
      <c r="L64" s="3"/>
      <c r="M64" s="3"/>
      <c r="N64" s="3"/>
      <c r="O64" s="3"/>
      <c r="P64" s="4"/>
      <c r="Q64" s="147" t="s">
        <v>59</v>
      </c>
      <c r="R64" s="623" t="s">
        <v>297</v>
      </c>
      <c r="S64" s="99"/>
      <c r="T64" s="252" t="s">
        <v>325</v>
      </c>
      <c r="U64" s="252" t="s">
        <v>325</v>
      </c>
      <c r="V64" s="99"/>
      <c r="W64" s="116"/>
      <c r="X64" s="530" t="s">
        <v>62</v>
      </c>
      <c r="Y64" s="119" t="s">
        <v>339</v>
      </c>
      <c r="Z64" s="3"/>
      <c r="AA64" s="3"/>
      <c r="AB64" s="3"/>
      <c r="AC64" s="3"/>
      <c r="AD64" s="4"/>
      <c r="AE64" s="49" t="s">
        <v>55</v>
      </c>
      <c r="AF64" s="423" t="s">
        <v>231</v>
      </c>
      <c r="AG64" s="4"/>
      <c r="AH64" s="351" t="s">
        <v>232</v>
      </c>
      <c r="AI64" s="577" t="s">
        <v>307</v>
      </c>
      <c r="AJ64" s="185"/>
      <c r="AK64" s="185"/>
      <c r="AL64" s="185"/>
      <c r="AM64" s="185"/>
      <c r="AN64" s="185"/>
    </row>
    <row r="65">
      <c r="A65" s="73"/>
      <c r="B65" s="624" t="s">
        <v>210</v>
      </c>
      <c r="I65" s="34"/>
      <c r="J65" s="66"/>
      <c r="K65" s="414" t="s">
        <v>234</v>
      </c>
      <c r="P65" s="34"/>
      <c r="Q65" s="66"/>
      <c r="R65" s="625" t="s">
        <v>299</v>
      </c>
      <c r="S65" s="64"/>
      <c r="T65" s="274" t="s">
        <v>324</v>
      </c>
      <c r="U65" s="274" t="s">
        <v>161</v>
      </c>
      <c r="V65" s="64"/>
      <c r="W65" s="153"/>
      <c r="X65" s="64"/>
      <c r="Y65" s="130" t="s">
        <v>340</v>
      </c>
      <c r="AD65" s="34"/>
      <c r="AE65" s="68"/>
      <c r="AF65" s="69" t="s">
        <v>236</v>
      </c>
      <c r="AG65" s="34"/>
      <c r="AH65" s="359" t="s">
        <v>237</v>
      </c>
      <c r="AI65" s="230" t="s">
        <v>309</v>
      </c>
      <c r="AJ65" s="156"/>
      <c r="AK65" s="156"/>
      <c r="AL65" s="156"/>
      <c r="AM65" s="156"/>
      <c r="AN65" s="156"/>
    </row>
    <row r="66">
      <c r="A66" s="88"/>
      <c r="B66" s="619">
        <v>108.0</v>
      </c>
      <c r="C66" s="80"/>
      <c r="D66" s="80"/>
      <c r="E66" s="80"/>
      <c r="F66" s="80"/>
      <c r="G66" s="80"/>
      <c r="H66" s="80"/>
      <c r="I66" s="81"/>
      <c r="J66" s="78"/>
      <c r="K66" s="620">
        <v>105.0</v>
      </c>
      <c r="L66" s="80"/>
      <c r="M66" s="80"/>
      <c r="N66" s="80"/>
      <c r="O66" s="80"/>
      <c r="P66" s="81"/>
      <c r="Q66" s="78"/>
      <c r="R66" s="626">
        <v>316.0</v>
      </c>
      <c r="S66" s="76"/>
      <c r="T66" s="293">
        <v>308.0</v>
      </c>
      <c r="U66" s="293">
        <v>318.0</v>
      </c>
      <c r="V66" s="76"/>
      <c r="W66" s="209"/>
      <c r="X66" s="76"/>
      <c r="Y66" s="130">
        <v>106.0</v>
      </c>
      <c r="AD66" s="34"/>
      <c r="AE66" s="82"/>
      <c r="AF66" s="430">
        <v>321.0</v>
      </c>
      <c r="AG66" s="81"/>
      <c r="AH66" s="323">
        <v>301.0</v>
      </c>
      <c r="AI66" s="238">
        <v>312.0</v>
      </c>
      <c r="AJ66" s="156"/>
      <c r="AK66" s="156"/>
      <c r="AL66" s="156"/>
      <c r="AM66" s="156"/>
      <c r="AN66" s="156"/>
    </row>
    <row r="67">
      <c r="A67" s="528" t="s">
        <v>73</v>
      </c>
      <c r="B67" s="611" t="s">
        <v>239</v>
      </c>
      <c r="C67" s="339"/>
      <c r="D67" s="627" t="s">
        <v>341</v>
      </c>
      <c r="E67" s="109"/>
      <c r="F67" s="434"/>
      <c r="G67" s="628" t="s">
        <v>341</v>
      </c>
      <c r="H67" s="629" t="s">
        <v>341</v>
      </c>
      <c r="I67" s="627" t="s">
        <v>341</v>
      </c>
      <c r="J67" s="47" t="s">
        <v>78</v>
      </c>
      <c r="K67" s="435" t="s">
        <v>244</v>
      </c>
      <c r="L67" s="245"/>
      <c r="M67" s="367" t="s">
        <v>244</v>
      </c>
      <c r="N67" s="170"/>
      <c r="O67" s="170"/>
      <c r="P67" s="246"/>
      <c r="Q67" s="147" t="s">
        <v>80</v>
      </c>
      <c r="R67" s="303"/>
      <c r="S67" s="623" t="s">
        <v>297</v>
      </c>
      <c r="T67" s="111"/>
      <c r="U67" s="96"/>
      <c r="V67" s="111"/>
      <c r="W67" s="53"/>
      <c r="X67" s="530" t="s">
        <v>81</v>
      </c>
      <c r="Y67" s="119" t="s">
        <v>342</v>
      </c>
      <c r="Z67" s="3"/>
      <c r="AA67" s="3"/>
      <c r="AB67" s="3"/>
      <c r="AC67" s="3"/>
      <c r="AD67" s="4"/>
      <c r="AE67" s="49" t="s">
        <v>73</v>
      </c>
      <c r="AF67" s="423" t="s">
        <v>231</v>
      </c>
      <c r="AG67" s="4"/>
      <c r="AH67" s="611" t="s">
        <v>330</v>
      </c>
      <c r="AI67" s="584" t="s">
        <v>312</v>
      </c>
      <c r="AJ67" s="185"/>
      <c r="AK67" s="185"/>
      <c r="AL67" s="185"/>
      <c r="AM67" s="185"/>
      <c r="AN67" s="185"/>
    </row>
    <row r="68">
      <c r="A68" s="73"/>
      <c r="B68" s="389" t="s">
        <v>206</v>
      </c>
      <c r="C68" s="156"/>
      <c r="D68" s="437" t="s">
        <v>246</v>
      </c>
      <c r="E68" s="75"/>
      <c r="F68" s="74"/>
      <c r="G68" s="438" t="s">
        <v>210</v>
      </c>
      <c r="H68" s="439" t="s">
        <v>247</v>
      </c>
      <c r="I68" s="437" t="s">
        <v>248</v>
      </c>
      <c r="J68" s="66"/>
      <c r="K68" s="440" t="s">
        <v>249</v>
      </c>
      <c r="L68" s="265"/>
      <c r="M68" s="441" t="s">
        <v>199</v>
      </c>
      <c r="N68" s="150"/>
      <c r="O68" s="150"/>
      <c r="P68" s="267"/>
      <c r="Q68" s="66"/>
      <c r="R68" s="129"/>
      <c r="S68" s="625" t="s">
        <v>299</v>
      </c>
      <c r="T68" s="115"/>
      <c r="U68" s="74"/>
      <c r="V68" s="115"/>
      <c r="X68" s="64"/>
      <c r="Y68" s="130" t="s">
        <v>343</v>
      </c>
      <c r="AD68" s="34"/>
      <c r="AE68" s="68"/>
      <c r="AF68" s="69" t="s">
        <v>236</v>
      </c>
      <c r="AG68" s="34"/>
      <c r="AH68" s="389"/>
      <c r="AI68" s="230" t="s">
        <v>159</v>
      </c>
      <c r="AJ68" s="156"/>
      <c r="AK68" s="156"/>
      <c r="AL68" s="156"/>
      <c r="AM68" s="156"/>
      <c r="AN68" s="156"/>
    </row>
    <row r="69">
      <c r="A69" s="88"/>
      <c r="B69" s="393">
        <v>308.0</v>
      </c>
      <c r="C69" s="156"/>
      <c r="D69" s="443">
        <v>303.0</v>
      </c>
      <c r="E69" s="90"/>
      <c r="F69" s="89"/>
      <c r="G69" s="444">
        <v>301.0</v>
      </c>
      <c r="H69" s="437">
        <v>320.0</v>
      </c>
      <c r="I69" s="445">
        <v>314.0</v>
      </c>
      <c r="J69" s="78"/>
      <c r="K69" s="446">
        <v>313.0</v>
      </c>
      <c r="L69" s="283"/>
      <c r="M69" s="378">
        <v>101.0</v>
      </c>
      <c r="N69" s="447"/>
      <c r="O69" s="447"/>
      <c r="P69" s="285"/>
      <c r="Q69" s="78"/>
      <c r="R69" s="129"/>
      <c r="S69" s="626">
        <v>316.0</v>
      </c>
      <c r="T69" s="158"/>
      <c r="U69" s="89"/>
      <c r="V69" s="89"/>
      <c r="W69" s="80"/>
      <c r="X69" s="76"/>
      <c r="Y69" s="381">
        <v>106.0</v>
      </c>
      <c r="Z69" s="80"/>
      <c r="AA69" s="80"/>
      <c r="AB69" s="80"/>
      <c r="AC69" s="80"/>
      <c r="AD69" s="81"/>
      <c r="AE69" s="82"/>
      <c r="AF69" s="430">
        <v>321.0</v>
      </c>
      <c r="AG69" s="81"/>
      <c r="AH69" s="393">
        <v>304.0</v>
      </c>
      <c r="AI69" s="238">
        <v>312.0</v>
      </c>
      <c r="AJ69" s="156"/>
      <c r="AK69" s="156"/>
      <c r="AL69" s="156"/>
      <c r="AM69" s="156"/>
      <c r="AN69" s="156"/>
    </row>
    <row r="70">
      <c r="A70" s="528" t="s">
        <v>92</v>
      </c>
      <c r="B70" s="627" t="s">
        <v>341</v>
      </c>
      <c r="C70" s="629" t="s">
        <v>341</v>
      </c>
      <c r="D70" s="450"/>
      <c r="E70" s="628" t="s">
        <v>341</v>
      </c>
      <c r="F70" s="628" t="s">
        <v>341</v>
      </c>
      <c r="G70" s="109"/>
      <c r="H70" s="451" t="s">
        <v>255</v>
      </c>
      <c r="I70" s="451" t="s">
        <v>256</v>
      </c>
      <c r="J70" s="47" t="s">
        <v>94</v>
      </c>
      <c r="K70" s="386"/>
      <c r="L70" s="435" t="s">
        <v>244</v>
      </c>
      <c r="M70" s="96"/>
      <c r="N70" s="367" t="s">
        <v>244</v>
      </c>
      <c r="O70" s="245"/>
      <c r="P70" s="170"/>
      <c r="Q70" s="147" t="s">
        <v>95</v>
      </c>
      <c r="R70" s="547"/>
      <c r="S70" s="304"/>
      <c r="T70" s="275"/>
      <c r="U70" s="111"/>
      <c r="V70" s="176"/>
      <c r="W70" s="116"/>
      <c r="X70" s="530" t="s">
        <v>96</v>
      </c>
      <c r="Y70" s="454" t="s">
        <v>214</v>
      </c>
      <c r="Z70" s="3"/>
      <c r="AA70" s="3"/>
      <c r="AB70" s="3"/>
      <c r="AC70" s="3"/>
      <c r="AD70" s="4"/>
      <c r="AE70" s="147" t="s">
        <v>92</v>
      </c>
      <c r="AF70" s="109"/>
      <c r="AG70" s="253"/>
      <c r="AH70" s="611" t="s">
        <v>334</v>
      </c>
      <c r="AI70" s="386"/>
      <c r="AJ70" s="185"/>
      <c r="AK70" s="185"/>
      <c r="AL70" s="185"/>
      <c r="AM70" s="185"/>
      <c r="AN70" s="185"/>
    </row>
    <row r="71" ht="16.5" customHeight="1">
      <c r="A71" s="73"/>
      <c r="B71" s="630" t="s">
        <v>248</v>
      </c>
      <c r="C71" s="437" t="s">
        <v>247</v>
      </c>
      <c r="D71" s="34"/>
      <c r="E71" s="438" t="s">
        <v>210</v>
      </c>
      <c r="F71" s="438" t="s">
        <v>246</v>
      </c>
      <c r="G71" s="74"/>
      <c r="H71" s="456" t="s">
        <v>207</v>
      </c>
      <c r="I71" s="456" t="s">
        <v>206</v>
      </c>
      <c r="J71" s="66"/>
      <c r="K71" s="75"/>
      <c r="L71" s="440" t="s">
        <v>249</v>
      </c>
      <c r="M71" s="179"/>
      <c r="N71" s="373" t="s">
        <v>199</v>
      </c>
      <c r="O71" s="265"/>
      <c r="P71" s="150"/>
      <c r="Q71" s="66"/>
      <c r="R71" s="272"/>
      <c r="S71" s="272"/>
      <c r="T71" s="64"/>
      <c r="U71" s="115"/>
      <c r="V71" s="64"/>
      <c r="W71" s="153"/>
      <c r="X71" s="64"/>
      <c r="Y71" s="97" t="s">
        <v>215</v>
      </c>
      <c r="AD71" s="34"/>
      <c r="AE71" s="66"/>
      <c r="AF71" s="75"/>
      <c r="AG71" s="74"/>
      <c r="AH71" s="389" t="s">
        <v>91</v>
      </c>
      <c r="AI71" s="75"/>
      <c r="AJ71" s="156"/>
      <c r="AK71" s="156"/>
      <c r="AL71" s="156"/>
      <c r="AM71" s="156"/>
      <c r="AN71" s="156"/>
    </row>
    <row r="72">
      <c r="A72" s="88"/>
      <c r="B72" s="437">
        <v>314.0</v>
      </c>
      <c r="C72" s="445">
        <v>320.0</v>
      </c>
      <c r="D72" s="81"/>
      <c r="E72" s="444">
        <v>301.0</v>
      </c>
      <c r="F72" s="444">
        <v>303.0</v>
      </c>
      <c r="G72" s="89"/>
      <c r="H72" s="459">
        <v>318.0</v>
      </c>
      <c r="I72" s="459">
        <v>308.0</v>
      </c>
      <c r="J72" s="78"/>
      <c r="K72" s="183"/>
      <c r="L72" s="446">
        <v>313.0</v>
      </c>
      <c r="M72" s="162"/>
      <c r="N72" s="378">
        <v>101.0</v>
      </c>
      <c r="O72" s="283"/>
      <c r="P72" s="447"/>
      <c r="Q72" s="78"/>
      <c r="R72" s="291"/>
      <c r="S72" s="90"/>
      <c r="T72" s="76"/>
      <c r="U72" s="158"/>
      <c r="V72" s="76"/>
      <c r="W72" s="209"/>
      <c r="X72" s="76"/>
      <c r="Y72" s="461">
        <v>108.0</v>
      </c>
      <c r="Z72" s="80"/>
      <c r="AA72" s="80"/>
      <c r="AB72" s="80"/>
      <c r="AC72" s="80"/>
      <c r="AD72" s="81"/>
      <c r="AE72" s="78"/>
      <c r="AF72" s="462"/>
      <c r="AG72" s="463"/>
      <c r="AH72" s="393">
        <v>304.0</v>
      </c>
      <c r="AI72" s="291"/>
      <c r="AJ72" s="129"/>
      <c r="AK72" s="129"/>
      <c r="AL72" s="129"/>
      <c r="AM72" s="129"/>
      <c r="AN72" s="129"/>
    </row>
    <row r="73">
      <c r="A73" s="528" t="s">
        <v>100</v>
      </c>
      <c r="B73" s="96"/>
      <c r="C73" s="109"/>
      <c r="D73" s="96"/>
      <c r="E73" s="450"/>
      <c r="F73" s="109"/>
      <c r="G73" s="631"/>
      <c r="H73" s="464"/>
      <c r="I73" s="464"/>
      <c r="J73" s="47" t="s">
        <v>101</v>
      </c>
      <c r="K73" s="143"/>
      <c r="L73" s="386"/>
      <c r="M73" s="115"/>
      <c r="N73" s="96"/>
      <c r="O73" s="99"/>
      <c r="P73" s="169"/>
      <c r="Q73" s="49" t="s">
        <v>102</v>
      </c>
      <c r="R73" s="613"/>
      <c r="S73" s="62"/>
      <c r="T73" s="62"/>
      <c r="U73" s="57"/>
      <c r="V73" s="128"/>
      <c r="W73" s="34"/>
      <c r="X73" s="530" t="s">
        <v>103</v>
      </c>
      <c r="Y73" s="119" t="s">
        <v>344</v>
      </c>
      <c r="Z73" s="3"/>
      <c r="AA73" s="3"/>
      <c r="AB73" s="3"/>
      <c r="AC73" s="3"/>
      <c r="AD73" s="4"/>
      <c r="AE73" s="147" t="s">
        <v>100</v>
      </c>
      <c r="AF73" s="143"/>
      <c r="AG73" s="175"/>
      <c r="AH73" s="99"/>
      <c r="AI73" s="99"/>
      <c r="AJ73" s="92"/>
      <c r="AK73" s="92"/>
      <c r="AL73" s="92"/>
      <c r="AM73" s="92"/>
      <c r="AN73" s="92"/>
    </row>
    <row r="74">
      <c r="A74" s="73"/>
      <c r="B74" s="74"/>
      <c r="C74" s="75"/>
      <c r="D74" s="74"/>
      <c r="E74" s="34"/>
      <c r="F74" s="74"/>
      <c r="H74" s="464"/>
      <c r="I74" s="64"/>
      <c r="J74" s="66"/>
      <c r="K74" s="34"/>
      <c r="L74" s="75"/>
      <c r="M74" s="64"/>
      <c r="N74" s="74"/>
      <c r="O74" s="64"/>
      <c r="P74" s="73"/>
      <c r="Q74" s="68"/>
      <c r="R74" s="34"/>
      <c r="S74" s="64"/>
      <c r="T74" s="64"/>
      <c r="U74" s="73"/>
      <c r="V74" s="632"/>
      <c r="W74" s="595"/>
      <c r="X74" s="64"/>
      <c r="Y74" s="130" t="s">
        <v>335</v>
      </c>
      <c r="AD74" s="34"/>
      <c r="AE74" s="66"/>
      <c r="AF74" s="34"/>
      <c r="AG74" s="175"/>
      <c r="AH74" s="64"/>
      <c r="AI74" s="64"/>
      <c r="AJ74" s="92"/>
      <c r="AK74" s="92"/>
      <c r="AL74" s="92"/>
      <c r="AM74" s="92"/>
      <c r="AN74" s="92"/>
    </row>
    <row r="75">
      <c r="A75" s="88"/>
      <c r="B75" s="89"/>
      <c r="C75" s="90"/>
      <c r="D75" s="89"/>
      <c r="E75" s="81"/>
      <c r="F75" s="89"/>
      <c r="G75" s="80"/>
      <c r="H75" s="464"/>
      <c r="I75" s="76"/>
      <c r="J75" s="78"/>
      <c r="K75" s="81"/>
      <c r="L75" s="183"/>
      <c r="M75" s="76"/>
      <c r="N75" s="162"/>
      <c r="O75" s="76"/>
      <c r="P75" s="88"/>
      <c r="Q75" s="82"/>
      <c r="R75" s="81"/>
      <c r="S75" s="76"/>
      <c r="T75" s="76"/>
      <c r="U75" s="88"/>
      <c r="V75" s="551"/>
      <c r="W75" s="81"/>
      <c r="X75" s="76"/>
      <c r="Y75" s="633" t="s">
        <v>72</v>
      </c>
      <c r="Z75" s="80"/>
      <c r="AA75" s="80"/>
      <c r="AB75" s="80"/>
      <c r="AC75" s="80"/>
      <c r="AD75" s="81"/>
      <c r="AE75" s="78"/>
      <c r="AF75" s="81"/>
      <c r="AG75" s="175"/>
      <c r="AH75" s="76"/>
      <c r="AI75" s="76"/>
      <c r="AJ75" s="92"/>
      <c r="AK75" s="92"/>
      <c r="AL75" s="92"/>
      <c r="AM75" s="92"/>
      <c r="AN75" s="92"/>
    </row>
    <row r="76">
      <c r="A76" s="528" t="s">
        <v>108</v>
      </c>
      <c r="B76" s="99"/>
      <c r="C76" s="99"/>
      <c r="D76" s="99"/>
      <c r="E76" s="99"/>
      <c r="F76" s="99"/>
      <c r="G76" s="169"/>
      <c r="H76" s="55"/>
      <c r="I76" s="55"/>
      <c r="J76" s="47" t="s">
        <v>105</v>
      </c>
      <c r="K76" s="174"/>
      <c r="L76" s="55"/>
      <c r="M76" s="55"/>
      <c r="N76" s="55"/>
      <c r="O76" s="55"/>
      <c r="P76" s="57"/>
      <c r="Q76" s="49" t="s">
        <v>106</v>
      </c>
      <c r="R76" s="58"/>
      <c r="S76" s="62"/>
      <c r="T76" s="62"/>
      <c r="U76" s="55"/>
      <c r="V76" s="176"/>
      <c r="W76" s="634"/>
      <c r="X76" s="530" t="s">
        <v>107</v>
      </c>
      <c r="Y76" s="143"/>
      <c r="Z76" s="176"/>
      <c r="AA76" s="176"/>
      <c r="AB76" s="99"/>
      <c r="AC76" s="99"/>
      <c r="AD76" s="634"/>
      <c r="AE76" s="146" t="s">
        <v>108</v>
      </c>
      <c r="AF76" s="616"/>
      <c r="AG76" s="58"/>
      <c r="AH76" s="186"/>
      <c r="AI76" s="55"/>
      <c r="AJ76" s="92"/>
      <c r="AK76" s="92"/>
      <c r="AL76" s="92"/>
      <c r="AM76" s="92"/>
      <c r="AN76" s="92"/>
    </row>
    <row r="77" ht="19.5" customHeight="1">
      <c r="A77" s="73"/>
      <c r="B77" s="64"/>
      <c r="C77" s="64"/>
      <c r="D77" s="64"/>
      <c r="E77" s="64"/>
      <c r="F77" s="64"/>
      <c r="G77" s="73"/>
      <c r="H77" s="64"/>
      <c r="I77" s="64"/>
      <c r="J77" s="66"/>
      <c r="K77" s="34"/>
      <c r="L77" s="64"/>
      <c r="M77" s="64"/>
      <c r="N77" s="64"/>
      <c r="O77" s="64"/>
      <c r="P77" s="73"/>
      <c r="Q77" s="68"/>
      <c r="R77" s="34"/>
      <c r="S77" s="64"/>
      <c r="T77" s="64"/>
      <c r="U77" s="64"/>
      <c r="V77" s="64"/>
      <c r="W77" s="73"/>
      <c r="X77" s="64"/>
      <c r="Y77" s="34"/>
      <c r="Z77" s="64"/>
      <c r="AA77" s="64"/>
      <c r="AB77" s="64"/>
      <c r="AC77" s="64"/>
      <c r="AD77" s="73"/>
      <c r="AE77" s="155"/>
      <c r="AF77" s="616"/>
      <c r="AG77" s="34"/>
      <c r="AH77" s="73"/>
      <c r="AI77" s="64"/>
      <c r="AJ77" s="92"/>
      <c r="AK77" s="92"/>
      <c r="AL77" s="92"/>
      <c r="AM77" s="92"/>
      <c r="AN77" s="92"/>
    </row>
    <row r="78">
      <c r="A78" s="88"/>
      <c r="B78" s="76"/>
      <c r="C78" s="76"/>
      <c r="D78" s="76"/>
      <c r="E78" s="76"/>
      <c r="F78" s="76"/>
      <c r="G78" s="88"/>
      <c r="H78" s="76"/>
      <c r="I78" s="76"/>
      <c r="J78" s="78"/>
      <c r="K78" s="81"/>
      <c r="L78" s="76"/>
      <c r="M78" s="76"/>
      <c r="N78" s="76"/>
      <c r="O78" s="76"/>
      <c r="P78" s="88"/>
      <c r="Q78" s="82"/>
      <c r="R78" s="81"/>
      <c r="S78" s="76"/>
      <c r="T78" s="76"/>
      <c r="U78" s="76"/>
      <c r="V78" s="76"/>
      <c r="W78" s="88"/>
      <c r="X78" s="76"/>
      <c r="Y78" s="81"/>
      <c r="Z78" s="76"/>
      <c r="AA78" s="76"/>
      <c r="AB78" s="76"/>
      <c r="AC78" s="76"/>
      <c r="AD78" s="88"/>
      <c r="AE78" s="165"/>
      <c r="AF78" s="616"/>
      <c r="AG78" s="81"/>
      <c r="AH78" s="88"/>
      <c r="AI78" s="76"/>
      <c r="AJ78" s="92"/>
      <c r="AK78" s="92"/>
      <c r="AL78" s="92"/>
      <c r="AM78" s="92"/>
      <c r="AN78" s="92"/>
    </row>
    <row r="79">
      <c r="A79" s="553" t="s">
        <v>259</v>
      </c>
      <c r="B79" s="193"/>
      <c r="C79" s="3"/>
      <c r="D79" s="3"/>
      <c r="E79" s="3"/>
      <c r="F79" s="3"/>
      <c r="G79" s="3"/>
      <c r="H79" s="3"/>
      <c r="I79" s="4"/>
      <c r="J79" s="554" t="s">
        <v>259</v>
      </c>
      <c r="K79" s="189"/>
      <c r="L79" s="3"/>
      <c r="M79" s="3"/>
      <c r="N79" s="3"/>
      <c r="O79" s="3"/>
      <c r="P79" s="4"/>
      <c r="Q79" s="555" t="s">
        <v>259</v>
      </c>
      <c r="R79" s="635"/>
      <c r="S79" s="560"/>
      <c r="T79" s="44"/>
      <c r="U79" s="560"/>
      <c r="V79" s="44"/>
      <c r="W79" s="593"/>
      <c r="X79" s="592" t="s">
        <v>259</v>
      </c>
      <c r="Y79" s="43"/>
      <c r="Z79" s="44"/>
      <c r="AA79" s="44"/>
      <c r="AB79" s="560"/>
      <c r="AC79" s="560"/>
      <c r="AD79" s="330"/>
      <c r="AE79" s="555" t="s">
        <v>259</v>
      </c>
      <c r="AF79" s="636"/>
      <c r="AG79" s="635"/>
      <c r="AH79" s="593"/>
      <c r="AI79" s="44"/>
      <c r="AJ79" s="33"/>
      <c r="AK79" s="33"/>
      <c r="AL79" s="33"/>
      <c r="AM79" s="33"/>
      <c r="AN79" s="33"/>
    </row>
    <row r="80">
      <c r="A80" s="528" t="s">
        <v>39</v>
      </c>
      <c r="B80" s="596" t="s">
        <v>175</v>
      </c>
      <c r="I80" s="34"/>
      <c r="J80" s="47" t="s">
        <v>41</v>
      </c>
      <c r="K80" s="469"/>
      <c r="L80" s="3"/>
      <c r="M80" s="3"/>
      <c r="N80" s="3"/>
      <c r="O80" s="3"/>
      <c r="P80" s="4"/>
      <c r="Q80" s="49" t="s">
        <v>43</v>
      </c>
      <c r="R80" s="332" t="s">
        <v>175</v>
      </c>
      <c r="S80" s="3"/>
      <c r="T80" s="3"/>
      <c r="U80" s="3"/>
      <c r="V80" s="3"/>
      <c r="W80" s="4"/>
      <c r="X80" s="530" t="s">
        <v>46</v>
      </c>
      <c r="Y80" s="471"/>
      <c r="Z80" s="3"/>
      <c r="AA80" s="3"/>
      <c r="AB80" s="3"/>
      <c r="AC80" s="3"/>
      <c r="AD80" s="4"/>
      <c r="AE80" s="147" t="s">
        <v>39</v>
      </c>
      <c r="AF80" s="637"/>
      <c r="AG80" s="478"/>
      <c r="AH80" s="638"/>
      <c r="AI80" s="479"/>
      <c r="AJ80" s="342"/>
      <c r="AK80" s="342"/>
      <c r="AL80" s="342"/>
      <c r="AM80" s="342"/>
      <c r="AN80" s="342"/>
    </row>
    <row r="81">
      <c r="A81" s="73"/>
      <c r="B81" s="73"/>
      <c r="I81" s="34"/>
      <c r="J81" s="66"/>
      <c r="K81" s="472" t="s">
        <v>175</v>
      </c>
      <c r="P81" s="34"/>
      <c r="Q81" s="68"/>
      <c r="W81" s="34"/>
      <c r="X81" s="64"/>
      <c r="Y81" s="473" t="s">
        <v>175</v>
      </c>
      <c r="AD81" s="34"/>
      <c r="AE81" s="66"/>
      <c r="AF81" s="637"/>
      <c r="AG81" s="34"/>
      <c r="AH81" s="73"/>
      <c r="AI81" s="64"/>
      <c r="AJ81" s="342"/>
      <c r="AK81" s="342"/>
      <c r="AL81" s="342"/>
      <c r="AM81" s="342"/>
      <c r="AN81" s="342"/>
    </row>
    <row r="82">
      <c r="A82" s="88"/>
      <c r="B82" s="73"/>
      <c r="I82" s="34"/>
      <c r="J82" s="78"/>
      <c r="K82" s="474"/>
      <c r="L82" s="80"/>
      <c r="M82" s="80"/>
      <c r="N82" s="80"/>
      <c r="O82" s="80"/>
      <c r="P82" s="81"/>
      <c r="Q82" s="82"/>
      <c r="R82" s="80"/>
      <c r="S82" s="80"/>
      <c r="T82" s="80"/>
      <c r="U82" s="80"/>
      <c r="V82" s="80"/>
      <c r="W82" s="81"/>
      <c r="X82" s="76"/>
      <c r="Y82" s="475"/>
      <c r="Z82" s="80"/>
      <c r="AA82" s="80"/>
      <c r="AB82" s="80"/>
      <c r="AC82" s="80"/>
      <c r="AD82" s="81"/>
      <c r="AE82" s="78"/>
      <c r="AF82" s="637"/>
      <c r="AG82" s="81"/>
      <c r="AH82" s="88"/>
      <c r="AI82" s="76"/>
      <c r="AJ82" s="342"/>
      <c r="AK82" s="342"/>
      <c r="AL82" s="342"/>
      <c r="AM82" s="342"/>
      <c r="AN82" s="342"/>
    </row>
    <row r="83">
      <c r="A83" s="476" t="s">
        <v>55</v>
      </c>
      <c r="B83" s="639" t="s">
        <v>260</v>
      </c>
      <c r="C83" s="3"/>
      <c r="D83" s="3"/>
      <c r="E83" s="3"/>
      <c r="F83" s="3"/>
      <c r="G83" s="3"/>
      <c r="H83" s="3"/>
      <c r="I83" s="4"/>
      <c r="J83" s="47" t="s">
        <v>57</v>
      </c>
      <c r="K83" s="454" t="s">
        <v>345</v>
      </c>
      <c r="L83" s="3"/>
      <c r="M83" s="3"/>
      <c r="N83" s="3"/>
      <c r="O83" s="3"/>
      <c r="P83" s="4"/>
      <c r="Q83" s="49" t="s">
        <v>59</v>
      </c>
      <c r="R83" s="478"/>
      <c r="S83" s="479"/>
      <c r="T83" s="479"/>
      <c r="U83" s="479"/>
      <c r="V83" s="640"/>
      <c r="W83" s="638"/>
      <c r="X83" s="530" t="s">
        <v>62</v>
      </c>
      <c r="Y83" s="130" t="s">
        <v>346</v>
      </c>
      <c r="AD83" s="34"/>
      <c r="AE83" s="49" t="s">
        <v>55</v>
      </c>
      <c r="AF83" s="637"/>
      <c r="AG83" s="478"/>
      <c r="AH83" s="481" t="s">
        <v>262</v>
      </c>
      <c r="AI83" s="4"/>
      <c r="AJ83" s="156"/>
      <c r="AK83" s="156"/>
      <c r="AL83" s="156"/>
      <c r="AM83" s="156"/>
      <c r="AN83" s="156"/>
    </row>
    <row r="84">
      <c r="A84" s="64"/>
      <c r="B84" s="641" t="s">
        <v>263</v>
      </c>
      <c r="I84" s="34"/>
      <c r="J84" s="66"/>
      <c r="K84" s="97" t="s">
        <v>288</v>
      </c>
      <c r="P84" s="34"/>
      <c r="Q84" s="68"/>
      <c r="R84" s="34"/>
      <c r="S84" s="64"/>
      <c r="T84" s="64"/>
      <c r="U84" s="64"/>
      <c r="V84" s="64"/>
      <c r="W84" s="73"/>
      <c r="X84" s="64"/>
      <c r="Y84" s="130" t="s">
        <v>264</v>
      </c>
      <c r="AD84" s="34"/>
      <c r="AE84" s="68"/>
      <c r="AF84" s="637"/>
      <c r="AG84" s="34"/>
      <c r="AH84" s="483" t="s">
        <v>347</v>
      </c>
      <c r="AI84" s="34"/>
      <c r="AJ84" s="156"/>
      <c r="AK84" s="156"/>
      <c r="AL84" s="156"/>
      <c r="AM84" s="156"/>
      <c r="AN84" s="156"/>
    </row>
    <row r="85">
      <c r="A85" s="76"/>
      <c r="B85" s="642">
        <v>108.0</v>
      </c>
      <c r="C85" s="80"/>
      <c r="D85" s="80"/>
      <c r="E85" s="80"/>
      <c r="F85" s="80"/>
      <c r="G85" s="80"/>
      <c r="H85" s="80"/>
      <c r="I85" s="81"/>
      <c r="J85" s="78"/>
      <c r="K85" s="531">
        <v>105.0</v>
      </c>
      <c r="L85" s="80"/>
      <c r="M85" s="80"/>
      <c r="N85" s="80"/>
      <c r="O85" s="80"/>
      <c r="P85" s="81"/>
      <c r="Q85" s="82"/>
      <c r="R85" s="81"/>
      <c r="S85" s="76"/>
      <c r="T85" s="76"/>
      <c r="U85" s="76"/>
      <c r="V85" s="76"/>
      <c r="W85" s="88"/>
      <c r="X85" s="76"/>
      <c r="Y85" s="381">
        <v>107.0</v>
      </c>
      <c r="Z85" s="80"/>
      <c r="AA85" s="80"/>
      <c r="AB85" s="80"/>
      <c r="AC85" s="80"/>
      <c r="AD85" s="81"/>
      <c r="AE85" s="82"/>
      <c r="AF85" s="637"/>
      <c r="AG85" s="81"/>
      <c r="AH85" s="486" t="s">
        <v>348</v>
      </c>
      <c r="AI85" s="81"/>
      <c r="AJ85" s="156"/>
      <c r="AK85" s="156"/>
      <c r="AL85" s="156"/>
      <c r="AM85" s="156"/>
      <c r="AN85" s="156"/>
    </row>
    <row r="86">
      <c r="A86" s="476" t="s">
        <v>78</v>
      </c>
      <c r="B86" s="639" t="s">
        <v>268</v>
      </c>
      <c r="C86" s="3"/>
      <c r="D86" s="3"/>
      <c r="E86" s="3"/>
      <c r="F86" s="3"/>
      <c r="G86" s="3"/>
      <c r="H86" s="3"/>
      <c r="I86" s="4"/>
      <c r="J86" s="47" t="s">
        <v>78</v>
      </c>
      <c r="K86" s="643" t="s">
        <v>349</v>
      </c>
      <c r="L86" s="3"/>
      <c r="M86" s="3"/>
      <c r="N86" s="3"/>
      <c r="O86" s="3"/>
      <c r="P86" s="4"/>
      <c r="Q86" s="49" t="s">
        <v>80</v>
      </c>
      <c r="R86" s="478"/>
      <c r="S86" s="479"/>
      <c r="T86" s="479"/>
      <c r="U86" s="479"/>
      <c r="V86" s="640"/>
      <c r="W86" s="480"/>
      <c r="X86" s="530" t="s">
        <v>81</v>
      </c>
      <c r="Y86" s="478"/>
      <c r="Z86" s="640"/>
      <c r="AA86" s="479"/>
      <c r="AB86" s="479"/>
      <c r="AC86" s="640"/>
      <c r="AD86" s="480"/>
      <c r="AE86" s="49" t="s">
        <v>73</v>
      </c>
      <c r="AF86" s="637"/>
      <c r="AG86" s="478"/>
      <c r="AH86" s="481" t="s">
        <v>269</v>
      </c>
      <c r="AI86" s="481" t="s">
        <v>269</v>
      </c>
      <c r="AJ86" s="156"/>
      <c r="AK86" s="156"/>
      <c r="AL86" s="156"/>
      <c r="AM86" s="156"/>
      <c r="AN86" s="156"/>
    </row>
    <row r="87">
      <c r="A87" s="64"/>
      <c r="B87" s="644" t="s">
        <v>270</v>
      </c>
      <c r="I87" s="34"/>
      <c r="J87" s="66"/>
      <c r="K87" s="645" t="s">
        <v>185</v>
      </c>
      <c r="P87" s="34"/>
      <c r="Q87" s="68"/>
      <c r="R87" s="34"/>
      <c r="S87" s="64"/>
      <c r="T87" s="64"/>
      <c r="U87" s="64"/>
      <c r="V87" s="64"/>
      <c r="W87" s="73"/>
      <c r="X87" s="64"/>
      <c r="Y87" s="34"/>
      <c r="Z87" s="64"/>
      <c r="AA87" s="64"/>
      <c r="AB87" s="64"/>
      <c r="AC87" s="64"/>
      <c r="AD87" s="73"/>
      <c r="AE87" s="68"/>
      <c r="AF87" s="637"/>
      <c r="AG87" s="34"/>
      <c r="AH87" s="483" t="s">
        <v>350</v>
      </c>
      <c r="AJ87" s="156"/>
      <c r="AK87" s="156"/>
      <c r="AL87" s="156"/>
      <c r="AM87" s="156"/>
      <c r="AN87" s="156"/>
    </row>
    <row r="88">
      <c r="A88" s="76"/>
      <c r="B88" s="642">
        <v>108.0</v>
      </c>
      <c r="C88" s="80"/>
      <c r="D88" s="80"/>
      <c r="E88" s="80"/>
      <c r="F88" s="80"/>
      <c r="G88" s="80"/>
      <c r="H88" s="80"/>
      <c r="I88" s="81"/>
      <c r="J88" s="78"/>
      <c r="K88" s="536">
        <v>105.0</v>
      </c>
      <c r="L88" s="80"/>
      <c r="M88" s="80"/>
      <c r="N88" s="80"/>
      <c r="O88" s="80"/>
      <c r="P88" s="81"/>
      <c r="Q88" s="82"/>
      <c r="R88" s="81"/>
      <c r="S88" s="76"/>
      <c r="T88" s="76"/>
      <c r="U88" s="76"/>
      <c r="V88" s="76"/>
      <c r="W88" s="88"/>
      <c r="X88" s="76"/>
      <c r="Y88" s="81"/>
      <c r="Z88" s="76"/>
      <c r="AA88" s="76"/>
      <c r="AB88" s="76"/>
      <c r="AC88" s="76"/>
      <c r="AD88" s="88"/>
      <c r="AE88" s="82"/>
      <c r="AF88" s="637"/>
      <c r="AG88" s="81"/>
      <c r="AH88" s="489">
        <v>313.0</v>
      </c>
      <c r="AI88" s="489">
        <v>313.0</v>
      </c>
      <c r="AJ88" s="156"/>
      <c r="AK88" s="156"/>
      <c r="AL88" s="156"/>
      <c r="AM88" s="156"/>
      <c r="AN88" s="156"/>
    </row>
    <row r="89">
      <c r="A89" s="476" t="s">
        <v>94</v>
      </c>
      <c r="B89" s="491" t="s">
        <v>133</v>
      </c>
      <c r="D89" s="491" t="s">
        <v>133</v>
      </c>
      <c r="E89" s="108" t="s">
        <v>133</v>
      </c>
      <c r="G89" s="492" t="s">
        <v>133</v>
      </c>
      <c r="H89" s="493"/>
      <c r="I89" s="494" t="s">
        <v>273</v>
      </c>
      <c r="J89" s="47" t="s">
        <v>94</v>
      </c>
      <c r="K89" s="351" t="s">
        <v>291</v>
      </c>
      <c r="L89" s="351" t="s">
        <v>291</v>
      </c>
      <c r="M89" s="351" t="s">
        <v>291</v>
      </c>
      <c r="N89" s="111"/>
      <c r="O89" s="111"/>
      <c r="P89" s="96"/>
      <c r="Q89" s="49" t="s">
        <v>95</v>
      </c>
      <c r="R89" s="478"/>
      <c r="S89" s="479"/>
      <c r="T89" s="479"/>
      <c r="U89" s="479"/>
      <c r="V89" s="640"/>
      <c r="W89" s="480"/>
      <c r="X89" s="530" t="s">
        <v>96</v>
      </c>
      <c r="Y89" s="646"/>
      <c r="Z89" s="647"/>
      <c r="AA89" s="647"/>
      <c r="AB89" s="647"/>
      <c r="AC89" s="647"/>
      <c r="AD89" s="648"/>
      <c r="AE89" s="49" t="s">
        <v>92</v>
      </c>
      <c r="AF89" s="649"/>
      <c r="AG89" s="478"/>
      <c r="AH89" s="638"/>
      <c r="AI89" s="479"/>
      <c r="AJ89" s="342"/>
      <c r="AK89" s="342"/>
      <c r="AL89" s="342"/>
      <c r="AM89" s="342"/>
      <c r="AN89" s="342"/>
    </row>
    <row r="90">
      <c r="A90" s="64"/>
      <c r="B90" s="321" t="s">
        <v>141</v>
      </c>
      <c r="D90" s="321" t="s">
        <v>141</v>
      </c>
      <c r="E90" s="321" t="s">
        <v>141</v>
      </c>
      <c r="G90" s="496" t="s">
        <v>142</v>
      </c>
      <c r="H90" s="497"/>
      <c r="I90" s="123" t="s">
        <v>270</v>
      </c>
      <c r="J90" s="66"/>
      <c r="K90" s="354" t="s">
        <v>288</v>
      </c>
      <c r="L90" s="359" t="s">
        <v>185</v>
      </c>
      <c r="M90" s="540" t="s">
        <v>295</v>
      </c>
      <c r="N90" s="115"/>
      <c r="O90" s="74"/>
      <c r="P90" s="74"/>
      <c r="Q90" s="68"/>
      <c r="R90" s="34"/>
      <c r="S90" s="64"/>
      <c r="T90" s="64"/>
      <c r="U90" s="64"/>
      <c r="V90" s="64"/>
      <c r="W90" s="73"/>
      <c r="X90" s="64"/>
      <c r="Y90" s="34"/>
      <c r="Z90" s="64"/>
      <c r="AA90" s="64"/>
      <c r="AB90" s="64"/>
      <c r="AC90" s="64"/>
      <c r="AD90" s="73"/>
      <c r="AE90" s="68"/>
      <c r="AF90" s="649"/>
      <c r="AG90" s="34"/>
      <c r="AH90" s="73"/>
      <c r="AI90" s="64"/>
      <c r="AJ90" s="342"/>
      <c r="AK90" s="342"/>
      <c r="AL90" s="342"/>
      <c r="AM90" s="342"/>
      <c r="AN90" s="342"/>
    </row>
    <row r="91">
      <c r="A91" s="76"/>
      <c r="B91" s="323" t="s">
        <v>153</v>
      </c>
      <c r="D91" s="359" t="s">
        <v>154</v>
      </c>
      <c r="E91" s="323" t="s">
        <v>173</v>
      </c>
      <c r="G91" s="498" t="s">
        <v>153</v>
      </c>
      <c r="H91" s="499"/>
      <c r="I91" s="133">
        <v>314.0</v>
      </c>
      <c r="J91" s="78"/>
      <c r="K91" s="650">
        <v>316.0</v>
      </c>
      <c r="L91" s="544">
        <v>303.0</v>
      </c>
      <c r="M91" s="543" t="s">
        <v>351</v>
      </c>
      <c r="N91" s="137"/>
      <c r="O91" s="137"/>
      <c r="P91" s="162"/>
      <c r="Q91" s="82"/>
      <c r="R91" s="81"/>
      <c r="S91" s="76"/>
      <c r="T91" s="76"/>
      <c r="U91" s="76"/>
      <c r="V91" s="76"/>
      <c r="W91" s="88"/>
      <c r="X91" s="76"/>
      <c r="Y91" s="81"/>
      <c r="Z91" s="76"/>
      <c r="AA91" s="76"/>
      <c r="AB91" s="76"/>
      <c r="AC91" s="76"/>
      <c r="AD91" s="88"/>
      <c r="AE91" s="82"/>
      <c r="AF91" s="649"/>
      <c r="AG91" s="81"/>
      <c r="AH91" s="88"/>
      <c r="AI91" s="76"/>
      <c r="AJ91" s="342"/>
      <c r="AK91" s="342"/>
      <c r="AL91" s="342"/>
      <c r="AM91" s="342"/>
      <c r="AN91" s="342"/>
    </row>
    <row r="92">
      <c r="A92" s="476" t="s">
        <v>101</v>
      </c>
      <c r="B92" s="96"/>
      <c r="C92" s="108" t="s">
        <v>133</v>
      </c>
      <c r="D92" s="494" t="s">
        <v>77</v>
      </c>
      <c r="F92" s="108" t="s">
        <v>133</v>
      </c>
      <c r="H92" s="492" t="s">
        <v>133</v>
      </c>
      <c r="I92" s="108" t="s">
        <v>133</v>
      </c>
      <c r="J92" s="47" t="s">
        <v>101</v>
      </c>
      <c r="K92" s="107"/>
      <c r="L92" s="111"/>
      <c r="M92" s="111"/>
      <c r="N92" s="351" t="s">
        <v>291</v>
      </c>
      <c r="O92" s="351" t="s">
        <v>291</v>
      </c>
      <c r="P92" s="351" t="s">
        <v>291</v>
      </c>
      <c r="Q92" s="49" t="s">
        <v>102</v>
      </c>
      <c r="R92" s="478"/>
      <c r="S92" s="479"/>
      <c r="T92" s="479"/>
      <c r="U92" s="479"/>
      <c r="V92" s="640"/>
      <c r="W92" s="480"/>
      <c r="X92" s="530" t="s">
        <v>103</v>
      </c>
      <c r="Y92" s="478"/>
      <c r="Z92" s="479"/>
      <c r="AA92" s="479"/>
      <c r="AB92" s="479"/>
      <c r="AC92" s="479"/>
      <c r="AD92" s="480"/>
      <c r="AE92" s="49" t="s">
        <v>100</v>
      </c>
      <c r="AF92" s="651"/>
      <c r="AG92" s="652"/>
      <c r="AH92" s="648"/>
      <c r="AI92" s="337"/>
      <c r="AJ92" s="342"/>
      <c r="AK92" s="342"/>
      <c r="AL92" s="342"/>
      <c r="AM92" s="342"/>
      <c r="AN92" s="342"/>
    </row>
    <row r="93">
      <c r="A93" s="64"/>
      <c r="B93" s="74"/>
      <c r="C93" s="321" t="s">
        <v>142</v>
      </c>
      <c r="D93" s="123" t="s">
        <v>270</v>
      </c>
      <c r="F93" s="321" t="s">
        <v>142</v>
      </c>
      <c r="H93" s="496" t="s">
        <v>142</v>
      </c>
      <c r="I93" s="321" t="s">
        <v>142</v>
      </c>
      <c r="J93" s="66"/>
      <c r="K93" s="75"/>
      <c r="L93" s="74"/>
      <c r="M93" s="115"/>
      <c r="N93" s="540" t="s">
        <v>295</v>
      </c>
      <c r="O93" s="359" t="s">
        <v>288</v>
      </c>
      <c r="P93" s="359" t="s">
        <v>185</v>
      </c>
      <c r="Q93" s="68"/>
      <c r="R93" s="34"/>
      <c r="S93" s="64"/>
      <c r="T93" s="64"/>
      <c r="U93" s="64"/>
      <c r="V93" s="64"/>
      <c r="W93" s="73"/>
      <c r="X93" s="64"/>
      <c r="Y93" s="34"/>
      <c r="Z93" s="64"/>
      <c r="AA93" s="64"/>
      <c r="AB93" s="64"/>
      <c r="AC93" s="64"/>
      <c r="AD93" s="73"/>
      <c r="AE93" s="68"/>
      <c r="AF93" s="651"/>
      <c r="AG93" s="34"/>
      <c r="AH93" s="73"/>
      <c r="AI93" s="64"/>
      <c r="AJ93" s="342"/>
      <c r="AK93" s="342"/>
      <c r="AL93" s="342"/>
      <c r="AM93" s="342"/>
      <c r="AN93" s="342"/>
    </row>
    <row r="94">
      <c r="A94" s="76"/>
      <c r="B94" s="89"/>
      <c r="C94" s="323" t="s">
        <v>153</v>
      </c>
      <c r="D94" s="133">
        <v>314.0</v>
      </c>
      <c r="F94" s="323" t="s">
        <v>153</v>
      </c>
      <c r="H94" s="359" t="s">
        <v>153</v>
      </c>
      <c r="I94" s="323" t="s">
        <v>153</v>
      </c>
      <c r="J94" s="78"/>
      <c r="K94" s="182"/>
      <c r="L94" s="137"/>
      <c r="M94" s="137"/>
      <c r="N94" s="543" t="s">
        <v>351</v>
      </c>
      <c r="O94" s="543">
        <v>316.0</v>
      </c>
      <c r="P94" s="653">
        <v>303.0</v>
      </c>
      <c r="Q94" s="82"/>
      <c r="R94" s="81"/>
      <c r="S94" s="76"/>
      <c r="T94" s="76"/>
      <c r="U94" s="76"/>
      <c r="V94" s="76"/>
      <c r="W94" s="88"/>
      <c r="X94" s="76"/>
      <c r="Y94" s="81"/>
      <c r="Z94" s="76"/>
      <c r="AA94" s="76"/>
      <c r="AB94" s="76"/>
      <c r="AC94" s="76"/>
      <c r="AD94" s="88"/>
      <c r="AE94" s="82"/>
      <c r="AF94" s="651"/>
      <c r="AG94" s="81"/>
      <c r="AH94" s="88"/>
      <c r="AI94" s="76"/>
      <c r="AJ94" s="342"/>
      <c r="AK94" s="342"/>
      <c r="AL94" s="342"/>
      <c r="AM94" s="342"/>
      <c r="AN94" s="342"/>
    </row>
    <row r="95">
      <c r="A95" s="528"/>
      <c r="B95" s="55"/>
      <c r="C95" s="55"/>
      <c r="D95" s="55"/>
      <c r="E95" s="55"/>
      <c r="F95" s="55"/>
      <c r="G95" s="55"/>
      <c r="H95" s="654"/>
      <c r="I95" s="55"/>
      <c r="J95" s="47" t="s">
        <v>105</v>
      </c>
      <c r="K95" s="174"/>
      <c r="L95" s="55"/>
      <c r="M95" s="55"/>
      <c r="N95" s="55"/>
      <c r="O95" s="55"/>
      <c r="P95" s="57"/>
      <c r="Q95" s="49" t="s">
        <v>106</v>
      </c>
      <c r="R95" s="655"/>
      <c r="S95" s="640"/>
      <c r="T95" s="479"/>
      <c r="U95" s="640"/>
      <c r="V95" s="640"/>
      <c r="W95" s="638"/>
      <c r="X95" s="530" t="s">
        <v>107</v>
      </c>
      <c r="Y95" s="478"/>
      <c r="Z95" s="479"/>
      <c r="AA95" s="479"/>
      <c r="AB95" s="479"/>
      <c r="AC95" s="479"/>
      <c r="AD95" s="480"/>
      <c r="AE95" s="49" t="s">
        <v>108</v>
      </c>
      <c r="AF95" s="637"/>
      <c r="AG95" s="478"/>
      <c r="AH95" s="638"/>
      <c r="AI95" s="479"/>
      <c r="AJ95" s="342"/>
      <c r="AK95" s="342"/>
      <c r="AL95" s="342"/>
      <c r="AM95" s="342"/>
      <c r="AN95" s="342"/>
    </row>
    <row r="96">
      <c r="A96" s="73"/>
      <c r="B96" s="64"/>
      <c r="C96" s="64"/>
      <c r="D96" s="64"/>
      <c r="E96" s="64"/>
      <c r="F96" s="64"/>
      <c r="G96" s="64"/>
      <c r="H96" s="654"/>
      <c r="I96" s="64"/>
      <c r="J96" s="66"/>
      <c r="K96" s="34"/>
      <c r="L96" s="64"/>
      <c r="M96" s="64"/>
      <c r="N96" s="64"/>
      <c r="O96" s="64"/>
      <c r="P96" s="73"/>
      <c r="Q96" s="68"/>
      <c r="R96" s="34"/>
      <c r="S96" s="64"/>
      <c r="T96" s="64"/>
      <c r="U96" s="64"/>
      <c r="V96" s="64"/>
      <c r="W96" s="73"/>
      <c r="X96" s="64"/>
      <c r="Y96" s="34"/>
      <c r="Z96" s="64"/>
      <c r="AA96" s="64"/>
      <c r="AB96" s="64"/>
      <c r="AC96" s="64"/>
      <c r="AD96" s="73"/>
      <c r="AE96" s="68"/>
      <c r="AF96" s="637"/>
      <c r="AG96" s="34"/>
      <c r="AH96" s="73"/>
      <c r="AI96" s="64"/>
      <c r="AJ96" s="342"/>
      <c r="AK96" s="342"/>
      <c r="AL96" s="342"/>
      <c r="AM96" s="342"/>
      <c r="AN96" s="342"/>
    </row>
    <row r="97">
      <c r="A97" s="88"/>
      <c r="B97" s="76"/>
      <c r="C97" s="76"/>
      <c r="D97" s="76"/>
      <c r="E97" s="76"/>
      <c r="F97" s="76"/>
      <c r="G97" s="76"/>
      <c r="H97" s="654"/>
      <c r="I97" s="76"/>
      <c r="J97" s="78"/>
      <c r="K97" s="81"/>
      <c r="L97" s="76"/>
      <c r="M97" s="76"/>
      <c r="N97" s="76"/>
      <c r="O97" s="76"/>
      <c r="P97" s="88"/>
      <c r="Q97" s="82"/>
      <c r="R97" s="81"/>
      <c r="S97" s="76"/>
      <c r="T97" s="76"/>
      <c r="U97" s="76"/>
      <c r="V97" s="76"/>
      <c r="W97" s="88"/>
      <c r="X97" s="76"/>
      <c r="Y97" s="81"/>
      <c r="Z97" s="76"/>
      <c r="AA97" s="76"/>
      <c r="AB97" s="76"/>
      <c r="AC97" s="76"/>
      <c r="AD97" s="88"/>
      <c r="AE97" s="82"/>
      <c r="AF97" s="637"/>
      <c r="AG97" s="81"/>
      <c r="AH97" s="88"/>
      <c r="AI97" s="76"/>
      <c r="AJ97" s="342"/>
      <c r="AK97" s="342"/>
      <c r="AL97" s="342"/>
      <c r="AM97" s="342"/>
      <c r="AN97" s="342"/>
    </row>
    <row r="98">
      <c r="A98" s="553" t="s">
        <v>275</v>
      </c>
      <c r="B98" s="656"/>
      <c r="C98" s="80"/>
      <c r="D98" s="80"/>
      <c r="E98" s="80"/>
      <c r="F98" s="80"/>
      <c r="G98" s="80"/>
      <c r="H98" s="80"/>
      <c r="I98" s="81"/>
      <c r="J98" s="554" t="s">
        <v>275</v>
      </c>
      <c r="K98" s="43"/>
      <c r="L98" s="44"/>
      <c r="M98" s="44"/>
      <c r="N98" s="44"/>
      <c r="O98" s="44"/>
      <c r="P98" s="330"/>
      <c r="Q98" s="555" t="s">
        <v>275</v>
      </c>
      <c r="R98" s="635"/>
      <c r="S98" s="560"/>
      <c r="T98" s="560"/>
      <c r="U98" s="44"/>
      <c r="V98" s="560"/>
      <c r="W98" s="593"/>
      <c r="X98" s="592" t="s">
        <v>275</v>
      </c>
      <c r="Y98" s="43"/>
      <c r="Z98" s="44"/>
      <c r="AA98" s="44"/>
      <c r="AB98" s="44"/>
      <c r="AC98" s="44"/>
      <c r="AD98" s="330"/>
      <c r="AE98" s="555" t="s">
        <v>275</v>
      </c>
      <c r="AF98" s="190"/>
      <c r="AG98" s="43"/>
      <c r="AH98" s="593"/>
      <c r="AI98" s="44"/>
      <c r="AJ98" s="33"/>
      <c r="AK98" s="33"/>
      <c r="AL98" s="33"/>
      <c r="AM98" s="33"/>
      <c r="AN98" s="33"/>
    </row>
    <row r="99">
      <c r="A99" s="528" t="s">
        <v>39</v>
      </c>
      <c r="B99" s="55"/>
      <c r="C99" s="55"/>
      <c r="D99" s="55"/>
      <c r="E99" s="55"/>
      <c r="F99" s="55"/>
      <c r="G99" s="55"/>
      <c r="H99" s="55"/>
      <c r="I99" s="55"/>
      <c r="J99" s="47" t="s">
        <v>41</v>
      </c>
      <c r="K99" s="174"/>
      <c r="L99" s="55"/>
      <c r="M99" s="55"/>
      <c r="N99" s="55"/>
      <c r="O99" s="55"/>
      <c r="P99" s="57"/>
      <c r="Q99" s="49" t="s">
        <v>43</v>
      </c>
      <c r="R99" s="347" t="s">
        <v>352</v>
      </c>
      <c r="S99" s="640"/>
      <c r="T99" s="640"/>
      <c r="U99" s="479"/>
      <c r="V99" s="640"/>
      <c r="W99" s="638"/>
      <c r="X99" s="530" t="s">
        <v>46</v>
      </c>
      <c r="Y99" s="478"/>
      <c r="Z99" s="479"/>
      <c r="AA99" s="479"/>
      <c r="AB99" s="479"/>
      <c r="AC99" s="479"/>
      <c r="AD99" s="480"/>
      <c r="AE99" s="49" t="s">
        <v>39</v>
      </c>
      <c r="AF99" s="637"/>
      <c r="AG99" s="478"/>
      <c r="AH99" s="638"/>
      <c r="AI99" s="479"/>
      <c r="AJ99" s="342"/>
      <c r="AK99" s="342"/>
      <c r="AL99" s="342"/>
      <c r="AM99" s="342"/>
      <c r="AN99" s="342"/>
    </row>
    <row r="100">
      <c r="A100" s="73"/>
      <c r="B100" s="64"/>
      <c r="C100" s="64"/>
      <c r="D100" s="64"/>
      <c r="E100" s="64"/>
      <c r="F100" s="64"/>
      <c r="G100" s="64"/>
      <c r="H100" s="64"/>
      <c r="I100" s="64"/>
      <c r="J100" s="66"/>
      <c r="K100" s="34"/>
      <c r="L100" s="64"/>
      <c r="M100" s="64"/>
      <c r="N100" s="64"/>
      <c r="O100" s="64"/>
      <c r="P100" s="73"/>
      <c r="Q100" s="68"/>
      <c r="R100" s="354" t="s">
        <v>277</v>
      </c>
      <c r="S100" s="64"/>
      <c r="T100" s="64"/>
      <c r="U100" s="64"/>
      <c r="V100" s="64"/>
      <c r="W100" s="73"/>
      <c r="X100" s="64"/>
      <c r="Y100" s="34"/>
      <c r="Z100" s="64"/>
      <c r="AA100" s="64"/>
      <c r="AB100" s="64"/>
      <c r="AC100" s="64"/>
      <c r="AD100" s="73"/>
      <c r="AE100" s="68"/>
      <c r="AF100" s="637"/>
      <c r="AG100" s="34"/>
      <c r="AH100" s="73"/>
      <c r="AI100" s="64"/>
      <c r="AJ100" s="342"/>
      <c r="AK100" s="342"/>
      <c r="AL100" s="342"/>
      <c r="AM100" s="342"/>
      <c r="AN100" s="342"/>
    </row>
    <row r="101">
      <c r="A101" s="88"/>
      <c r="B101" s="76"/>
      <c r="C101" s="76"/>
      <c r="D101" s="76"/>
      <c r="E101" s="76"/>
      <c r="F101" s="76"/>
      <c r="G101" s="76"/>
      <c r="H101" s="76"/>
      <c r="I101" s="76"/>
      <c r="J101" s="78"/>
      <c r="K101" s="81"/>
      <c r="L101" s="76"/>
      <c r="M101" s="76"/>
      <c r="N101" s="76"/>
      <c r="O101" s="76"/>
      <c r="P101" s="88"/>
      <c r="Q101" s="82"/>
      <c r="R101" s="157">
        <v>321.0</v>
      </c>
      <c r="S101" s="76"/>
      <c r="T101" s="76"/>
      <c r="U101" s="76"/>
      <c r="V101" s="76"/>
      <c r="W101" s="88"/>
      <c r="X101" s="76"/>
      <c r="Y101" s="81"/>
      <c r="Z101" s="76"/>
      <c r="AA101" s="76"/>
      <c r="AB101" s="76"/>
      <c r="AC101" s="76"/>
      <c r="AD101" s="88"/>
      <c r="AE101" s="82"/>
      <c r="AF101" s="637"/>
      <c r="AG101" s="81"/>
      <c r="AH101" s="88"/>
      <c r="AI101" s="76"/>
      <c r="AJ101" s="342"/>
      <c r="AK101" s="342"/>
      <c r="AL101" s="342"/>
      <c r="AM101" s="342"/>
      <c r="AN101" s="342"/>
    </row>
    <row r="102">
      <c r="A102" s="528" t="s">
        <v>55</v>
      </c>
      <c r="B102" s="55"/>
      <c r="C102" s="55"/>
      <c r="D102" s="55"/>
      <c r="E102" s="55"/>
      <c r="F102" s="55"/>
      <c r="G102" s="55"/>
      <c r="H102" s="55"/>
      <c r="I102" s="55"/>
      <c r="J102" s="47" t="s">
        <v>57</v>
      </c>
      <c r="K102" s="174"/>
      <c r="L102" s="55"/>
      <c r="M102" s="55"/>
      <c r="N102" s="55"/>
      <c r="O102" s="55"/>
      <c r="P102" s="57"/>
      <c r="Q102" s="49" t="s">
        <v>59</v>
      </c>
      <c r="R102" s="657" t="s">
        <v>353</v>
      </c>
      <c r="S102" s="640"/>
      <c r="T102" s="479"/>
      <c r="U102" s="479"/>
      <c r="V102" s="479"/>
      <c r="W102" s="480"/>
      <c r="X102" s="530" t="s">
        <v>62</v>
      </c>
      <c r="Y102" s="478"/>
      <c r="Z102" s="479"/>
      <c r="AA102" s="479"/>
      <c r="AB102" s="479"/>
      <c r="AC102" s="479"/>
      <c r="AD102" s="480"/>
      <c r="AE102" s="49" t="s">
        <v>55</v>
      </c>
      <c r="AF102" s="637"/>
      <c r="AG102" s="478"/>
      <c r="AH102" s="638"/>
      <c r="AI102" s="479"/>
      <c r="AJ102" s="342"/>
      <c r="AK102" s="342"/>
      <c r="AL102" s="342"/>
      <c r="AM102" s="342"/>
      <c r="AN102" s="342"/>
    </row>
    <row r="103">
      <c r="A103" s="73"/>
      <c r="B103" s="64"/>
      <c r="C103" s="64"/>
      <c r="D103" s="64"/>
      <c r="E103" s="64"/>
      <c r="F103" s="64"/>
      <c r="G103" s="64"/>
      <c r="H103" s="64"/>
      <c r="I103" s="64"/>
      <c r="J103" s="66"/>
      <c r="K103" s="34"/>
      <c r="L103" s="64"/>
      <c r="M103" s="64"/>
      <c r="N103" s="64"/>
      <c r="O103" s="64"/>
      <c r="P103" s="73"/>
      <c r="Q103" s="68"/>
      <c r="R103" s="658" t="s">
        <v>277</v>
      </c>
      <c r="S103" s="64"/>
      <c r="T103" s="64"/>
      <c r="U103" s="64"/>
      <c r="V103" s="64"/>
      <c r="W103" s="73"/>
      <c r="X103" s="64"/>
      <c r="Y103" s="34"/>
      <c r="Z103" s="64"/>
      <c r="AA103" s="64"/>
      <c r="AB103" s="64"/>
      <c r="AC103" s="64"/>
      <c r="AD103" s="73"/>
      <c r="AE103" s="68"/>
      <c r="AF103" s="637"/>
      <c r="AG103" s="34"/>
      <c r="AH103" s="73"/>
      <c r="AI103" s="64"/>
      <c r="AJ103" s="342"/>
      <c r="AK103" s="342"/>
      <c r="AL103" s="342"/>
      <c r="AM103" s="342"/>
      <c r="AN103" s="342"/>
    </row>
    <row r="104">
      <c r="A104" s="88"/>
      <c r="B104" s="76"/>
      <c r="C104" s="76"/>
      <c r="D104" s="76"/>
      <c r="E104" s="76"/>
      <c r="F104" s="76"/>
      <c r="G104" s="76"/>
      <c r="H104" s="76"/>
      <c r="I104" s="76"/>
      <c r="J104" s="78"/>
      <c r="K104" s="81"/>
      <c r="L104" s="76"/>
      <c r="M104" s="76"/>
      <c r="N104" s="76"/>
      <c r="O104" s="76"/>
      <c r="P104" s="88"/>
      <c r="Q104" s="82"/>
      <c r="R104" s="659">
        <v>321.0</v>
      </c>
      <c r="S104" s="76"/>
      <c r="T104" s="76"/>
      <c r="U104" s="76"/>
      <c r="V104" s="76"/>
      <c r="W104" s="88"/>
      <c r="X104" s="76"/>
      <c r="Y104" s="81"/>
      <c r="Z104" s="76"/>
      <c r="AA104" s="76"/>
      <c r="AB104" s="76"/>
      <c r="AC104" s="76"/>
      <c r="AD104" s="88"/>
      <c r="AE104" s="82"/>
      <c r="AF104" s="637"/>
      <c r="AG104" s="81"/>
      <c r="AH104" s="88"/>
      <c r="AI104" s="76"/>
      <c r="AJ104" s="342"/>
      <c r="AK104" s="342"/>
      <c r="AL104" s="342"/>
      <c r="AM104" s="342"/>
      <c r="AN104" s="342"/>
    </row>
    <row r="105">
      <c r="A105" s="528" t="s">
        <v>73</v>
      </c>
      <c r="B105" s="55"/>
      <c r="C105" s="55"/>
      <c r="D105" s="55"/>
      <c r="E105" s="55"/>
      <c r="F105" s="55"/>
      <c r="G105" s="55"/>
      <c r="H105" s="55"/>
      <c r="I105" s="55"/>
      <c r="J105" s="47" t="s">
        <v>78</v>
      </c>
      <c r="K105" s="174"/>
      <c r="L105" s="55"/>
      <c r="M105" s="55"/>
      <c r="N105" s="55"/>
      <c r="O105" s="55"/>
      <c r="P105" s="57"/>
      <c r="Q105" s="49" t="s">
        <v>80</v>
      </c>
      <c r="R105" s="478"/>
      <c r="S105" s="479"/>
      <c r="T105" s="479"/>
      <c r="U105" s="479"/>
      <c r="V105" s="479"/>
      <c r="W105" s="480"/>
      <c r="X105" s="530" t="s">
        <v>81</v>
      </c>
      <c r="Y105" s="478"/>
      <c r="Z105" s="479"/>
      <c r="AA105" s="479"/>
      <c r="AB105" s="479"/>
      <c r="AC105" s="479"/>
      <c r="AD105" s="480"/>
      <c r="AE105" s="49" t="s">
        <v>73</v>
      </c>
      <c r="AF105" s="637"/>
      <c r="AG105" s="478"/>
      <c r="AH105" s="638"/>
      <c r="AI105" s="479"/>
      <c r="AJ105" s="342"/>
      <c r="AK105" s="342"/>
      <c r="AL105" s="342"/>
      <c r="AM105" s="342"/>
      <c r="AN105" s="342"/>
    </row>
    <row r="106">
      <c r="A106" s="73"/>
      <c r="B106" s="64"/>
      <c r="C106" s="64"/>
      <c r="D106" s="64"/>
      <c r="E106" s="64"/>
      <c r="F106" s="64"/>
      <c r="G106" s="64"/>
      <c r="H106" s="64"/>
      <c r="I106" s="64"/>
      <c r="J106" s="66"/>
      <c r="K106" s="34"/>
      <c r="L106" s="64"/>
      <c r="M106" s="64"/>
      <c r="N106" s="64"/>
      <c r="O106" s="64"/>
      <c r="P106" s="73"/>
      <c r="Q106" s="68"/>
      <c r="R106" s="34"/>
      <c r="S106" s="64"/>
      <c r="T106" s="64"/>
      <c r="U106" s="64"/>
      <c r="V106" s="64"/>
      <c r="W106" s="73"/>
      <c r="X106" s="64"/>
      <c r="Y106" s="34"/>
      <c r="Z106" s="64"/>
      <c r="AA106" s="64"/>
      <c r="AB106" s="64"/>
      <c r="AC106" s="64"/>
      <c r="AD106" s="73"/>
      <c r="AE106" s="68"/>
      <c r="AF106" s="637"/>
      <c r="AG106" s="34"/>
      <c r="AH106" s="73"/>
      <c r="AI106" s="64"/>
      <c r="AJ106" s="342"/>
      <c r="AK106" s="342"/>
      <c r="AL106" s="342"/>
      <c r="AM106" s="342"/>
      <c r="AN106" s="342"/>
    </row>
    <row r="107">
      <c r="A107" s="88"/>
      <c r="B107" s="76"/>
      <c r="C107" s="76"/>
      <c r="D107" s="76"/>
      <c r="E107" s="76"/>
      <c r="F107" s="76"/>
      <c r="G107" s="76"/>
      <c r="H107" s="76"/>
      <c r="I107" s="76"/>
      <c r="J107" s="78"/>
      <c r="K107" s="81"/>
      <c r="L107" s="76"/>
      <c r="M107" s="76"/>
      <c r="N107" s="76"/>
      <c r="O107" s="76"/>
      <c r="P107" s="88"/>
      <c r="Q107" s="82"/>
      <c r="R107" s="81"/>
      <c r="S107" s="76"/>
      <c r="T107" s="76"/>
      <c r="U107" s="76"/>
      <c r="V107" s="76"/>
      <c r="W107" s="88"/>
      <c r="X107" s="76"/>
      <c r="Y107" s="81"/>
      <c r="Z107" s="76"/>
      <c r="AA107" s="76"/>
      <c r="AB107" s="76"/>
      <c r="AC107" s="76"/>
      <c r="AD107" s="88"/>
      <c r="AE107" s="82"/>
      <c r="AF107" s="637"/>
      <c r="AG107" s="81"/>
      <c r="AH107" s="88"/>
      <c r="AI107" s="76"/>
      <c r="AJ107" s="342"/>
      <c r="AK107" s="342"/>
      <c r="AL107" s="342"/>
      <c r="AM107" s="342"/>
      <c r="AN107" s="342"/>
    </row>
    <row r="108">
      <c r="A108" s="528" t="s">
        <v>92</v>
      </c>
      <c r="B108" s="55"/>
      <c r="C108" s="55"/>
      <c r="D108" s="55"/>
      <c r="E108" s="55"/>
      <c r="F108" s="55"/>
      <c r="G108" s="55"/>
      <c r="H108" s="55"/>
      <c r="I108" s="55"/>
      <c r="J108" s="47" t="s">
        <v>94</v>
      </c>
      <c r="K108" s="174"/>
      <c r="L108" s="55"/>
      <c r="M108" s="55"/>
      <c r="N108" s="55"/>
      <c r="O108" s="55"/>
      <c r="P108" s="57"/>
      <c r="Q108" s="49" t="s">
        <v>95</v>
      </c>
      <c r="R108" s="478"/>
      <c r="S108" s="479"/>
      <c r="T108" s="479"/>
      <c r="U108" s="479"/>
      <c r="V108" s="479"/>
      <c r="W108" s="480"/>
      <c r="X108" s="530" t="s">
        <v>96</v>
      </c>
      <c r="Y108" s="478"/>
      <c r="Z108" s="479"/>
      <c r="AA108" s="479"/>
      <c r="AB108" s="479"/>
      <c r="AC108" s="640"/>
      <c r="AD108" s="480"/>
      <c r="AE108" s="49" t="s">
        <v>92</v>
      </c>
      <c r="AF108" s="637"/>
      <c r="AG108" s="478"/>
      <c r="AH108" s="638"/>
      <c r="AI108" s="479"/>
      <c r="AJ108" s="342"/>
      <c r="AK108" s="342"/>
      <c r="AL108" s="342"/>
      <c r="AM108" s="342"/>
      <c r="AN108" s="342"/>
    </row>
    <row r="109">
      <c r="A109" s="73"/>
      <c r="B109" s="64"/>
      <c r="C109" s="64"/>
      <c r="D109" s="64"/>
      <c r="E109" s="64"/>
      <c r="F109" s="64"/>
      <c r="G109" s="64"/>
      <c r="H109" s="64"/>
      <c r="I109" s="64"/>
      <c r="J109" s="66"/>
      <c r="K109" s="34"/>
      <c r="L109" s="64"/>
      <c r="M109" s="64"/>
      <c r="N109" s="64"/>
      <c r="O109" s="64"/>
      <c r="P109" s="73"/>
      <c r="Q109" s="68"/>
      <c r="R109" s="34"/>
      <c r="S109" s="64"/>
      <c r="T109" s="64"/>
      <c r="U109" s="64"/>
      <c r="V109" s="64"/>
      <c r="W109" s="73"/>
      <c r="X109" s="64"/>
      <c r="Y109" s="34"/>
      <c r="Z109" s="64"/>
      <c r="AA109" s="64"/>
      <c r="AB109" s="64"/>
      <c r="AC109" s="64"/>
      <c r="AD109" s="73"/>
      <c r="AE109" s="68"/>
      <c r="AF109" s="637"/>
      <c r="AG109" s="34"/>
      <c r="AH109" s="73"/>
      <c r="AI109" s="64"/>
      <c r="AJ109" s="342"/>
      <c r="AK109" s="342"/>
      <c r="AL109" s="342"/>
      <c r="AM109" s="342"/>
      <c r="AN109" s="342"/>
    </row>
    <row r="110">
      <c r="A110" s="88"/>
      <c r="B110" s="76"/>
      <c r="C110" s="76"/>
      <c r="D110" s="76"/>
      <c r="E110" s="76"/>
      <c r="F110" s="76"/>
      <c r="G110" s="76"/>
      <c r="H110" s="76"/>
      <c r="I110" s="76"/>
      <c r="J110" s="78"/>
      <c r="K110" s="81"/>
      <c r="L110" s="76"/>
      <c r="M110" s="76"/>
      <c r="N110" s="76"/>
      <c r="O110" s="76"/>
      <c r="P110" s="88"/>
      <c r="Q110" s="82"/>
      <c r="R110" s="81"/>
      <c r="S110" s="76"/>
      <c r="T110" s="76"/>
      <c r="U110" s="76"/>
      <c r="V110" s="76"/>
      <c r="W110" s="88"/>
      <c r="X110" s="76"/>
      <c r="Y110" s="81"/>
      <c r="Z110" s="76"/>
      <c r="AA110" s="76"/>
      <c r="AB110" s="76"/>
      <c r="AC110" s="76"/>
      <c r="AD110" s="88"/>
      <c r="AE110" s="82"/>
      <c r="AF110" s="637"/>
      <c r="AG110" s="81"/>
      <c r="AH110" s="88"/>
      <c r="AI110" s="76"/>
      <c r="AJ110" s="342"/>
      <c r="AK110" s="342"/>
      <c r="AL110" s="342"/>
      <c r="AM110" s="342"/>
      <c r="AN110" s="342"/>
    </row>
    <row r="111">
      <c r="A111" s="528" t="s">
        <v>100</v>
      </c>
      <c r="B111" s="55"/>
      <c r="C111" s="55"/>
      <c r="D111" s="55"/>
      <c r="E111" s="55"/>
      <c r="F111" s="55"/>
      <c r="G111" s="55"/>
      <c r="H111" s="55"/>
      <c r="I111" s="55"/>
      <c r="J111" s="47" t="s">
        <v>101</v>
      </c>
      <c r="K111" s="174"/>
      <c r="L111" s="55"/>
      <c r="M111" s="55"/>
      <c r="N111" s="55"/>
      <c r="O111" s="55"/>
      <c r="P111" s="57"/>
      <c r="Q111" s="49" t="s">
        <v>102</v>
      </c>
      <c r="R111" s="478"/>
      <c r="S111" s="479"/>
      <c r="T111" s="479"/>
      <c r="U111" s="479"/>
      <c r="V111" s="479"/>
      <c r="W111" s="480"/>
      <c r="X111" s="530" t="s">
        <v>103</v>
      </c>
      <c r="Y111" s="652"/>
      <c r="Z111" s="337"/>
      <c r="AA111" s="337"/>
      <c r="AB111" s="337"/>
      <c r="AC111" s="337"/>
      <c r="AD111" s="660"/>
      <c r="AE111" s="49" t="s">
        <v>100</v>
      </c>
      <c r="AF111" s="637"/>
      <c r="AG111" s="478"/>
      <c r="AH111" s="638"/>
      <c r="AI111" s="479"/>
      <c r="AJ111" s="342"/>
      <c r="AK111" s="342"/>
      <c r="AL111" s="342"/>
      <c r="AM111" s="342"/>
      <c r="AN111" s="342"/>
    </row>
    <row r="112">
      <c r="A112" s="73"/>
      <c r="B112" s="64"/>
      <c r="C112" s="64"/>
      <c r="D112" s="64"/>
      <c r="E112" s="64"/>
      <c r="F112" s="64"/>
      <c r="G112" s="64"/>
      <c r="H112" s="64"/>
      <c r="I112" s="64"/>
      <c r="J112" s="66"/>
      <c r="K112" s="34"/>
      <c r="L112" s="64"/>
      <c r="M112" s="64"/>
      <c r="N112" s="64"/>
      <c r="O112" s="64"/>
      <c r="P112" s="73"/>
      <c r="Q112" s="68"/>
      <c r="R112" s="34"/>
      <c r="S112" s="64"/>
      <c r="T112" s="64"/>
      <c r="U112" s="64"/>
      <c r="V112" s="64"/>
      <c r="W112" s="73"/>
      <c r="X112" s="64"/>
      <c r="Y112" s="34"/>
      <c r="Z112" s="64"/>
      <c r="AA112" s="64"/>
      <c r="AB112" s="64"/>
      <c r="AC112" s="64"/>
      <c r="AD112" s="73"/>
      <c r="AE112" s="68"/>
      <c r="AF112" s="637"/>
      <c r="AG112" s="34"/>
      <c r="AH112" s="73"/>
      <c r="AI112" s="64"/>
      <c r="AJ112" s="342"/>
      <c r="AK112" s="342"/>
      <c r="AL112" s="342"/>
      <c r="AM112" s="342"/>
      <c r="AN112" s="342"/>
    </row>
    <row r="113">
      <c r="A113" s="88"/>
      <c r="B113" s="76"/>
      <c r="C113" s="76"/>
      <c r="D113" s="76"/>
      <c r="E113" s="76"/>
      <c r="F113" s="76"/>
      <c r="G113" s="76"/>
      <c r="H113" s="76"/>
      <c r="I113" s="76"/>
      <c r="J113" s="78"/>
      <c r="K113" s="81"/>
      <c r="L113" s="76"/>
      <c r="M113" s="76"/>
      <c r="N113" s="76"/>
      <c r="O113" s="76"/>
      <c r="P113" s="88"/>
      <c r="Q113" s="82"/>
      <c r="R113" s="81"/>
      <c r="S113" s="76"/>
      <c r="T113" s="76"/>
      <c r="U113" s="76"/>
      <c r="V113" s="76"/>
      <c r="W113" s="88"/>
      <c r="X113" s="76"/>
      <c r="Y113" s="81"/>
      <c r="Z113" s="76"/>
      <c r="AA113" s="76"/>
      <c r="AB113" s="76"/>
      <c r="AC113" s="76"/>
      <c r="AD113" s="88"/>
      <c r="AE113" s="82"/>
      <c r="AF113" s="637"/>
      <c r="AG113" s="81"/>
      <c r="AH113" s="88"/>
      <c r="AI113" s="76"/>
      <c r="AJ113" s="342"/>
      <c r="AK113" s="342"/>
      <c r="AL113" s="342"/>
      <c r="AM113" s="342"/>
      <c r="AN113" s="342"/>
    </row>
    <row r="114">
      <c r="A114" s="528" t="s">
        <v>108</v>
      </c>
      <c r="B114" s="55"/>
      <c r="C114" s="55"/>
      <c r="D114" s="55"/>
      <c r="E114" s="55"/>
      <c r="F114" s="55"/>
      <c r="G114" s="55"/>
      <c r="H114" s="55"/>
      <c r="I114" s="55"/>
      <c r="J114" s="47" t="s">
        <v>105</v>
      </c>
      <c r="K114" s="174"/>
      <c r="L114" s="55"/>
      <c r="M114" s="55"/>
      <c r="N114" s="55"/>
      <c r="O114" s="55"/>
      <c r="P114" s="57"/>
      <c r="Q114" s="49" t="s">
        <v>106</v>
      </c>
      <c r="R114" s="478"/>
      <c r="S114" s="479"/>
      <c r="T114" s="479"/>
      <c r="U114" s="479"/>
      <c r="V114" s="479"/>
      <c r="W114" s="480"/>
      <c r="X114" s="530" t="s">
        <v>107</v>
      </c>
      <c r="Y114" s="478"/>
      <c r="Z114" s="479"/>
      <c r="AA114" s="479"/>
      <c r="AB114" s="479"/>
      <c r="AC114" s="479"/>
      <c r="AD114" s="480"/>
      <c r="AE114" s="49" t="s">
        <v>108</v>
      </c>
      <c r="AF114" s="637"/>
      <c r="AG114" s="478"/>
      <c r="AH114" s="638"/>
      <c r="AI114" s="479"/>
      <c r="AJ114" s="342"/>
      <c r="AK114" s="342"/>
      <c r="AL114" s="342"/>
      <c r="AM114" s="342"/>
      <c r="AN114" s="342"/>
    </row>
    <row r="115">
      <c r="A115" s="73"/>
      <c r="B115" s="64"/>
      <c r="C115" s="64"/>
      <c r="D115" s="64"/>
      <c r="E115" s="64"/>
      <c r="F115" s="64"/>
      <c r="G115" s="64"/>
      <c r="H115" s="64"/>
      <c r="I115" s="64"/>
      <c r="J115" s="66"/>
      <c r="K115" s="34"/>
      <c r="L115" s="64"/>
      <c r="M115" s="64"/>
      <c r="N115" s="64"/>
      <c r="O115" s="64"/>
      <c r="P115" s="73"/>
      <c r="Q115" s="68"/>
      <c r="R115" s="34"/>
      <c r="S115" s="64"/>
      <c r="T115" s="64"/>
      <c r="U115" s="64"/>
      <c r="V115" s="64"/>
      <c r="W115" s="73"/>
      <c r="X115" s="64"/>
      <c r="Y115" s="34"/>
      <c r="Z115" s="64"/>
      <c r="AA115" s="64"/>
      <c r="AB115" s="64"/>
      <c r="AC115" s="64"/>
      <c r="AD115" s="73"/>
      <c r="AE115" s="68"/>
      <c r="AF115" s="637"/>
      <c r="AG115" s="34"/>
      <c r="AH115" s="73"/>
      <c r="AI115" s="64"/>
      <c r="AJ115" s="342"/>
      <c r="AK115" s="342"/>
      <c r="AL115" s="342"/>
      <c r="AM115" s="342"/>
      <c r="AN115" s="342"/>
    </row>
    <row r="116">
      <c r="A116" s="88"/>
      <c r="B116" s="76"/>
      <c r="C116" s="76"/>
      <c r="D116" s="76"/>
      <c r="E116" s="76"/>
      <c r="F116" s="76"/>
      <c r="G116" s="76"/>
      <c r="H116" s="76"/>
      <c r="I116" s="76"/>
      <c r="J116" s="78"/>
      <c r="K116" s="81"/>
      <c r="L116" s="76"/>
      <c r="M116" s="76"/>
      <c r="N116" s="76"/>
      <c r="O116" s="76"/>
      <c r="P116" s="88"/>
      <c r="Q116" s="82"/>
      <c r="R116" s="81"/>
      <c r="S116" s="76"/>
      <c r="T116" s="76"/>
      <c r="U116" s="76"/>
      <c r="V116" s="76"/>
      <c r="W116" s="88"/>
      <c r="X116" s="76"/>
      <c r="Y116" s="81"/>
      <c r="Z116" s="76"/>
      <c r="AA116" s="76"/>
      <c r="AB116" s="76"/>
      <c r="AC116" s="76"/>
      <c r="AD116" s="88"/>
      <c r="AE116" s="82"/>
      <c r="AF116" s="637"/>
      <c r="AG116" s="81"/>
      <c r="AH116" s="88"/>
      <c r="AI116" s="76"/>
      <c r="AJ116" s="342"/>
      <c r="AK116" s="342"/>
      <c r="AL116" s="342"/>
      <c r="AM116" s="342"/>
      <c r="AN116" s="342"/>
    </row>
  </sheetData>
  <mergeCells count="844">
    <mergeCell ref="R1:W1"/>
    <mergeCell ref="Y1:AD1"/>
    <mergeCell ref="AG1:AI1"/>
    <mergeCell ref="K3:P3"/>
    <mergeCell ref="K4:P4"/>
    <mergeCell ref="R3:W3"/>
    <mergeCell ref="R4:V4"/>
    <mergeCell ref="W4:W6"/>
    <mergeCell ref="X4:X6"/>
    <mergeCell ref="Z4:Z6"/>
    <mergeCell ref="AB4:AB6"/>
    <mergeCell ref="AD4:AD6"/>
    <mergeCell ref="AE4:AE6"/>
    <mergeCell ref="AF4:AF6"/>
    <mergeCell ref="B5:I5"/>
    <mergeCell ref="K5:P5"/>
    <mergeCell ref="AC7:AC9"/>
    <mergeCell ref="AE7:AE9"/>
    <mergeCell ref="AF7:AG7"/>
    <mergeCell ref="AF8:AG8"/>
    <mergeCell ref="AF9:AG9"/>
    <mergeCell ref="AE10:AE12"/>
    <mergeCell ref="AF10:AG10"/>
    <mergeCell ref="AH16:AH18"/>
    <mergeCell ref="AH19:AH21"/>
    <mergeCell ref="AI19:AI21"/>
    <mergeCell ref="AI16:AI18"/>
    <mergeCell ref="AI23:AI25"/>
    <mergeCell ref="AF11:AG11"/>
    <mergeCell ref="AF12:AG12"/>
    <mergeCell ref="AF13:AG13"/>
    <mergeCell ref="AF14:AG14"/>
    <mergeCell ref="AF15:AG15"/>
    <mergeCell ref="AF16:AF18"/>
    <mergeCell ref="AF23:AG23"/>
    <mergeCell ref="AF30:AG30"/>
    <mergeCell ref="AF31:AG31"/>
    <mergeCell ref="AF24:AG24"/>
    <mergeCell ref="AF25:AG25"/>
    <mergeCell ref="AF26:AG26"/>
    <mergeCell ref="AF27:AG27"/>
    <mergeCell ref="AF28:AG28"/>
    <mergeCell ref="AE29:AE31"/>
    <mergeCell ref="AF29:AG29"/>
    <mergeCell ref="AD35:AD37"/>
    <mergeCell ref="AC38:AC40"/>
    <mergeCell ref="AD38:AD40"/>
    <mergeCell ref="AE38:AE40"/>
    <mergeCell ref="AG38:AG40"/>
    <mergeCell ref="AH38:AH40"/>
    <mergeCell ref="AI38:AI40"/>
    <mergeCell ref="AE32:AE34"/>
    <mergeCell ref="AF32:AG32"/>
    <mergeCell ref="AF33:AG33"/>
    <mergeCell ref="AF34:AG34"/>
    <mergeCell ref="AE35:AE37"/>
    <mergeCell ref="AF35:AF37"/>
    <mergeCell ref="AI35:AI37"/>
    <mergeCell ref="A1:A2"/>
    <mergeCell ref="B1:E1"/>
    <mergeCell ref="J1:J2"/>
    <mergeCell ref="K1:P1"/>
    <mergeCell ref="Q1:Q2"/>
    <mergeCell ref="X1:X2"/>
    <mergeCell ref="AE1:AE2"/>
    <mergeCell ref="F1:I1"/>
    <mergeCell ref="B3:I3"/>
    <mergeCell ref="Y3:AD3"/>
    <mergeCell ref="A4:A6"/>
    <mergeCell ref="J4:J6"/>
    <mergeCell ref="Q4:Q6"/>
    <mergeCell ref="K6:P6"/>
    <mergeCell ref="R5:V5"/>
    <mergeCell ref="R6:V6"/>
    <mergeCell ref="K7:P7"/>
    <mergeCell ref="Q7:Q9"/>
    <mergeCell ref="X7:X9"/>
    <mergeCell ref="Y7:Y9"/>
    <mergeCell ref="AA7:AA9"/>
    <mergeCell ref="Y10:AD10"/>
    <mergeCell ref="Y11:AD11"/>
    <mergeCell ref="Y12:AD12"/>
    <mergeCell ref="Y13:AD13"/>
    <mergeCell ref="AE13:AE15"/>
    <mergeCell ref="Y14:AD14"/>
    <mergeCell ref="Y15:AD15"/>
    <mergeCell ref="AE16:AE18"/>
    <mergeCell ref="X10:X12"/>
    <mergeCell ref="X13:X15"/>
    <mergeCell ref="X16:X18"/>
    <mergeCell ref="K8:P8"/>
    <mergeCell ref="K9:P9"/>
    <mergeCell ref="N10:N12"/>
    <mergeCell ref="Q10:Q12"/>
    <mergeCell ref="T10:T12"/>
    <mergeCell ref="Q13:Q15"/>
    <mergeCell ref="U13:U15"/>
    <mergeCell ref="L16:L18"/>
    <mergeCell ref="O16:O18"/>
    <mergeCell ref="Q16:Q18"/>
    <mergeCell ref="R16:R18"/>
    <mergeCell ref="T16:T18"/>
    <mergeCell ref="U16:U18"/>
    <mergeCell ref="A13:A15"/>
    <mergeCell ref="A16:A18"/>
    <mergeCell ref="F16:F18"/>
    <mergeCell ref="G16:G18"/>
    <mergeCell ref="I16:I18"/>
    <mergeCell ref="J16:J18"/>
    <mergeCell ref="K16:K18"/>
    <mergeCell ref="K23:P23"/>
    <mergeCell ref="K24:P24"/>
    <mergeCell ref="R24:S24"/>
    <mergeCell ref="T24:U24"/>
    <mergeCell ref="B25:I25"/>
    <mergeCell ref="K25:P25"/>
    <mergeCell ref="K22:P22"/>
    <mergeCell ref="Q23:Q25"/>
    <mergeCell ref="R23:S23"/>
    <mergeCell ref="T23:U23"/>
    <mergeCell ref="X23:X25"/>
    <mergeCell ref="Y23:Y25"/>
    <mergeCell ref="B24:I24"/>
    <mergeCell ref="Y26:Z26"/>
    <mergeCell ref="Y27:Z27"/>
    <mergeCell ref="T27:U27"/>
    <mergeCell ref="T28:U28"/>
    <mergeCell ref="Y28:Z28"/>
    <mergeCell ref="AA28:AC28"/>
    <mergeCell ref="R25:S25"/>
    <mergeCell ref="T25:U25"/>
    <mergeCell ref="T26:U26"/>
    <mergeCell ref="X26:X28"/>
    <mergeCell ref="AA26:AC26"/>
    <mergeCell ref="AE26:AE28"/>
    <mergeCell ref="AA27:AC27"/>
    <mergeCell ref="J7:J9"/>
    <mergeCell ref="J10:J12"/>
    <mergeCell ref="J13:J15"/>
    <mergeCell ref="K13:K15"/>
    <mergeCell ref="J23:J25"/>
    <mergeCell ref="B4:I4"/>
    <mergeCell ref="B6:I6"/>
    <mergeCell ref="A7:A9"/>
    <mergeCell ref="B7:I7"/>
    <mergeCell ref="B8:I8"/>
    <mergeCell ref="B9:I9"/>
    <mergeCell ref="A10:A12"/>
    <mergeCell ref="O19:O21"/>
    <mergeCell ref="P19:P21"/>
    <mergeCell ref="Q19:Q21"/>
    <mergeCell ref="R19:R21"/>
    <mergeCell ref="S19:S21"/>
    <mergeCell ref="T19:T21"/>
    <mergeCell ref="U19:U21"/>
    <mergeCell ref="R22:W22"/>
    <mergeCell ref="AC19:AC21"/>
    <mergeCell ref="AD19:AD21"/>
    <mergeCell ref="AE19:AE21"/>
    <mergeCell ref="AF19:AF21"/>
    <mergeCell ref="V19:V21"/>
    <mergeCell ref="W19:W21"/>
    <mergeCell ref="X19:X21"/>
    <mergeCell ref="Y19:Y21"/>
    <mergeCell ref="Z19:Z21"/>
    <mergeCell ref="AA19:AA21"/>
    <mergeCell ref="AB19:AB21"/>
    <mergeCell ref="Y22:AD22"/>
    <mergeCell ref="A19:A21"/>
    <mergeCell ref="A23:A25"/>
    <mergeCell ref="Z23:Z25"/>
    <mergeCell ref="AA23:AA25"/>
    <mergeCell ref="AB23:AB25"/>
    <mergeCell ref="AC23:AC25"/>
    <mergeCell ref="AD23:AD25"/>
    <mergeCell ref="AE23:AE25"/>
    <mergeCell ref="J32:J34"/>
    <mergeCell ref="J35:J37"/>
    <mergeCell ref="Q35:Q37"/>
    <mergeCell ref="S35:S37"/>
    <mergeCell ref="T35:U35"/>
    <mergeCell ref="T36:U36"/>
    <mergeCell ref="T37:U37"/>
    <mergeCell ref="K35:K37"/>
    <mergeCell ref="L38:L40"/>
    <mergeCell ref="M38:M40"/>
    <mergeCell ref="N38:N40"/>
    <mergeCell ref="O38:O40"/>
    <mergeCell ref="P38:P40"/>
    <mergeCell ref="Q38:Q40"/>
    <mergeCell ref="H19:H21"/>
    <mergeCell ref="I19:I21"/>
    <mergeCell ref="J19:J21"/>
    <mergeCell ref="K19:K21"/>
    <mergeCell ref="L19:L21"/>
    <mergeCell ref="M19:M21"/>
    <mergeCell ref="N19:N21"/>
    <mergeCell ref="C19:C21"/>
    <mergeCell ref="D19:D21"/>
    <mergeCell ref="E19:E21"/>
    <mergeCell ref="F19:F21"/>
    <mergeCell ref="G19:G21"/>
    <mergeCell ref="B22:I22"/>
    <mergeCell ref="B23:I23"/>
    <mergeCell ref="B26:I26"/>
    <mergeCell ref="K26:P26"/>
    <mergeCell ref="Q26:Q28"/>
    <mergeCell ref="B27:I27"/>
    <mergeCell ref="K27:P27"/>
    <mergeCell ref="B28:I28"/>
    <mergeCell ref="K28:P28"/>
    <mergeCell ref="V29:V31"/>
    <mergeCell ref="V32:V34"/>
    <mergeCell ref="V35:V37"/>
    <mergeCell ref="W35:W37"/>
    <mergeCell ref="X35:X37"/>
    <mergeCell ref="Y35:Y37"/>
    <mergeCell ref="Z35:Z37"/>
    <mergeCell ref="J26:J28"/>
    <mergeCell ref="J29:J31"/>
    <mergeCell ref="Q29:Q31"/>
    <mergeCell ref="W29:W31"/>
    <mergeCell ref="X29:X31"/>
    <mergeCell ref="Q32:Q34"/>
    <mergeCell ref="X32:X34"/>
    <mergeCell ref="B19:B21"/>
    <mergeCell ref="A26:A28"/>
    <mergeCell ref="A29:A31"/>
    <mergeCell ref="A32:A34"/>
    <mergeCell ref="B32:B34"/>
    <mergeCell ref="A35:A37"/>
    <mergeCell ref="A38:A40"/>
    <mergeCell ref="W38:W40"/>
    <mergeCell ref="R41:W41"/>
    <mergeCell ref="R38:R40"/>
    <mergeCell ref="S38:S40"/>
    <mergeCell ref="V38:V40"/>
    <mergeCell ref="X38:X40"/>
    <mergeCell ref="Y38:Y40"/>
    <mergeCell ref="AA38:AA40"/>
    <mergeCell ref="AB38:AB40"/>
    <mergeCell ref="Y41:AD41"/>
    <mergeCell ref="T45:U45"/>
    <mergeCell ref="T46:U46"/>
    <mergeCell ref="J38:J40"/>
    <mergeCell ref="K38:K40"/>
    <mergeCell ref="J42:J44"/>
    <mergeCell ref="K42:P44"/>
    <mergeCell ref="R42:W44"/>
    <mergeCell ref="K45:P45"/>
    <mergeCell ref="K46:P46"/>
    <mergeCell ref="B38:B40"/>
    <mergeCell ref="A42:A44"/>
    <mergeCell ref="A45:A47"/>
    <mergeCell ref="A48:A50"/>
    <mergeCell ref="Q42:Q44"/>
    <mergeCell ref="Q45:Q47"/>
    <mergeCell ref="K47:P47"/>
    <mergeCell ref="X42:X44"/>
    <mergeCell ref="X45:X47"/>
    <mergeCell ref="X48:X50"/>
    <mergeCell ref="AF44:AG44"/>
    <mergeCell ref="AF45:AG45"/>
    <mergeCell ref="AE48:AE50"/>
    <mergeCell ref="AF48:AG48"/>
    <mergeCell ref="AF49:AG49"/>
    <mergeCell ref="AF50:AG50"/>
    <mergeCell ref="Y46:AD46"/>
    <mergeCell ref="AF46:AG46"/>
    <mergeCell ref="T47:U47"/>
    <mergeCell ref="Y47:AD47"/>
    <mergeCell ref="AF47:AG47"/>
    <mergeCell ref="J45:J47"/>
    <mergeCell ref="J48:J50"/>
    <mergeCell ref="L48:L50"/>
    <mergeCell ref="N48:N50"/>
    <mergeCell ref="Q48:Q50"/>
    <mergeCell ref="B49:I49"/>
    <mergeCell ref="B50:I50"/>
    <mergeCell ref="Y48:AD48"/>
    <mergeCell ref="Y49:AD49"/>
    <mergeCell ref="Y50:AD50"/>
    <mergeCell ref="Y42:AD44"/>
    <mergeCell ref="AE42:AE44"/>
    <mergeCell ref="AF42:AG42"/>
    <mergeCell ref="AI42:AI44"/>
    <mergeCell ref="AF43:AG43"/>
    <mergeCell ref="Y45:AD45"/>
    <mergeCell ref="AE45:AE47"/>
    <mergeCell ref="C38:C40"/>
    <mergeCell ref="D38:D40"/>
    <mergeCell ref="E38:E40"/>
    <mergeCell ref="F38:F40"/>
    <mergeCell ref="G38:G40"/>
    <mergeCell ref="I38:I40"/>
    <mergeCell ref="B41:I41"/>
    <mergeCell ref="B42:I42"/>
    <mergeCell ref="B43:I43"/>
    <mergeCell ref="B44:I44"/>
    <mergeCell ref="B45:I45"/>
    <mergeCell ref="B46:I46"/>
    <mergeCell ref="B47:I47"/>
    <mergeCell ref="B48:I48"/>
    <mergeCell ref="J51:J53"/>
    <mergeCell ref="J54:J56"/>
    <mergeCell ref="K54:K56"/>
    <mergeCell ref="L54:L56"/>
    <mergeCell ref="M54:M56"/>
    <mergeCell ref="N54:N56"/>
    <mergeCell ref="O54:O56"/>
    <mergeCell ref="P54:P56"/>
    <mergeCell ref="AF53:AG53"/>
    <mergeCell ref="Y54:AD54"/>
    <mergeCell ref="AE54:AE56"/>
    <mergeCell ref="AF54:AF56"/>
    <mergeCell ref="AI54:AI56"/>
    <mergeCell ref="Y55:AD55"/>
    <mergeCell ref="Y56:AD56"/>
    <mergeCell ref="Z51:Z53"/>
    <mergeCell ref="AA51:AA53"/>
    <mergeCell ref="AB51:AB53"/>
    <mergeCell ref="AD51:AD53"/>
    <mergeCell ref="AE51:AE53"/>
    <mergeCell ref="AF51:AG51"/>
    <mergeCell ref="AF52:AG52"/>
    <mergeCell ref="P57:P59"/>
    <mergeCell ref="Q57:Q59"/>
    <mergeCell ref="R57:R59"/>
    <mergeCell ref="S57:S59"/>
    <mergeCell ref="T57:T59"/>
    <mergeCell ref="U57:U59"/>
    <mergeCell ref="V57:V59"/>
    <mergeCell ref="Y58:AD58"/>
    <mergeCell ref="Y59:AD59"/>
    <mergeCell ref="W57:W59"/>
    <mergeCell ref="X57:X59"/>
    <mergeCell ref="Y57:AD57"/>
    <mergeCell ref="AE57:AE59"/>
    <mergeCell ref="AG57:AG59"/>
    <mergeCell ref="AH57:AH59"/>
    <mergeCell ref="AI57:AI59"/>
    <mergeCell ref="I57:I59"/>
    <mergeCell ref="J57:J59"/>
    <mergeCell ref="K57:K59"/>
    <mergeCell ref="L57:L59"/>
    <mergeCell ref="M57:M59"/>
    <mergeCell ref="N57:N59"/>
    <mergeCell ref="O57:O59"/>
    <mergeCell ref="B57:B59"/>
    <mergeCell ref="C57:C59"/>
    <mergeCell ref="D57:D59"/>
    <mergeCell ref="E57:E59"/>
    <mergeCell ref="F57:F59"/>
    <mergeCell ref="G57:G59"/>
    <mergeCell ref="B60:I60"/>
    <mergeCell ref="AF61:AG61"/>
    <mergeCell ref="AH61:AH63"/>
    <mergeCell ref="AI61:AI63"/>
    <mergeCell ref="AF62:AG62"/>
    <mergeCell ref="AF63:AG63"/>
    <mergeCell ref="K61:P61"/>
    <mergeCell ref="K62:P62"/>
    <mergeCell ref="B62:I62"/>
    <mergeCell ref="B63:I63"/>
    <mergeCell ref="R62:S62"/>
    <mergeCell ref="R63:S63"/>
    <mergeCell ref="K60:P60"/>
    <mergeCell ref="R60:W60"/>
    <mergeCell ref="B61:I61"/>
    <mergeCell ref="J61:J63"/>
    <mergeCell ref="Q61:Q63"/>
    <mergeCell ref="R61:S61"/>
    <mergeCell ref="K63:P63"/>
    <mergeCell ref="T62:U62"/>
    <mergeCell ref="T63:U63"/>
    <mergeCell ref="T61:U61"/>
    <mergeCell ref="X61:X63"/>
    <mergeCell ref="Y61:Y63"/>
    <mergeCell ref="Z61:Z63"/>
    <mergeCell ref="AA61:AA63"/>
    <mergeCell ref="AB61:AB63"/>
    <mergeCell ref="AC61:AC63"/>
    <mergeCell ref="Y67:AD67"/>
    <mergeCell ref="Y68:AD68"/>
    <mergeCell ref="AD61:AD63"/>
    <mergeCell ref="AE61:AE63"/>
    <mergeCell ref="Y64:AD64"/>
    <mergeCell ref="AE64:AE66"/>
    <mergeCell ref="AF64:AG64"/>
    <mergeCell ref="Y65:AD65"/>
    <mergeCell ref="Y66:AD66"/>
    <mergeCell ref="AF65:AG65"/>
    <mergeCell ref="AF66:AG66"/>
    <mergeCell ref="AF67:AG67"/>
    <mergeCell ref="AF68:AG68"/>
    <mergeCell ref="Y69:AD69"/>
    <mergeCell ref="AF69:AG69"/>
    <mergeCell ref="Y70:AD70"/>
    <mergeCell ref="Y74:AD74"/>
    <mergeCell ref="Y75:AD75"/>
    <mergeCell ref="Y71:AD71"/>
    <mergeCell ref="Y72:AD72"/>
    <mergeCell ref="Y73:AD73"/>
    <mergeCell ref="AE73:AE75"/>
    <mergeCell ref="AF73:AF75"/>
    <mergeCell ref="AH73:AH75"/>
    <mergeCell ref="AI73:AI75"/>
    <mergeCell ref="O76:O78"/>
    <mergeCell ref="P76:P78"/>
    <mergeCell ref="H76:H78"/>
    <mergeCell ref="I76:I78"/>
    <mergeCell ref="J76:J78"/>
    <mergeCell ref="K76:K78"/>
    <mergeCell ref="L76:L78"/>
    <mergeCell ref="M76:M78"/>
    <mergeCell ref="N76:N78"/>
    <mergeCell ref="Q76:Q78"/>
    <mergeCell ref="R76:R78"/>
    <mergeCell ref="S76:S78"/>
    <mergeCell ref="T76:T78"/>
    <mergeCell ref="U76:U78"/>
    <mergeCell ref="V76:V78"/>
    <mergeCell ref="W76:W78"/>
    <mergeCell ref="Y80:AD80"/>
    <mergeCell ref="Y81:AD81"/>
    <mergeCell ref="Y82:AD82"/>
    <mergeCell ref="Y83:AD83"/>
    <mergeCell ref="Y84:AD84"/>
    <mergeCell ref="Y85:AD85"/>
    <mergeCell ref="X76:X78"/>
    <mergeCell ref="Y76:Y78"/>
    <mergeCell ref="Z76:Z78"/>
    <mergeCell ref="AA76:AA78"/>
    <mergeCell ref="AB76:AB78"/>
    <mergeCell ref="AC76:AC78"/>
    <mergeCell ref="AD76:AD78"/>
    <mergeCell ref="AE80:AE82"/>
    <mergeCell ref="AE83:AE85"/>
    <mergeCell ref="AG83:AG85"/>
    <mergeCell ref="AH83:AI83"/>
    <mergeCell ref="AH84:AI84"/>
    <mergeCell ref="AH85:AI85"/>
    <mergeCell ref="AE76:AE78"/>
    <mergeCell ref="AG76:AG78"/>
    <mergeCell ref="AH76:AH78"/>
    <mergeCell ref="AI76:AI78"/>
    <mergeCell ref="AG80:AG82"/>
    <mergeCell ref="AH80:AH82"/>
    <mergeCell ref="AI80:AI82"/>
    <mergeCell ref="A70:A72"/>
    <mergeCell ref="A73:A75"/>
    <mergeCell ref="E73:E75"/>
    <mergeCell ref="G73:G75"/>
    <mergeCell ref="I73:I75"/>
    <mergeCell ref="J73:J75"/>
    <mergeCell ref="K73:K75"/>
    <mergeCell ref="A76:A78"/>
    <mergeCell ref="B76:B78"/>
    <mergeCell ref="C76:C78"/>
    <mergeCell ref="D76:D78"/>
    <mergeCell ref="E76:E78"/>
    <mergeCell ref="F76:F78"/>
    <mergeCell ref="G76:G78"/>
    <mergeCell ref="B79:I79"/>
    <mergeCell ref="K79:P79"/>
    <mergeCell ref="K80:P80"/>
    <mergeCell ref="B80:I82"/>
    <mergeCell ref="Q80:Q82"/>
    <mergeCell ref="R80:W82"/>
    <mergeCell ref="X80:X82"/>
    <mergeCell ref="K81:P81"/>
    <mergeCell ref="K82:P82"/>
    <mergeCell ref="B83:I83"/>
    <mergeCell ref="K83:P83"/>
    <mergeCell ref="V83:V85"/>
    <mergeCell ref="W83:W85"/>
    <mergeCell ref="X83:X85"/>
    <mergeCell ref="J80:J82"/>
    <mergeCell ref="J83:J85"/>
    <mergeCell ref="Q83:Q85"/>
    <mergeCell ref="R83:R85"/>
    <mergeCell ref="S83:S85"/>
    <mergeCell ref="T83:T85"/>
    <mergeCell ref="U83:U85"/>
    <mergeCell ref="K85:P85"/>
    <mergeCell ref="Y86:Y88"/>
    <mergeCell ref="Z86:Z88"/>
    <mergeCell ref="AG86:AG88"/>
    <mergeCell ref="AH87:AI87"/>
    <mergeCell ref="R86:R88"/>
    <mergeCell ref="S86:S88"/>
    <mergeCell ref="T86:T88"/>
    <mergeCell ref="U86:U88"/>
    <mergeCell ref="V86:V88"/>
    <mergeCell ref="W86:W88"/>
    <mergeCell ref="X86:X88"/>
    <mergeCell ref="V105:V107"/>
    <mergeCell ref="W105:W107"/>
    <mergeCell ref="O105:O107"/>
    <mergeCell ref="P105:P107"/>
    <mergeCell ref="Q105:Q107"/>
    <mergeCell ref="R105:R107"/>
    <mergeCell ref="S105:S107"/>
    <mergeCell ref="T105:T107"/>
    <mergeCell ref="U105:U107"/>
    <mergeCell ref="AE105:AE107"/>
    <mergeCell ref="AG105:AG107"/>
    <mergeCell ref="X105:X107"/>
    <mergeCell ref="Y105:Y107"/>
    <mergeCell ref="Z105:Z107"/>
    <mergeCell ref="AA105:AA107"/>
    <mergeCell ref="AB105:AB107"/>
    <mergeCell ref="AC105:AC107"/>
    <mergeCell ref="AD105:AD107"/>
    <mergeCell ref="H102:H104"/>
    <mergeCell ref="I102:I104"/>
    <mergeCell ref="J102:J104"/>
    <mergeCell ref="K102:K104"/>
    <mergeCell ref="L102:L104"/>
    <mergeCell ref="M102:M104"/>
    <mergeCell ref="N102:N104"/>
    <mergeCell ref="O102:O104"/>
    <mergeCell ref="P102:P104"/>
    <mergeCell ref="Q102:Q104"/>
    <mergeCell ref="S102:S104"/>
    <mergeCell ref="T102:T104"/>
    <mergeCell ref="U102:U104"/>
    <mergeCell ref="V102:V104"/>
    <mergeCell ref="AD102:AD104"/>
    <mergeCell ref="AE102:AE104"/>
    <mergeCell ref="AG102:AG104"/>
    <mergeCell ref="AH102:AH104"/>
    <mergeCell ref="AI102:AI104"/>
    <mergeCell ref="AH105:AH107"/>
    <mergeCell ref="AI105:AI107"/>
    <mergeCell ref="A102:A104"/>
    <mergeCell ref="B102:B104"/>
    <mergeCell ref="C102:C104"/>
    <mergeCell ref="D102:D104"/>
    <mergeCell ref="E102:E104"/>
    <mergeCell ref="F102:F104"/>
    <mergeCell ref="G102:G104"/>
    <mergeCell ref="H105:H107"/>
    <mergeCell ref="I105:I107"/>
    <mergeCell ref="J105:J107"/>
    <mergeCell ref="K105:K107"/>
    <mergeCell ref="L105:L107"/>
    <mergeCell ref="M105:M107"/>
    <mergeCell ref="N105:N107"/>
    <mergeCell ref="W102:W104"/>
    <mergeCell ref="X102:X104"/>
    <mergeCell ref="Y102:Y104"/>
    <mergeCell ref="Z102:Z104"/>
    <mergeCell ref="AA102:AA104"/>
    <mergeCell ref="AB102:AB104"/>
    <mergeCell ref="AC102:AC104"/>
    <mergeCell ref="A105:A107"/>
    <mergeCell ref="B105:B107"/>
    <mergeCell ref="C105:C107"/>
    <mergeCell ref="D105:D107"/>
    <mergeCell ref="E105:E107"/>
    <mergeCell ref="F105:F107"/>
    <mergeCell ref="G105:G107"/>
    <mergeCell ref="V111:V113"/>
    <mergeCell ref="W111:W113"/>
    <mergeCell ref="O111:O113"/>
    <mergeCell ref="P111:P113"/>
    <mergeCell ref="Q111:Q113"/>
    <mergeCell ref="R111:R113"/>
    <mergeCell ref="S111:S113"/>
    <mergeCell ref="T111:T113"/>
    <mergeCell ref="U111:U113"/>
    <mergeCell ref="AE111:AE113"/>
    <mergeCell ref="AG111:AG113"/>
    <mergeCell ref="X111:X113"/>
    <mergeCell ref="Y111:Y113"/>
    <mergeCell ref="Z111:Z113"/>
    <mergeCell ref="AA111:AA113"/>
    <mergeCell ref="AB111:AB113"/>
    <mergeCell ref="AC111:AC113"/>
    <mergeCell ref="AD111:AD113"/>
    <mergeCell ref="A114:A116"/>
    <mergeCell ref="B114:B116"/>
    <mergeCell ref="C114:C116"/>
    <mergeCell ref="D114:D116"/>
    <mergeCell ref="E114:E116"/>
    <mergeCell ref="F114:F116"/>
    <mergeCell ref="G114:G116"/>
    <mergeCell ref="H114:H116"/>
    <mergeCell ref="I114:I116"/>
    <mergeCell ref="J114:J116"/>
    <mergeCell ref="K114:K116"/>
    <mergeCell ref="L114:L116"/>
    <mergeCell ref="M114:M116"/>
    <mergeCell ref="N114:N116"/>
    <mergeCell ref="O114:O116"/>
    <mergeCell ref="P114:P116"/>
    <mergeCell ref="Q114:Q116"/>
    <mergeCell ref="R114:R116"/>
    <mergeCell ref="S114:S116"/>
    <mergeCell ref="T114:T116"/>
    <mergeCell ref="U114:U116"/>
    <mergeCell ref="AC114:AC116"/>
    <mergeCell ref="AD114:AD116"/>
    <mergeCell ref="AE114:AE116"/>
    <mergeCell ref="AG114:AG116"/>
    <mergeCell ref="AH114:AH116"/>
    <mergeCell ref="AI114:AI116"/>
    <mergeCell ref="V114:V116"/>
    <mergeCell ref="W114:W116"/>
    <mergeCell ref="X114:X116"/>
    <mergeCell ref="Y114:Y116"/>
    <mergeCell ref="Z114:Z116"/>
    <mergeCell ref="AA114:AA116"/>
    <mergeCell ref="AB114:AB116"/>
    <mergeCell ref="H108:H110"/>
    <mergeCell ref="I108:I110"/>
    <mergeCell ref="J108:J110"/>
    <mergeCell ref="K108:K110"/>
    <mergeCell ref="L108:L110"/>
    <mergeCell ref="M108:M110"/>
    <mergeCell ref="N108:N110"/>
    <mergeCell ref="O108:O110"/>
    <mergeCell ref="P108:P110"/>
    <mergeCell ref="Q108:Q110"/>
    <mergeCell ref="R108:R110"/>
    <mergeCell ref="S108:S110"/>
    <mergeCell ref="T108:T110"/>
    <mergeCell ref="U108:U110"/>
    <mergeCell ref="AC108:AC110"/>
    <mergeCell ref="AD108:AD110"/>
    <mergeCell ref="AE108:AE110"/>
    <mergeCell ref="AG108:AG110"/>
    <mergeCell ref="AH108:AH110"/>
    <mergeCell ref="AI108:AI110"/>
    <mergeCell ref="AH111:AH113"/>
    <mergeCell ref="AI111:AI113"/>
    <mergeCell ref="A108:A110"/>
    <mergeCell ref="B108:B110"/>
    <mergeCell ref="C108:C110"/>
    <mergeCell ref="D108:D110"/>
    <mergeCell ref="E108:E110"/>
    <mergeCell ref="F108:F110"/>
    <mergeCell ref="G108:G110"/>
    <mergeCell ref="H111:H113"/>
    <mergeCell ref="I111:I113"/>
    <mergeCell ref="J111:J113"/>
    <mergeCell ref="K111:K113"/>
    <mergeCell ref="L111:L113"/>
    <mergeCell ref="M111:M113"/>
    <mergeCell ref="N111:N113"/>
    <mergeCell ref="V108:V110"/>
    <mergeCell ref="W108:W110"/>
    <mergeCell ref="X108:X110"/>
    <mergeCell ref="Y108:Y110"/>
    <mergeCell ref="Z108:Z110"/>
    <mergeCell ref="AA108:AA110"/>
    <mergeCell ref="AB108:AB110"/>
    <mergeCell ref="A111:A113"/>
    <mergeCell ref="B111:B113"/>
    <mergeCell ref="C111:C113"/>
    <mergeCell ref="D111:D113"/>
    <mergeCell ref="E111:E113"/>
    <mergeCell ref="F111:F113"/>
    <mergeCell ref="G111:G113"/>
    <mergeCell ref="Q54:Q56"/>
    <mergeCell ref="R54:R56"/>
    <mergeCell ref="S54:S56"/>
    <mergeCell ref="T54:T56"/>
    <mergeCell ref="U54:U56"/>
    <mergeCell ref="V54:V56"/>
    <mergeCell ref="V64:V66"/>
    <mergeCell ref="W54:W56"/>
    <mergeCell ref="X54:X56"/>
    <mergeCell ref="X64:X66"/>
    <mergeCell ref="A51:A53"/>
    <mergeCell ref="K51:K53"/>
    <mergeCell ref="M51:M53"/>
    <mergeCell ref="Q51:Q53"/>
    <mergeCell ref="V51:V53"/>
    <mergeCell ref="X51:X53"/>
    <mergeCell ref="A54:A56"/>
    <mergeCell ref="B64:I64"/>
    <mergeCell ref="B65:I65"/>
    <mergeCell ref="AE67:AE69"/>
    <mergeCell ref="AE70:AE72"/>
    <mergeCell ref="A57:A59"/>
    <mergeCell ref="A61:A63"/>
    <mergeCell ref="A64:A66"/>
    <mergeCell ref="J64:J66"/>
    <mergeCell ref="K64:P64"/>
    <mergeCell ref="Q64:Q66"/>
    <mergeCell ref="S64:S66"/>
    <mergeCell ref="K65:P65"/>
    <mergeCell ref="B66:I66"/>
    <mergeCell ref="K66:P66"/>
    <mergeCell ref="J67:J69"/>
    <mergeCell ref="Q67:Q69"/>
    <mergeCell ref="W67:W69"/>
    <mergeCell ref="X67:X69"/>
    <mergeCell ref="A67:A69"/>
    <mergeCell ref="D70:D72"/>
    <mergeCell ref="J70:J72"/>
    <mergeCell ref="Q70:Q72"/>
    <mergeCell ref="T70:T72"/>
    <mergeCell ref="V70:V72"/>
    <mergeCell ref="X70:X72"/>
    <mergeCell ref="U73:U75"/>
    <mergeCell ref="V73:W73"/>
    <mergeCell ref="X73:X75"/>
    <mergeCell ref="V75:W75"/>
    <mergeCell ref="M73:M75"/>
    <mergeCell ref="O73:O75"/>
    <mergeCell ref="P73:P75"/>
    <mergeCell ref="Q73:Q75"/>
    <mergeCell ref="R73:R75"/>
    <mergeCell ref="S73:S75"/>
    <mergeCell ref="T73:T75"/>
    <mergeCell ref="A80:A82"/>
    <mergeCell ref="A83:A85"/>
    <mergeCell ref="A86:A88"/>
    <mergeCell ref="AA86:AA88"/>
    <mergeCell ref="AB86:AB88"/>
    <mergeCell ref="AC86:AC88"/>
    <mergeCell ref="AD86:AD88"/>
    <mergeCell ref="AE86:AE88"/>
    <mergeCell ref="Q92:Q94"/>
    <mergeCell ref="R92:R94"/>
    <mergeCell ref="T92:T94"/>
    <mergeCell ref="U92:U94"/>
    <mergeCell ref="V92:V94"/>
    <mergeCell ref="W92:W94"/>
    <mergeCell ref="X92:X94"/>
    <mergeCell ref="Y92:Y94"/>
    <mergeCell ref="Z92:Z94"/>
    <mergeCell ref="AA92:AA94"/>
    <mergeCell ref="AB92:AB94"/>
    <mergeCell ref="AC92:AC94"/>
    <mergeCell ref="AD92:AD94"/>
    <mergeCell ref="AE92:AE94"/>
    <mergeCell ref="K86:P86"/>
    <mergeCell ref="K87:P87"/>
    <mergeCell ref="B84:I84"/>
    <mergeCell ref="K84:P84"/>
    <mergeCell ref="B85:I85"/>
    <mergeCell ref="B86:I86"/>
    <mergeCell ref="J86:J88"/>
    <mergeCell ref="Q86:Q88"/>
    <mergeCell ref="B87:I87"/>
    <mergeCell ref="AA89:AA91"/>
    <mergeCell ref="AB89:AB91"/>
    <mergeCell ref="AC89:AC91"/>
    <mergeCell ref="AD89:AD91"/>
    <mergeCell ref="AE89:AE91"/>
    <mergeCell ref="AG89:AG91"/>
    <mergeCell ref="AH89:AH91"/>
    <mergeCell ref="AI89:AI91"/>
    <mergeCell ref="T89:T91"/>
    <mergeCell ref="U89:U91"/>
    <mergeCell ref="V89:V91"/>
    <mergeCell ref="W89:W91"/>
    <mergeCell ref="X89:X91"/>
    <mergeCell ref="Y89:Y91"/>
    <mergeCell ref="Z89:Z91"/>
    <mergeCell ref="J89:J91"/>
    <mergeCell ref="J92:J94"/>
    <mergeCell ref="AG92:AG94"/>
    <mergeCell ref="AH92:AH94"/>
    <mergeCell ref="AI92:AI94"/>
    <mergeCell ref="B88:I88"/>
    <mergeCell ref="K88:P88"/>
    <mergeCell ref="A89:A91"/>
    <mergeCell ref="Q89:Q91"/>
    <mergeCell ref="R89:R91"/>
    <mergeCell ref="S89:S91"/>
    <mergeCell ref="S92:S94"/>
    <mergeCell ref="V99:V101"/>
    <mergeCell ref="W99:W101"/>
    <mergeCell ref="N99:N101"/>
    <mergeCell ref="O99:O101"/>
    <mergeCell ref="P99:P101"/>
    <mergeCell ref="Q99:Q101"/>
    <mergeCell ref="S99:S101"/>
    <mergeCell ref="T99:T101"/>
    <mergeCell ref="U99:U101"/>
    <mergeCell ref="AE99:AE101"/>
    <mergeCell ref="AG99:AG101"/>
    <mergeCell ref="X99:X101"/>
    <mergeCell ref="Y99:Y101"/>
    <mergeCell ref="Z99:Z101"/>
    <mergeCell ref="AA99:AA101"/>
    <mergeCell ref="AB99:AB101"/>
    <mergeCell ref="AC99:AC101"/>
    <mergeCell ref="AD99:AD101"/>
    <mergeCell ref="G95:G97"/>
    <mergeCell ref="I95:I97"/>
    <mergeCell ref="J95:J97"/>
    <mergeCell ref="K95:K97"/>
    <mergeCell ref="L95:L97"/>
    <mergeCell ref="M95:M97"/>
    <mergeCell ref="N95:N97"/>
    <mergeCell ref="O95:O97"/>
    <mergeCell ref="P95:P97"/>
    <mergeCell ref="Q95:Q97"/>
    <mergeCell ref="R95:R97"/>
    <mergeCell ref="S95:S97"/>
    <mergeCell ref="T95:T97"/>
    <mergeCell ref="U95:U97"/>
    <mergeCell ref="AC95:AC97"/>
    <mergeCell ref="AD95:AD97"/>
    <mergeCell ref="AE95:AE97"/>
    <mergeCell ref="AG95:AG97"/>
    <mergeCell ref="AH95:AH97"/>
    <mergeCell ref="AI95:AI97"/>
    <mergeCell ref="AH99:AH101"/>
    <mergeCell ref="AI99:AI101"/>
    <mergeCell ref="A92:A94"/>
    <mergeCell ref="B95:B97"/>
    <mergeCell ref="C95:C97"/>
    <mergeCell ref="D95:D97"/>
    <mergeCell ref="E95:E97"/>
    <mergeCell ref="F95:F97"/>
    <mergeCell ref="B98:I98"/>
    <mergeCell ref="G99:G101"/>
    <mergeCell ref="H99:H101"/>
    <mergeCell ref="I99:I101"/>
    <mergeCell ref="J99:J101"/>
    <mergeCell ref="K99:K101"/>
    <mergeCell ref="L99:L101"/>
    <mergeCell ref="M99:M101"/>
    <mergeCell ref="V95:V97"/>
    <mergeCell ref="W95:W97"/>
    <mergeCell ref="X95:X97"/>
    <mergeCell ref="Y95:Y97"/>
    <mergeCell ref="Z95:Z97"/>
    <mergeCell ref="AA95:AA97"/>
    <mergeCell ref="AB95:AB97"/>
    <mergeCell ref="A95:A97"/>
    <mergeCell ref="A99:A101"/>
    <mergeCell ref="B99:B101"/>
    <mergeCell ref="C99:C101"/>
    <mergeCell ref="D99:D101"/>
    <mergeCell ref="E99:E101"/>
    <mergeCell ref="F99:F10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3.71"/>
    <col customWidth="1" min="2" max="3" width="28.57"/>
    <col customWidth="1" min="4" max="4" width="24.29"/>
    <col customWidth="1" min="5" max="5" width="27.43"/>
    <col customWidth="1" min="6" max="6" width="29.14"/>
    <col customWidth="1" min="7" max="7" width="28.43"/>
    <col customWidth="1" min="8" max="8" width="30.0"/>
    <col customWidth="1" min="9" max="9" width="29.29"/>
    <col customWidth="1" min="10" max="23" width="14.71"/>
  </cols>
  <sheetData>
    <row r="1">
      <c r="A1" s="661" t="s">
        <v>0</v>
      </c>
      <c r="B1" s="2" t="s">
        <v>1</v>
      </c>
      <c r="C1" s="3"/>
      <c r="D1" s="3"/>
      <c r="E1" s="4"/>
      <c r="F1" s="2" t="s">
        <v>1</v>
      </c>
      <c r="G1" s="3"/>
      <c r="H1" s="3"/>
      <c r="I1" s="4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</row>
    <row r="2">
      <c r="A2" s="662"/>
      <c r="B2" s="18" t="s">
        <v>7</v>
      </c>
      <c r="C2" s="19" t="s">
        <v>8</v>
      </c>
      <c r="D2" s="18" t="s">
        <v>9</v>
      </c>
      <c r="E2" s="19" t="s">
        <v>10</v>
      </c>
      <c r="F2" s="18" t="s">
        <v>11</v>
      </c>
      <c r="G2" s="18" t="s">
        <v>12</v>
      </c>
      <c r="H2" s="18" t="s">
        <v>13</v>
      </c>
      <c r="I2" s="18" t="s">
        <v>14</v>
      </c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</row>
    <row r="3">
      <c r="A3" s="526" t="s">
        <v>38</v>
      </c>
      <c r="B3" s="33"/>
      <c r="I3" s="34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</row>
    <row r="4" ht="29.25" customHeight="1">
      <c r="A4" s="663" t="s">
        <v>39</v>
      </c>
      <c r="B4" s="46" t="s">
        <v>40</v>
      </c>
      <c r="C4" s="3"/>
      <c r="D4" s="3"/>
      <c r="E4" s="3"/>
      <c r="F4" s="3"/>
      <c r="G4" s="3"/>
      <c r="H4" s="3"/>
      <c r="I4" s="4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</row>
    <row r="5" ht="27.75" customHeight="1">
      <c r="A5" s="327"/>
      <c r="B5" s="65" t="s">
        <v>48</v>
      </c>
      <c r="I5" s="34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</row>
    <row r="6" ht="27.75" customHeight="1">
      <c r="A6" s="328"/>
      <c r="B6" s="77">
        <v>108.0</v>
      </c>
      <c r="I6" s="34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</row>
    <row r="7" ht="33.0" customHeight="1">
      <c r="A7" s="663" t="s">
        <v>55</v>
      </c>
      <c r="B7" s="46" t="s">
        <v>56</v>
      </c>
      <c r="C7" s="3"/>
      <c r="D7" s="3"/>
      <c r="E7" s="3"/>
      <c r="F7" s="3"/>
      <c r="G7" s="3"/>
      <c r="H7" s="3"/>
      <c r="I7" s="4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</row>
    <row r="8" ht="27.0" customHeight="1">
      <c r="A8" s="327"/>
      <c r="B8" s="97" t="s">
        <v>65</v>
      </c>
      <c r="I8" s="34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</row>
    <row r="9" ht="17.25" customHeight="1">
      <c r="A9" s="328"/>
      <c r="B9" s="101">
        <v>108.0</v>
      </c>
      <c r="C9" s="80"/>
      <c r="D9" s="80"/>
      <c r="E9" s="80"/>
      <c r="F9" s="80"/>
      <c r="G9" s="80"/>
      <c r="H9" s="80"/>
      <c r="I9" s="81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</row>
    <row r="10" ht="49.5" customHeight="1">
      <c r="A10" s="528" t="s">
        <v>73</v>
      </c>
      <c r="B10" s="106" t="s">
        <v>74</v>
      </c>
      <c r="C10" s="107"/>
      <c r="D10" s="108" t="s">
        <v>75</v>
      </c>
      <c r="E10" s="109"/>
      <c r="F10" s="110" t="s">
        <v>76</v>
      </c>
      <c r="G10" s="111"/>
      <c r="H10" s="110" t="s">
        <v>76</v>
      </c>
      <c r="I10" s="112" t="s">
        <v>75</v>
      </c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</row>
    <row r="11">
      <c r="A11" s="73"/>
      <c r="B11" s="120" t="s">
        <v>68</v>
      </c>
      <c r="C11" s="121"/>
      <c r="D11" s="122" t="s">
        <v>84</v>
      </c>
      <c r="E11" s="75"/>
      <c r="F11" s="123" t="s">
        <v>85</v>
      </c>
      <c r="G11" s="74"/>
      <c r="H11" s="124" t="s">
        <v>86</v>
      </c>
      <c r="I11" s="125" t="s">
        <v>65</v>
      </c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</row>
    <row r="12">
      <c r="A12" s="88"/>
      <c r="B12" s="131">
        <v>300.0</v>
      </c>
      <c r="C12" s="90"/>
      <c r="D12" s="132">
        <v>321.0</v>
      </c>
      <c r="E12" s="90"/>
      <c r="F12" s="133">
        <v>314.0</v>
      </c>
      <c r="G12" s="89"/>
      <c r="H12" s="134">
        <v>320.0</v>
      </c>
      <c r="I12" s="132">
        <v>301.0</v>
      </c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</row>
    <row r="13">
      <c r="A13" s="663" t="s">
        <v>92</v>
      </c>
      <c r="B13" s="110" t="s">
        <v>76</v>
      </c>
      <c r="C13" s="141" t="s">
        <v>75</v>
      </c>
      <c r="D13" s="109"/>
      <c r="E13" s="110" t="s">
        <v>76</v>
      </c>
      <c r="F13" s="111"/>
      <c r="G13" s="110" t="s">
        <v>93</v>
      </c>
      <c r="H13" s="142" t="s">
        <v>75</v>
      </c>
      <c r="I13" s="96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</row>
    <row r="14">
      <c r="A14" s="327"/>
      <c r="B14" s="124" t="s">
        <v>86</v>
      </c>
      <c r="C14" s="149" t="s">
        <v>98</v>
      </c>
      <c r="D14" s="75"/>
      <c r="E14" s="123" t="s">
        <v>85</v>
      </c>
      <c r="F14" s="74"/>
      <c r="G14" s="123" t="s">
        <v>99</v>
      </c>
      <c r="H14" s="122" t="s">
        <v>84</v>
      </c>
      <c r="I14" s="150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</row>
    <row r="15">
      <c r="A15" s="328"/>
      <c r="B15" s="134">
        <v>312.0</v>
      </c>
      <c r="C15" s="157">
        <v>313.0</v>
      </c>
      <c r="D15" s="90"/>
      <c r="E15" s="133">
        <v>314.0</v>
      </c>
      <c r="F15" s="158"/>
      <c r="G15" s="133">
        <v>320.0</v>
      </c>
      <c r="H15" s="159">
        <v>321.0</v>
      </c>
      <c r="I15" s="160"/>
      <c r="J15" s="167"/>
      <c r="K15" s="167"/>
      <c r="L15" s="167"/>
      <c r="M15" s="167"/>
      <c r="N15" s="167"/>
      <c r="O15" s="167"/>
      <c r="P15" s="167"/>
      <c r="Q15" s="167"/>
      <c r="R15" s="167"/>
      <c r="S15" s="167"/>
      <c r="T15" s="167"/>
      <c r="U15" s="167"/>
      <c r="V15" s="167"/>
      <c r="W15" s="167"/>
    </row>
    <row r="16">
      <c r="A16" s="528" t="s">
        <v>100</v>
      </c>
      <c r="B16" s="108" t="s">
        <v>75</v>
      </c>
      <c r="C16" s="110" t="s">
        <v>76</v>
      </c>
      <c r="D16" s="168"/>
      <c r="E16" s="109"/>
      <c r="F16" s="55"/>
      <c r="G16" s="169"/>
      <c r="H16" s="170"/>
      <c r="I16" s="55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</row>
    <row r="17">
      <c r="A17" s="73"/>
      <c r="B17" s="149" t="s">
        <v>98</v>
      </c>
      <c r="C17" s="123" t="s">
        <v>85</v>
      </c>
      <c r="D17" s="178"/>
      <c r="E17" s="74"/>
      <c r="F17" s="64"/>
      <c r="G17" s="73"/>
      <c r="H17" s="150"/>
      <c r="I17" s="64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</row>
    <row r="18">
      <c r="A18" s="88"/>
      <c r="B18" s="323">
        <v>313.0</v>
      </c>
      <c r="C18" s="134">
        <v>314.0</v>
      </c>
      <c r="D18" s="181"/>
      <c r="E18" s="89"/>
      <c r="F18" s="76"/>
      <c r="G18" s="88"/>
      <c r="H18" s="160"/>
      <c r="I18" s="76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</row>
    <row r="19">
      <c r="A19" s="45" t="s">
        <v>104</v>
      </c>
      <c r="B19" s="185"/>
      <c r="I19" s="34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</row>
    <row r="20">
      <c r="A20" s="64"/>
      <c r="B20" s="185"/>
      <c r="I20" s="34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</row>
    <row r="21">
      <c r="A21" s="76"/>
      <c r="B21" s="187"/>
      <c r="C21" s="80"/>
      <c r="D21" s="80"/>
      <c r="E21" s="80"/>
      <c r="F21" s="80"/>
      <c r="G21" s="80"/>
      <c r="H21" s="80"/>
      <c r="I21" s="81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</row>
    <row r="22">
      <c r="A22" s="664" t="s">
        <v>109</v>
      </c>
      <c r="B22" s="189"/>
      <c r="C22" s="3"/>
      <c r="D22" s="3"/>
      <c r="E22" s="3"/>
      <c r="F22" s="3"/>
      <c r="G22" s="3"/>
      <c r="H22" s="3"/>
      <c r="I22" s="4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</row>
    <row r="23">
      <c r="A23" s="663" t="s">
        <v>39</v>
      </c>
      <c r="B23" s="194" t="s">
        <v>354</v>
      </c>
      <c r="C23" s="3"/>
      <c r="D23" s="3"/>
      <c r="E23" s="3"/>
      <c r="F23" s="3"/>
      <c r="G23" s="3"/>
      <c r="H23" s="3"/>
      <c r="I23" s="4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</row>
    <row r="24">
      <c r="A24" s="327"/>
      <c r="B24" s="203" t="s">
        <v>112</v>
      </c>
      <c r="I24" s="34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</row>
    <row r="25">
      <c r="A25" s="328"/>
      <c r="B25" s="207">
        <v>108.0</v>
      </c>
      <c r="C25" s="80"/>
      <c r="D25" s="80"/>
      <c r="E25" s="80"/>
      <c r="F25" s="80"/>
      <c r="G25" s="80"/>
      <c r="H25" s="80"/>
      <c r="I25" s="81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</row>
    <row r="26">
      <c r="A26" s="45" t="s">
        <v>55</v>
      </c>
      <c r="B26" s="562" t="s">
        <v>355</v>
      </c>
      <c r="C26" s="3"/>
      <c r="D26" s="3"/>
      <c r="E26" s="3"/>
      <c r="F26" s="3"/>
      <c r="G26" s="3"/>
      <c r="H26" s="3"/>
      <c r="I26" s="4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</row>
    <row r="27">
      <c r="A27" s="64"/>
      <c r="B27" s="566" t="s">
        <v>125</v>
      </c>
      <c r="I27" s="34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</row>
    <row r="28">
      <c r="A28" s="76"/>
      <c r="B28" s="570">
        <v>108.0</v>
      </c>
      <c r="C28" s="80"/>
      <c r="D28" s="80"/>
      <c r="E28" s="80"/>
      <c r="F28" s="80"/>
      <c r="G28" s="80"/>
      <c r="H28" s="80"/>
      <c r="I28" s="81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</row>
    <row r="29">
      <c r="A29" s="663" t="s">
        <v>73</v>
      </c>
      <c r="B29" s="239" t="s">
        <v>133</v>
      </c>
      <c r="C29" s="240" t="s">
        <v>74</v>
      </c>
      <c r="D29" s="241" t="s">
        <v>133</v>
      </c>
      <c r="E29" s="241" t="s">
        <v>133</v>
      </c>
      <c r="F29" s="240" t="s">
        <v>74</v>
      </c>
      <c r="G29" s="241" t="s">
        <v>133</v>
      </c>
      <c r="H29" s="242"/>
      <c r="I29" s="96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</row>
    <row r="30" ht="70.5" customHeight="1">
      <c r="A30" s="327"/>
      <c r="B30" s="258" t="s">
        <v>141</v>
      </c>
      <c r="C30" s="259" t="s">
        <v>68</v>
      </c>
      <c r="D30" s="260" t="s">
        <v>142</v>
      </c>
      <c r="E30" s="260" t="s">
        <v>142</v>
      </c>
      <c r="F30" s="261" t="s">
        <v>143</v>
      </c>
      <c r="G30" s="260" t="s">
        <v>142</v>
      </c>
      <c r="H30" s="262"/>
      <c r="I30" s="74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</row>
    <row r="31" ht="24.75" customHeight="1">
      <c r="A31" s="328"/>
      <c r="B31" s="278" t="s">
        <v>153</v>
      </c>
      <c r="C31" s="259">
        <v>303.0</v>
      </c>
      <c r="D31" s="105" t="s">
        <v>153</v>
      </c>
      <c r="E31" s="105" t="s">
        <v>154</v>
      </c>
      <c r="F31" s="279">
        <v>314.0</v>
      </c>
      <c r="G31" s="105" t="s">
        <v>153</v>
      </c>
      <c r="H31" s="280"/>
      <c r="I31" s="89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</row>
    <row r="32" ht="36.75" customHeight="1">
      <c r="A32" s="663" t="s">
        <v>92</v>
      </c>
      <c r="B32" s="174"/>
      <c r="C32" s="241" t="s">
        <v>133</v>
      </c>
      <c r="D32" s="240" t="s">
        <v>74</v>
      </c>
      <c r="E32" s="106" t="s">
        <v>74</v>
      </c>
      <c r="F32" s="297" t="s">
        <v>133</v>
      </c>
      <c r="G32" s="240" t="s">
        <v>74</v>
      </c>
      <c r="H32" s="298" t="s">
        <v>156</v>
      </c>
      <c r="I32" s="241" t="s">
        <v>156</v>
      </c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</row>
    <row r="33" ht="68.25" customHeight="1">
      <c r="A33" s="327"/>
      <c r="B33" s="34"/>
      <c r="C33" s="260" t="s">
        <v>142</v>
      </c>
      <c r="D33" s="372" t="s">
        <v>68</v>
      </c>
      <c r="E33" s="305" t="s">
        <v>143</v>
      </c>
      <c r="F33" s="260" t="s">
        <v>158</v>
      </c>
      <c r="G33" s="305" t="s">
        <v>159</v>
      </c>
      <c r="H33" s="306" t="s">
        <v>158</v>
      </c>
      <c r="I33" s="260" t="s">
        <v>160</v>
      </c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</row>
    <row r="34" ht="23.25" customHeight="1">
      <c r="A34" s="328"/>
      <c r="B34" s="81"/>
      <c r="C34" s="105" t="s">
        <v>153</v>
      </c>
      <c r="D34" s="587">
        <v>303.0</v>
      </c>
      <c r="E34" s="237">
        <v>314.0</v>
      </c>
      <c r="F34" s="105" t="s">
        <v>163</v>
      </c>
      <c r="G34" s="312">
        <v>300.0</v>
      </c>
      <c r="H34" s="313" t="s">
        <v>153</v>
      </c>
      <c r="I34" s="105" t="s">
        <v>153</v>
      </c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</row>
    <row r="35">
      <c r="A35" s="663" t="s">
        <v>100</v>
      </c>
      <c r="B35" s="319" t="s">
        <v>356</v>
      </c>
      <c r="C35" s="319" t="s">
        <v>357</v>
      </c>
      <c r="D35" s="319" t="s">
        <v>358</v>
      </c>
      <c r="E35" s="319" t="s">
        <v>359</v>
      </c>
      <c r="F35" s="319" t="s">
        <v>360</v>
      </c>
      <c r="G35" s="319" t="s">
        <v>361</v>
      </c>
      <c r="H35" s="319" t="s">
        <v>362</v>
      </c>
      <c r="I35" s="351" t="s">
        <v>363</v>
      </c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</row>
    <row r="36">
      <c r="A36" s="327"/>
      <c r="B36" s="321" t="s">
        <v>142</v>
      </c>
      <c r="C36" s="321" t="s">
        <v>142</v>
      </c>
      <c r="D36" s="321" t="s">
        <v>142</v>
      </c>
      <c r="E36" s="321" t="s">
        <v>142</v>
      </c>
      <c r="F36" s="321" t="s">
        <v>142</v>
      </c>
      <c r="G36" s="321" t="s">
        <v>142</v>
      </c>
      <c r="H36" s="321" t="s">
        <v>142</v>
      </c>
      <c r="I36" s="321" t="s">
        <v>142</v>
      </c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</row>
    <row r="37">
      <c r="A37" s="328"/>
      <c r="B37" s="323" t="s">
        <v>172</v>
      </c>
      <c r="C37" s="323" t="s">
        <v>173</v>
      </c>
      <c r="D37" s="323" t="s">
        <v>173</v>
      </c>
      <c r="E37" s="323" t="s">
        <v>172</v>
      </c>
      <c r="F37" s="323" t="s">
        <v>172</v>
      </c>
      <c r="G37" s="323" t="s">
        <v>173</v>
      </c>
      <c r="H37" s="323" t="s">
        <v>172</v>
      </c>
      <c r="I37" s="323" t="s">
        <v>173</v>
      </c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</row>
    <row r="38">
      <c r="A38" s="663" t="s">
        <v>108</v>
      </c>
      <c r="B38" s="143"/>
      <c r="C38" s="99"/>
      <c r="D38" s="99"/>
      <c r="E38" s="99"/>
      <c r="F38" s="99"/>
      <c r="G38" s="169"/>
      <c r="H38" s="55"/>
      <c r="I38" s="99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</row>
    <row r="39">
      <c r="A39" s="327"/>
      <c r="B39" s="34"/>
      <c r="C39" s="64"/>
      <c r="D39" s="64"/>
      <c r="E39" s="64"/>
      <c r="F39" s="64"/>
      <c r="G39" s="73"/>
      <c r="H39" s="99"/>
      <c r="I39" s="64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</row>
    <row r="40">
      <c r="A40" s="328"/>
      <c r="B40" s="81"/>
      <c r="C40" s="76"/>
      <c r="D40" s="76"/>
      <c r="E40" s="76"/>
      <c r="F40" s="76"/>
      <c r="G40" s="88"/>
      <c r="H40" s="103"/>
      <c r="I40" s="76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</row>
    <row r="41">
      <c r="A41" s="664" t="s">
        <v>174</v>
      </c>
      <c r="B41" s="329"/>
      <c r="C41" s="13"/>
      <c r="D41" s="13"/>
      <c r="E41" s="13"/>
      <c r="F41" s="13"/>
      <c r="G41" s="13"/>
      <c r="H41" s="13"/>
      <c r="I41" s="14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</row>
    <row r="42">
      <c r="A42" s="663" t="s">
        <v>39</v>
      </c>
      <c r="B42" s="331"/>
      <c r="C42" s="3"/>
      <c r="D42" s="3"/>
      <c r="E42" s="3"/>
      <c r="F42" s="3"/>
      <c r="G42" s="3"/>
      <c r="H42" s="3"/>
      <c r="I42" s="4"/>
      <c r="J42" s="631"/>
      <c r="K42" s="631"/>
      <c r="L42" s="631"/>
      <c r="M42" s="631"/>
      <c r="N42" s="631"/>
      <c r="O42" s="631"/>
      <c r="P42" s="631"/>
      <c r="Q42" s="631"/>
      <c r="R42" s="631"/>
      <c r="S42" s="631"/>
      <c r="T42" s="631"/>
      <c r="U42" s="631"/>
      <c r="V42" s="631"/>
      <c r="W42" s="631"/>
    </row>
    <row r="43">
      <c r="A43" s="327"/>
      <c r="B43" s="334" t="s">
        <v>175</v>
      </c>
      <c r="I43" s="34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</row>
    <row r="44" ht="15.75" customHeight="1">
      <c r="A44" s="328"/>
      <c r="B44" s="344"/>
      <c r="C44" s="80"/>
      <c r="D44" s="80"/>
      <c r="E44" s="80"/>
      <c r="F44" s="80"/>
      <c r="G44" s="80"/>
      <c r="H44" s="80"/>
      <c r="I44" s="81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</row>
    <row r="45">
      <c r="A45" s="663" t="s">
        <v>55</v>
      </c>
      <c r="B45" s="346" t="s">
        <v>176</v>
      </c>
      <c r="I45" s="34"/>
      <c r="J45" s="631"/>
      <c r="K45" s="631"/>
      <c r="L45" s="631"/>
      <c r="M45" s="631"/>
      <c r="N45" s="631"/>
      <c r="O45" s="631"/>
      <c r="P45" s="631"/>
      <c r="Q45" s="631"/>
      <c r="R45" s="631"/>
      <c r="S45" s="631"/>
      <c r="T45" s="631"/>
      <c r="U45" s="631"/>
      <c r="V45" s="631"/>
      <c r="W45" s="631"/>
    </row>
    <row r="46">
      <c r="A46" s="327"/>
      <c r="B46" s="352" t="s">
        <v>184</v>
      </c>
      <c r="I46" s="34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</row>
    <row r="47" ht="15.75" customHeight="1">
      <c r="A47" s="328"/>
      <c r="B47" s="360">
        <v>108.0</v>
      </c>
      <c r="C47" s="80"/>
      <c r="D47" s="80"/>
      <c r="E47" s="80"/>
      <c r="F47" s="80"/>
      <c r="G47" s="80"/>
      <c r="H47" s="80"/>
      <c r="I47" s="81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</row>
    <row r="48">
      <c r="A48" s="663" t="s">
        <v>73</v>
      </c>
      <c r="B48" s="346" t="s">
        <v>190</v>
      </c>
      <c r="I48" s="34"/>
      <c r="J48" s="665"/>
      <c r="K48" s="665"/>
      <c r="L48" s="665"/>
      <c r="M48" s="665"/>
      <c r="N48" s="665"/>
      <c r="O48" s="665"/>
      <c r="P48" s="665"/>
      <c r="Q48" s="665"/>
      <c r="R48" s="665"/>
      <c r="S48" s="665"/>
      <c r="T48" s="665"/>
      <c r="U48" s="665"/>
      <c r="V48" s="665"/>
      <c r="W48" s="665"/>
    </row>
    <row r="49">
      <c r="A49" s="327"/>
      <c r="B49" s="352" t="s">
        <v>184</v>
      </c>
      <c r="I49" s="34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</row>
    <row r="50">
      <c r="A50" s="328"/>
      <c r="B50" s="360">
        <v>108.0</v>
      </c>
      <c r="C50" s="80"/>
      <c r="D50" s="80"/>
      <c r="E50" s="80"/>
      <c r="F50" s="80"/>
      <c r="G50" s="80"/>
      <c r="H50" s="80"/>
      <c r="I50" s="81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</row>
    <row r="51">
      <c r="A51" s="663" t="s">
        <v>92</v>
      </c>
      <c r="B51" s="109"/>
      <c r="C51" s="382" t="s">
        <v>364</v>
      </c>
      <c r="D51" s="382" t="s">
        <v>365</v>
      </c>
      <c r="E51" s="141" t="s">
        <v>75</v>
      </c>
      <c r="F51" s="108" t="s">
        <v>75</v>
      </c>
      <c r="G51" s="382" t="s">
        <v>366</v>
      </c>
      <c r="H51" s="240" t="s">
        <v>74</v>
      </c>
      <c r="I51" s="96"/>
      <c r="J51" s="665"/>
      <c r="K51" s="665"/>
      <c r="L51" s="665"/>
      <c r="M51" s="665"/>
      <c r="N51" s="665"/>
      <c r="O51" s="665"/>
      <c r="P51" s="665"/>
      <c r="Q51" s="665"/>
      <c r="R51" s="665"/>
      <c r="S51" s="665"/>
      <c r="T51" s="665"/>
      <c r="U51" s="665"/>
      <c r="V51" s="665"/>
      <c r="W51" s="665"/>
    </row>
    <row r="52">
      <c r="A52" s="327"/>
      <c r="B52" s="74"/>
      <c r="C52" s="388" t="s">
        <v>206</v>
      </c>
      <c r="D52" s="389" t="s">
        <v>207</v>
      </c>
      <c r="E52" s="354" t="s">
        <v>208</v>
      </c>
      <c r="F52" s="359" t="s">
        <v>209</v>
      </c>
      <c r="G52" s="389" t="s">
        <v>210</v>
      </c>
      <c r="H52" s="261" t="s">
        <v>143</v>
      </c>
      <c r="I52" s="74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</row>
    <row r="53">
      <c r="A53" s="328"/>
      <c r="B53" s="158"/>
      <c r="C53" s="392">
        <v>313.0</v>
      </c>
      <c r="D53" s="393">
        <v>318.0</v>
      </c>
      <c r="E53" s="157">
        <v>321.0</v>
      </c>
      <c r="F53" s="323">
        <v>320.0</v>
      </c>
      <c r="G53" s="393">
        <v>101.0</v>
      </c>
      <c r="H53" s="394">
        <v>421.0</v>
      </c>
      <c r="I53" s="89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</row>
    <row r="54">
      <c r="A54" s="663" t="s">
        <v>100</v>
      </c>
      <c r="B54" s="109"/>
      <c r="C54" s="109"/>
      <c r="D54" s="109"/>
      <c r="E54" s="382" t="s">
        <v>367</v>
      </c>
      <c r="F54" s="382" t="s">
        <v>368</v>
      </c>
      <c r="G54" s="108" t="s">
        <v>75</v>
      </c>
      <c r="H54" s="96"/>
      <c r="I54" s="582" t="s">
        <v>74</v>
      </c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</row>
    <row r="55">
      <c r="A55" s="327"/>
      <c r="B55" s="75"/>
      <c r="C55" s="74"/>
      <c r="D55" s="74"/>
      <c r="E55" s="388" t="s">
        <v>207</v>
      </c>
      <c r="F55" s="389" t="s">
        <v>206</v>
      </c>
      <c r="G55" s="359" t="s">
        <v>209</v>
      </c>
      <c r="H55" s="153"/>
      <c r="I55" s="261" t="s">
        <v>143</v>
      </c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92"/>
    </row>
    <row r="56">
      <c r="A56" s="328"/>
      <c r="B56" s="210"/>
      <c r="C56" s="158"/>
      <c r="D56" s="89"/>
      <c r="E56" s="392">
        <v>318.0</v>
      </c>
      <c r="F56" s="393">
        <v>313.0</v>
      </c>
      <c r="G56" s="323">
        <v>320.0</v>
      </c>
      <c r="H56" s="89"/>
      <c r="I56" s="394">
        <v>421.0</v>
      </c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2"/>
    </row>
    <row r="57">
      <c r="A57" s="45" t="s">
        <v>217</v>
      </c>
      <c r="B57" s="185"/>
      <c r="I57" s="34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</row>
    <row r="58">
      <c r="A58" s="64"/>
      <c r="B58" s="185"/>
      <c r="I58" s="34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92"/>
    </row>
    <row r="59">
      <c r="A59" s="76"/>
      <c r="B59" s="187"/>
      <c r="C59" s="80"/>
      <c r="D59" s="80"/>
      <c r="E59" s="80"/>
      <c r="F59" s="80"/>
      <c r="G59" s="80"/>
      <c r="H59" s="80"/>
      <c r="I59" s="81"/>
      <c r="J59" s="92"/>
      <c r="K59" s="92"/>
      <c r="L59" s="92"/>
      <c r="M59" s="92"/>
      <c r="N59" s="92"/>
      <c r="O59" s="92"/>
      <c r="P59" s="92"/>
      <c r="Q59" s="92"/>
      <c r="R59" s="92"/>
      <c r="S59" s="92"/>
      <c r="T59" s="92"/>
      <c r="U59" s="92"/>
      <c r="V59" s="92"/>
      <c r="W59" s="92"/>
    </row>
    <row r="60">
      <c r="A60" s="664" t="s">
        <v>220</v>
      </c>
      <c r="B60" s="189"/>
      <c r="C60" s="3"/>
      <c r="D60" s="3"/>
      <c r="E60" s="3"/>
      <c r="F60" s="3"/>
      <c r="G60" s="3"/>
      <c r="H60" s="3"/>
      <c r="I60" s="4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</row>
    <row r="61">
      <c r="A61" s="663" t="s">
        <v>39</v>
      </c>
      <c r="B61" s="409" t="s">
        <v>221</v>
      </c>
      <c r="C61" s="3"/>
      <c r="D61" s="3"/>
      <c r="E61" s="3"/>
      <c r="F61" s="3"/>
      <c r="G61" s="3"/>
      <c r="H61" s="3"/>
      <c r="I61" s="4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</row>
    <row r="62" ht="16.5" customHeight="1">
      <c r="A62" s="327"/>
      <c r="B62" s="413" t="s">
        <v>224</v>
      </c>
      <c r="I62" s="34"/>
      <c r="J62" s="92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92"/>
      <c r="W62" s="92"/>
    </row>
    <row r="63">
      <c r="A63" s="328"/>
      <c r="B63" s="416">
        <v>108.0</v>
      </c>
      <c r="C63" s="80"/>
      <c r="D63" s="80"/>
      <c r="E63" s="80"/>
      <c r="F63" s="80"/>
      <c r="G63" s="80"/>
      <c r="H63" s="80"/>
      <c r="I63" s="81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</row>
    <row r="64">
      <c r="A64" s="663" t="s">
        <v>55</v>
      </c>
      <c r="B64" s="420" t="s">
        <v>228</v>
      </c>
      <c r="I64" s="34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</row>
    <row r="65">
      <c r="A65" s="327"/>
      <c r="B65" s="413" t="s">
        <v>233</v>
      </c>
      <c r="I65" s="34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</row>
    <row r="66">
      <c r="A66" s="328"/>
      <c r="B66" s="416">
        <v>108.0</v>
      </c>
      <c r="C66" s="80"/>
      <c r="D66" s="80"/>
      <c r="E66" s="80"/>
      <c r="F66" s="80"/>
      <c r="G66" s="80"/>
      <c r="H66" s="80"/>
      <c r="I66" s="81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</row>
    <row r="67">
      <c r="A67" s="663" t="s">
        <v>73</v>
      </c>
      <c r="B67" s="382" t="s">
        <v>239</v>
      </c>
      <c r="C67" s="339"/>
      <c r="D67" s="433" t="s">
        <v>369</v>
      </c>
      <c r="E67" s="109"/>
      <c r="F67" s="434"/>
      <c r="G67" s="433" t="s">
        <v>370</v>
      </c>
      <c r="H67" s="433" t="s">
        <v>371</v>
      </c>
      <c r="I67" s="433" t="s">
        <v>372</v>
      </c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</row>
    <row r="68" ht="19.5" customHeight="1">
      <c r="A68" s="327"/>
      <c r="B68" s="388" t="s">
        <v>206</v>
      </c>
      <c r="C68" s="156"/>
      <c r="D68" s="437" t="s">
        <v>246</v>
      </c>
      <c r="E68" s="75"/>
      <c r="F68" s="74"/>
      <c r="G68" s="438" t="s">
        <v>210</v>
      </c>
      <c r="H68" s="439" t="s">
        <v>247</v>
      </c>
      <c r="I68" s="437" t="s">
        <v>248</v>
      </c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</row>
    <row r="69">
      <c r="A69" s="328"/>
      <c r="B69" s="392">
        <v>308.0</v>
      </c>
      <c r="C69" s="156"/>
      <c r="D69" s="443">
        <v>303.0</v>
      </c>
      <c r="E69" s="90"/>
      <c r="F69" s="89"/>
      <c r="G69" s="444">
        <v>301.0</v>
      </c>
      <c r="H69" s="437">
        <v>320.0</v>
      </c>
      <c r="I69" s="445">
        <v>314.0</v>
      </c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</row>
    <row r="70">
      <c r="A70" s="663" t="s">
        <v>92</v>
      </c>
      <c r="B70" s="433" t="s">
        <v>373</v>
      </c>
      <c r="C70" s="433" t="s">
        <v>374</v>
      </c>
      <c r="D70" s="450"/>
      <c r="E70" s="433" t="s">
        <v>375</v>
      </c>
      <c r="F70" s="433" t="s">
        <v>376</v>
      </c>
      <c r="G70" s="109"/>
      <c r="H70" s="451" t="s">
        <v>255</v>
      </c>
      <c r="I70" s="451" t="s">
        <v>256</v>
      </c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</row>
    <row r="71">
      <c r="A71" s="327"/>
      <c r="B71" s="455" t="s">
        <v>248</v>
      </c>
      <c r="C71" s="437" t="s">
        <v>247</v>
      </c>
      <c r="D71" s="34"/>
      <c r="E71" s="438" t="s">
        <v>210</v>
      </c>
      <c r="F71" s="438" t="s">
        <v>246</v>
      </c>
      <c r="G71" s="75"/>
      <c r="H71" s="456" t="s">
        <v>207</v>
      </c>
      <c r="I71" s="456" t="s">
        <v>206</v>
      </c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</row>
    <row r="72">
      <c r="A72" s="328"/>
      <c r="B72" s="458">
        <v>314.0</v>
      </c>
      <c r="C72" s="445">
        <v>320.0</v>
      </c>
      <c r="D72" s="81"/>
      <c r="E72" s="444">
        <v>301.0</v>
      </c>
      <c r="F72" s="444">
        <v>303.0</v>
      </c>
      <c r="G72" s="89"/>
      <c r="H72" s="459">
        <v>318.0</v>
      </c>
      <c r="I72" s="459">
        <v>308.0</v>
      </c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</row>
    <row r="73">
      <c r="A73" s="663" t="s">
        <v>100</v>
      </c>
      <c r="B73" s="109"/>
      <c r="C73" s="109"/>
      <c r="D73" s="96"/>
      <c r="E73" s="450"/>
      <c r="F73" s="109"/>
      <c r="H73" s="464"/>
      <c r="I73" s="464"/>
      <c r="J73" s="92"/>
      <c r="K73" s="92"/>
      <c r="L73" s="92"/>
      <c r="M73" s="92"/>
      <c r="N73" s="92"/>
      <c r="O73" s="92"/>
      <c r="P73" s="92"/>
      <c r="Q73" s="92"/>
      <c r="R73" s="92"/>
      <c r="S73" s="92"/>
      <c r="T73" s="92"/>
      <c r="U73" s="92"/>
      <c r="V73" s="92"/>
      <c r="W73" s="92"/>
    </row>
    <row r="74">
      <c r="A74" s="327"/>
      <c r="B74" s="75"/>
      <c r="C74" s="75"/>
      <c r="D74" s="74"/>
      <c r="E74" s="34"/>
      <c r="F74" s="74"/>
      <c r="H74" s="464"/>
      <c r="I74" s="64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92"/>
      <c r="U74" s="92"/>
      <c r="V74" s="92"/>
      <c r="W74" s="92"/>
    </row>
    <row r="75">
      <c r="A75" s="328"/>
      <c r="B75" s="90"/>
      <c r="C75" s="90"/>
      <c r="D75" s="89"/>
      <c r="E75" s="81"/>
      <c r="F75" s="89"/>
      <c r="H75" s="464"/>
      <c r="I75" s="76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</row>
    <row r="76">
      <c r="A76" s="45" t="s">
        <v>217</v>
      </c>
      <c r="B76" s="173"/>
      <c r="C76" s="3"/>
      <c r="D76" s="3"/>
      <c r="E76" s="3"/>
      <c r="F76" s="3"/>
      <c r="G76" s="3"/>
      <c r="H76" s="3"/>
      <c r="I76" s="4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2"/>
      <c r="W76" s="92"/>
    </row>
    <row r="77">
      <c r="A77" s="64"/>
      <c r="B77" s="502"/>
      <c r="I77" s="34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2"/>
      <c r="W77" s="92"/>
    </row>
    <row r="78">
      <c r="A78" s="76"/>
      <c r="B78" s="138"/>
      <c r="C78" s="80"/>
      <c r="D78" s="80"/>
      <c r="E78" s="80"/>
      <c r="F78" s="80"/>
      <c r="G78" s="80"/>
      <c r="H78" s="80"/>
      <c r="I78" s="81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</row>
    <row r="79">
      <c r="A79" s="664" t="s">
        <v>259</v>
      </c>
      <c r="B79" s="189"/>
      <c r="C79" s="3"/>
      <c r="D79" s="3"/>
      <c r="E79" s="3"/>
      <c r="F79" s="3"/>
      <c r="G79" s="3"/>
      <c r="H79" s="3"/>
      <c r="I79" s="4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</row>
    <row r="80">
      <c r="A80" s="663" t="s">
        <v>39</v>
      </c>
      <c r="B80" s="334" t="s">
        <v>175</v>
      </c>
      <c r="I80" s="34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  <c r="W80" s="92"/>
    </row>
    <row r="81">
      <c r="A81" s="327"/>
      <c r="I81" s="34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2"/>
    </row>
    <row r="82">
      <c r="A82" s="328"/>
      <c r="I82" s="34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</row>
    <row r="83">
      <c r="A83" s="666" t="s">
        <v>55</v>
      </c>
      <c r="B83" s="477" t="s">
        <v>260</v>
      </c>
      <c r="C83" s="3"/>
      <c r="D83" s="3"/>
      <c r="E83" s="3"/>
      <c r="F83" s="3"/>
      <c r="G83" s="3"/>
      <c r="H83" s="3"/>
      <c r="I83" s="4"/>
      <c r="J83" s="92"/>
      <c r="K83" s="92"/>
      <c r="L83" s="92"/>
      <c r="M83" s="92"/>
      <c r="N83" s="92"/>
      <c r="O83" s="92"/>
      <c r="P83" s="92"/>
      <c r="Q83" s="92"/>
      <c r="R83" s="92"/>
      <c r="S83" s="92"/>
      <c r="T83" s="92"/>
      <c r="U83" s="92"/>
      <c r="V83" s="92"/>
      <c r="W83" s="92"/>
    </row>
    <row r="84">
      <c r="A84" s="327"/>
      <c r="B84" s="482" t="s">
        <v>263</v>
      </c>
      <c r="I84" s="34"/>
      <c r="J84" s="92"/>
      <c r="K84" s="92"/>
      <c r="L84" s="92"/>
      <c r="M84" s="92"/>
      <c r="N84" s="92"/>
      <c r="O84" s="92"/>
      <c r="P84" s="92"/>
      <c r="Q84" s="92"/>
      <c r="R84" s="92"/>
      <c r="S84" s="92"/>
      <c r="T84" s="92"/>
      <c r="U84" s="92"/>
      <c r="V84" s="92"/>
      <c r="W84" s="92"/>
    </row>
    <row r="85">
      <c r="A85" s="328"/>
      <c r="B85" s="484">
        <v>108.0</v>
      </c>
      <c r="C85" s="80"/>
      <c r="D85" s="80"/>
      <c r="E85" s="80"/>
      <c r="F85" s="80"/>
      <c r="G85" s="80"/>
      <c r="H85" s="80"/>
      <c r="I85" s="81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</row>
    <row r="86">
      <c r="A86" s="666" t="s">
        <v>78</v>
      </c>
      <c r="B86" s="477" t="s">
        <v>268</v>
      </c>
      <c r="C86" s="3"/>
      <c r="D86" s="3"/>
      <c r="E86" s="3"/>
      <c r="F86" s="3"/>
      <c r="G86" s="3"/>
      <c r="H86" s="3"/>
      <c r="I86" s="4"/>
      <c r="J86" s="92"/>
      <c r="K86" s="92"/>
      <c r="L86" s="92"/>
      <c r="M86" s="92"/>
      <c r="N86" s="92"/>
      <c r="O86" s="92"/>
      <c r="P86" s="92"/>
      <c r="Q86" s="92"/>
      <c r="R86" s="92"/>
      <c r="S86" s="92"/>
      <c r="T86" s="92"/>
      <c r="U86" s="92"/>
      <c r="V86" s="92"/>
      <c r="W86" s="92"/>
    </row>
    <row r="87">
      <c r="A87" s="327"/>
      <c r="B87" s="488" t="s">
        <v>270</v>
      </c>
      <c r="I87" s="34"/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92"/>
      <c r="V87" s="92"/>
      <c r="W87" s="92"/>
    </row>
    <row r="88">
      <c r="A88" s="328"/>
      <c r="B88" s="484">
        <v>108.0</v>
      </c>
      <c r="C88" s="80"/>
      <c r="D88" s="80"/>
      <c r="E88" s="80"/>
      <c r="F88" s="80"/>
      <c r="G88" s="80"/>
      <c r="H88" s="80"/>
      <c r="I88" s="81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</row>
    <row r="89">
      <c r="A89" s="666" t="s">
        <v>94</v>
      </c>
      <c r="B89" s="490" t="s">
        <v>133</v>
      </c>
      <c r="D89" s="491" t="s">
        <v>133</v>
      </c>
      <c r="E89" s="108" t="s">
        <v>133</v>
      </c>
      <c r="G89" s="492" t="s">
        <v>133</v>
      </c>
      <c r="H89" s="493"/>
      <c r="I89" s="494" t="s">
        <v>273</v>
      </c>
      <c r="J89" s="92"/>
      <c r="K89" s="92"/>
      <c r="L89" s="92"/>
      <c r="M89" s="92"/>
      <c r="N89" s="92"/>
      <c r="O89" s="92"/>
      <c r="P89" s="92"/>
      <c r="Q89" s="92"/>
      <c r="R89" s="92"/>
      <c r="S89" s="92"/>
      <c r="T89" s="92"/>
      <c r="U89" s="92"/>
      <c r="V89" s="92"/>
      <c r="W89" s="92"/>
    </row>
    <row r="90">
      <c r="A90" s="327"/>
      <c r="B90" s="495" t="s">
        <v>141</v>
      </c>
      <c r="D90" s="321" t="s">
        <v>141</v>
      </c>
      <c r="E90" s="321" t="s">
        <v>141</v>
      </c>
      <c r="G90" s="496" t="s">
        <v>142</v>
      </c>
      <c r="H90" s="497"/>
      <c r="I90" s="123" t="s">
        <v>270</v>
      </c>
      <c r="J90" s="92"/>
      <c r="K90" s="92"/>
      <c r="L90" s="92"/>
      <c r="M90" s="92"/>
      <c r="N90" s="92"/>
      <c r="O90" s="92"/>
      <c r="P90" s="92"/>
      <c r="Q90" s="92"/>
      <c r="R90" s="92"/>
      <c r="S90" s="92"/>
      <c r="T90" s="92"/>
      <c r="U90" s="92"/>
      <c r="V90" s="92"/>
      <c r="W90" s="92"/>
    </row>
    <row r="91">
      <c r="A91" s="328"/>
      <c r="B91" s="157" t="s">
        <v>153</v>
      </c>
      <c r="D91" s="359" t="s">
        <v>154</v>
      </c>
      <c r="E91" s="323" t="s">
        <v>173</v>
      </c>
      <c r="G91" s="498" t="s">
        <v>153</v>
      </c>
      <c r="H91" s="499"/>
      <c r="I91" s="133">
        <v>314.0</v>
      </c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</row>
    <row r="92">
      <c r="A92" s="666" t="s">
        <v>101</v>
      </c>
      <c r="B92" s="109"/>
      <c r="C92" s="108" t="s">
        <v>133</v>
      </c>
      <c r="D92" s="494" t="s">
        <v>77</v>
      </c>
      <c r="F92" s="108" t="s">
        <v>133</v>
      </c>
      <c r="H92" s="492" t="s">
        <v>133</v>
      </c>
      <c r="I92" s="108" t="s">
        <v>133</v>
      </c>
      <c r="J92" s="92"/>
      <c r="K92" s="92"/>
      <c r="L92" s="92"/>
      <c r="M92" s="92"/>
      <c r="N92" s="92"/>
      <c r="O92" s="92"/>
      <c r="P92" s="92"/>
      <c r="Q92" s="92"/>
      <c r="R92" s="92"/>
      <c r="S92" s="92"/>
      <c r="T92" s="92"/>
      <c r="U92" s="92"/>
      <c r="V92" s="92"/>
      <c r="W92" s="92"/>
    </row>
    <row r="93">
      <c r="A93" s="327"/>
      <c r="B93" s="75"/>
      <c r="C93" s="321" t="s">
        <v>142</v>
      </c>
      <c r="D93" s="123" t="s">
        <v>270</v>
      </c>
      <c r="F93" s="321" t="s">
        <v>142</v>
      </c>
      <c r="H93" s="496" t="s">
        <v>142</v>
      </c>
      <c r="I93" s="321" t="s">
        <v>142</v>
      </c>
      <c r="J93" s="92"/>
      <c r="K93" s="92"/>
      <c r="L93" s="92"/>
      <c r="M93" s="92"/>
      <c r="N93" s="92"/>
      <c r="O93" s="92"/>
      <c r="P93" s="92"/>
      <c r="Q93" s="92"/>
      <c r="R93" s="92"/>
      <c r="S93" s="92"/>
      <c r="T93" s="92"/>
      <c r="U93" s="92"/>
      <c r="V93" s="92"/>
      <c r="W93" s="92"/>
    </row>
    <row r="94">
      <c r="A94" s="328"/>
      <c r="B94" s="90"/>
      <c r="C94" s="323" t="s">
        <v>153</v>
      </c>
      <c r="D94" s="133">
        <v>314.0</v>
      </c>
      <c r="F94" s="323" t="s">
        <v>153</v>
      </c>
      <c r="H94" s="359" t="s">
        <v>153</v>
      </c>
      <c r="I94" s="323" t="s">
        <v>153</v>
      </c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</row>
    <row r="95">
      <c r="A95" s="60" t="s">
        <v>274</v>
      </c>
      <c r="B95" s="173"/>
      <c r="C95" s="3"/>
      <c r="D95" s="3"/>
      <c r="E95" s="3"/>
      <c r="F95" s="3"/>
      <c r="G95" s="3"/>
      <c r="H95" s="3"/>
      <c r="I95" s="4"/>
      <c r="J95" s="92"/>
      <c r="K95" s="92"/>
      <c r="L95" s="92"/>
      <c r="M95" s="92"/>
      <c r="N95" s="92"/>
      <c r="O95" s="92"/>
      <c r="P95" s="92"/>
      <c r="Q95" s="92"/>
      <c r="R95" s="92"/>
      <c r="S95" s="92"/>
      <c r="T95" s="92"/>
      <c r="U95" s="92"/>
      <c r="V95" s="92"/>
      <c r="W95" s="92"/>
    </row>
    <row r="96">
      <c r="A96" s="64"/>
      <c r="B96" s="502"/>
      <c r="I96" s="34"/>
      <c r="J96" s="92"/>
      <c r="K96" s="92"/>
      <c r="L96" s="92"/>
      <c r="M96" s="92"/>
      <c r="N96" s="92"/>
      <c r="O96" s="92"/>
      <c r="P96" s="92"/>
      <c r="Q96" s="92"/>
      <c r="R96" s="92"/>
      <c r="S96" s="92"/>
      <c r="T96" s="92"/>
      <c r="U96" s="92"/>
      <c r="V96" s="92"/>
      <c r="W96" s="92"/>
    </row>
    <row r="97">
      <c r="A97" s="76"/>
      <c r="B97" s="138"/>
      <c r="C97" s="80"/>
      <c r="D97" s="80"/>
      <c r="E97" s="80"/>
      <c r="F97" s="80"/>
      <c r="G97" s="80"/>
      <c r="H97" s="80"/>
      <c r="I97" s="81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</row>
    <row r="98">
      <c r="A98" s="664" t="s">
        <v>275</v>
      </c>
      <c r="B98" s="503"/>
      <c r="C98" s="80"/>
      <c r="D98" s="80"/>
      <c r="E98" s="80"/>
      <c r="F98" s="80"/>
      <c r="G98" s="80"/>
      <c r="H98" s="80"/>
      <c r="I98" s="81"/>
      <c r="J98" s="92"/>
      <c r="K98" s="92"/>
      <c r="L98" s="92"/>
      <c r="M98" s="92"/>
      <c r="N98" s="92"/>
      <c r="O98" s="92"/>
      <c r="P98" s="92"/>
      <c r="Q98" s="92"/>
      <c r="R98" s="92"/>
      <c r="S98" s="92"/>
      <c r="T98" s="92"/>
      <c r="U98" s="92"/>
      <c r="V98" s="92"/>
      <c r="W98" s="92"/>
    </row>
    <row r="99">
      <c r="A99" s="663" t="s">
        <v>39</v>
      </c>
      <c r="B99" s="174"/>
      <c r="C99" s="55"/>
      <c r="D99" s="55"/>
      <c r="E99" s="55"/>
      <c r="F99" s="55"/>
      <c r="G99" s="55"/>
      <c r="H99" s="654"/>
      <c r="I99" s="55"/>
      <c r="J99" s="92"/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  <c r="V99" s="92"/>
      <c r="W99" s="92"/>
    </row>
    <row r="100">
      <c r="A100" s="327"/>
      <c r="B100" s="34"/>
      <c r="C100" s="64"/>
      <c r="D100" s="64"/>
      <c r="E100" s="64"/>
      <c r="F100" s="64"/>
      <c r="G100" s="64"/>
      <c r="H100" s="654"/>
      <c r="I100" s="64"/>
      <c r="J100" s="92"/>
      <c r="K100" s="92"/>
      <c r="L100" s="92"/>
      <c r="M100" s="92"/>
      <c r="N100" s="92"/>
      <c r="O100" s="92"/>
      <c r="P100" s="92"/>
      <c r="Q100" s="92"/>
      <c r="R100" s="92"/>
      <c r="S100" s="92"/>
      <c r="T100" s="92"/>
      <c r="U100" s="92"/>
      <c r="V100" s="92"/>
      <c r="W100" s="92"/>
    </row>
    <row r="101">
      <c r="A101" s="328"/>
      <c r="B101" s="81"/>
      <c r="C101" s="76"/>
      <c r="D101" s="76"/>
      <c r="E101" s="76"/>
      <c r="F101" s="76"/>
      <c r="G101" s="76"/>
      <c r="H101" s="654"/>
      <c r="I101" s="76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</row>
    <row r="102">
      <c r="A102" s="663" t="s">
        <v>55</v>
      </c>
      <c r="B102" s="174"/>
      <c r="C102" s="55"/>
      <c r="D102" s="55"/>
      <c r="E102" s="55"/>
      <c r="F102" s="55"/>
      <c r="G102" s="55"/>
      <c r="H102" s="654"/>
      <c r="I102" s="55"/>
      <c r="J102" s="92"/>
      <c r="K102" s="92"/>
      <c r="L102" s="92"/>
      <c r="M102" s="92"/>
      <c r="N102" s="92"/>
      <c r="O102" s="92"/>
      <c r="P102" s="92"/>
      <c r="Q102" s="92"/>
      <c r="R102" s="92"/>
      <c r="S102" s="92"/>
      <c r="T102" s="92"/>
      <c r="U102" s="92"/>
      <c r="V102" s="92"/>
      <c r="W102" s="92"/>
    </row>
    <row r="103">
      <c r="A103" s="327"/>
      <c r="B103" s="34"/>
      <c r="C103" s="64"/>
      <c r="D103" s="64"/>
      <c r="E103" s="64"/>
      <c r="F103" s="64"/>
      <c r="G103" s="64"/>
      <c r="H103" s="654"/>
      <c r="I103" s="64"/>
      <c r="J103" s="92"/>
      <c r="K103" s="92"/>
      <c r="L103" s="92"/>
      <c r="M103" s="92"/>
      <c r="N103" s="92"/>
      <c r="O103" s="92"/>
      <c r="P103" s="92"/>
      <c r="Q103" s="92"/>
      <c r="R103" s="92"/>
      <c r="S103" s="92"/>
      <c r="T103" s="92"/>
      <c r="U103" s="92"/>
      <c r="V103" s="92"/>
      <c r="W103" s="92"/>
    </row>
    <row r="104">
      <c r="A104" s="328"/>
      <c r="B104" s="81"/>
      <c r="C104" s="76"/>
      <c r="D104" s="76"/>
      <c r="E104" s="76"/>
      <c r="F104" s="76"/>
      <c r="G104" s="76"/>
      <c r="H104" s="654"/>
      <c r="I104" s="76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</row>
    <row r="105">
      <c r="A105" s="663" t="s">
        <v>73</v>
      </c>
      <c r="B105" s="174"/>
      <c r="C105" s="55"/>
      <c r="D105" s="55"/>
      <c r="E105" s="55"/>
      <c r="F105" s="55"/>
      <c r="G105" s="55"/>
      <c r="H105" s="654"/>
      <c r="I105" s="55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2"/>
    </row>
    <row r="106">
      <c r="A106" s="327"/>
      <c r="B106" s="34"/>
      <c r="C106" s="64"/>
      <c r="D106" s="64"/>
      <c r="E106" s="64"/>
      <c r="F106" s="64"/>
      <c r="G106" s="64"/>
      <c r="H106" s="654"/>
      <c r="I106" s="64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</row>
    <row r="107">
      <c r="A107" s="328"/>
      <c r="B107" s="81"/>
      <c r="C107" s="76"/>
      <c r="D107" s="76"/>
      <c r="E107" s="76"/>
      <c r="F107" s="76"/>
      <c r="G107" s="76"/>
      <c r="H107" s="654"/>
      <c r="I107" s="76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</row>
    <row r="108">
      <c r="A108" s="663" t="s">
        <v>92</v>
      </c>
      <c r="B108" s="174"/>
      <c r="C108" s="55"/>
      <c r="D108" s="55"/>
      <c r="E108" s="55"/>
      <c r="F108" s="55"/>
      <c r="G108" s="55"/>
      <c r="H108" s="654"/>
      <c r="I108" s="55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92"/>
    </row>
    <row r="109">
      <c r="A109" s="327"/>
      <c r="B109" s="34"/>
      <c r="C109" s="64"/>
      <c r="D109" s="64"/>
      <c r="E109" s="64"/>
      <c r="F109" s="64"/>
      <c r="G109" s="64"/>
      <c r="H109" s="654"/>
      <c r="I109" s="64"/>
      <c r="J109" s="92"/>
      <c r="K109" s="92"/>
      <c r="L109" s="92"/>
      <c r="M109" s="92"/>
      <c r="N109" s="92"/>
      <c r="O109" s="92"/>
      <c r="P109" s="92"/>
      <c r="Q109" s="92"/>
      <c r="R109" s="92"/>
      <c r="S109" s="92"/>
      <c r="T109" s="92"/>
      <c r="U109" s="92"/>
      <c r="V109" s="92"/>
      <c r="W109" s="92"/>
    </row>
    <row r="110">
      <c r="A110" s="328"/>
      <c r="B110" s="81"/>
      <c r="C110" s="76"/>
      <c r="D110" s="76"/>
      <c r="E110" s="76"/>
      <c r="F110" s="76"/>
      <c r="G110" s="76"/>
      <c r="H110" s="654"/>
      <c r="I110" s="76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</row>
    <row r="111">
      <c r="A111" s="663" t="s">
        <v>100</v>
      </c>
      <c r="B111" s="174"/>
      <c r="C111" s="55"/>
      <c r="D111" s="55"/>
      <c r="E111" s="55"/>
      <c r="F111" s="55"/>
      <c r="G111" s="55"/>
      <c r="H111" s="654"/>
      <c r="I111" s="55"/>
      <c r="J111" s="92"/>
      <c r="K111" s="92"/>
      <c r="L111" s="92"/>
      <c r="M111" s="92"/>
      <c r="N111" s="92"/>
      <c r="O111" s="92"/>
      <c r="P111" s="92"/>
      <c r="Q111" s="92"/>
      <c r="R111" s="92"/>
      <c r="S111" s="92"/>
      <c r="T111" s="92"/>
      <c r="U111" s="92"/>
      <c r="V111" s="92"/>
      <c r="W111" s="92"/>
    </row>
    <row r="112">
      <c r="A112" s="327"/>
      <c r="B112" s="34"/>
      <c r="C112" s="64"/>
      <c r="D112" s="64"/>
      <c r="E112" s="64"/>
      <c r="F112" s="64"/>
      <c r="G112" s="64"/>
      <c r="H112" s="654"/>
      <c r="I112" s="64"/>
      <c r="J112" s="92"/>
      <c r="K112" s="92"/>
      <c r="L112" s="92"/>
      <c r="M112" s="92"/>
      <c r="N112" s="92"/>
      <c r="O112" s="92"/>
      <c r="P112" s="92"/>
      <c r="Q112" s="92"/>
      <c r="R112" s="92"/>
      <c r="S112" s="92"/>
      <c r="T112" s="92"/>
      <c r="U112" s="92"/>
      <c r="V112" s="92"/>
      <c r="W112" s="92"/>
    </row>
    <row r="113">
      <c r="A113" s="328"/>
      <c r="B113" s="81"/>
      <c r="C113" s="76"/>
      <c r="D113" s="76"/>
      <c r="E113" s="76"/>
      <c r="F113" s="76"/>
      <c r="G113" s="76"/>
      <c r="H113" s="654"/>
      <c r="I113" s="76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</row>
    <row r="114">
      <c r="A114" s="663" t="s">
        <v>108</v>
      </c>
      <c r="B114" s="174"/>
      <c r="C114" s="55"/>
      <c r="D114" s="55"/>
      <c r="E114" s="55"/>
      <c r="F114" s="55"/>
      <c r="G114" s="55"/>
      <c r="H114" s="654"/>
      <c r="I114" s="55"/>
      <c r="J114" s="92"/>
      <c r="K114" s="92"/>
      <c r="L114" s="92"/>
      <c r="M114" s="92"/>
      <c r="N114" s="92"/>
      <c r="O114" s="92"/>
      <c r="P114" s="92"/>
      <c r="Q114" s="92"/>
      <c r="R114" s="92"/>
      <c r="S114" s="92"/>
      <c r="T114" s="92"/>
      <c r="U114" s="92"/>
      <c r="V114" s="92"/>
      <c r="W114" s="92"/>
    </row>
    <row r="115">
      <c r="A115" s="327"/>
      <c r="B115" s="34"/>
      <c r="C115" s="64"/>
      <c r="D115" s="64"/>
      <c r="E115" s="64"/>
      <c r="F115" s="64"/>
      <c r="G115" s="64"/>
      <c r="H115" s="667"/>
      <c r="I115" s="64"/>
      <c r="J115" s="92"/>
      <c r="K115" s="92"/>
      <c r="L115" s="92"/>
      <c r="M115" s="92"/>
      <c r="N115" s="92"/>
      <c r="O115" s="92"/>
      <c r="P115" s="92"/>
      <c r="Q115" s="92"/>
      <c r="R115" s="92"/>
      <c r="S115" s="92"/>
      <c r="T115" s="92"/>
      <c r="U115" s="92"/>
      <c r="V115" s="92"/>
      <c r="W115" s="92"/>
    </row>
    <row r="116">
      <c r="A116" s="328"/>
      <c r="B116" s="81"/>
      <c r="C116" s="76"/>
      <c r="D116" s="76"/>
      <c r="E116" s="76"/>
      <c r="F116" s="76"/>
      <c r="G116" s="76"/>
      <c r="H116" s="667"/>
      <c r="I116" s="76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</row>
  </sheetData>
  <mergeCells count="147">
    <mergeCell ref="A26:A28"/>
    <mergeCell ref="A29:A31"/>
    <mergeCell ref="A32:A34"/>
    <mergeCell ref="B32:B34"/>
    <mergeCell ref="A35:A37"/>
    <mergeCell ref="A38:A40"/>
    <mergeCell ref="B38:B40"/>
    <mergeCell ref="A42:A44"/>
    <mergeCell ref="A45:A47"/>
    <mergeCell ref="A48:A50"/>
    <mergeCell ref="A51:A53"/>
    <mergeCell ref="A54:A56"/>
    <mergeCell ref="A57:A59"/>
    <mergeCell ref="A61:A63"/>
    <mergeCell ref="A64:A66"/>
    <mergeCell ref="A67:A69"/>
    <mergeCell ref="A70:A72"/>
    <mergeCell ref="A73:A75"/>
    <mergeCell ref="A76:A78"/>
    <mergeCell ref="A80:A82"/>
    <mergeCell ref="A83:A85"/>
    <mergeCell ref="A102:A104"/>
    <mergeCell ref="A105:A107"/>
    <mergeCell ref="A108:A110"/>
    <mergeCell ref="A111:A113"/>
    <mergeCell ref="A114:A116"/>
    <mergeCell ref="B105:B107"/>
    <mergeCell ref="B108:B110"/>
    <mergeCell ref="B111:B113"/>
    <mergeCell ref="B114:B116"/>
    <mergeCell ref="A86:A88"/>
    <mergeCell ref="A89:A91"/>
    <mergeCell ref="A92:A94"/>
    <mergeCell ref="A95:A97"/>
    <mergeCell ref="A99:A101"/>
    <mergeCell ref="B99:B101"/>
    <mergeCell ref="B102:B104"/>
    <mergeCell ref="A1:A2"/>
    <mergeCell ref="B1:E1"/>
    <mergeCell ref="F1:I1"/>
    <mergeCell ref="B3:I3"/>
    <mergeCell ref="B4:I4"/>
    <mergeCell ref="B5:I5"/>
    <mergeCell ref="B6:I6"/>
    <mergeCell ref="B7:I7"/>
    <mergeCell ref="B8:I8"/>
    <mergeCell ref="B9:I9"/>
    <mergeCell ref="F16:F18"/>
    <mergeCell ref="G16:G18"/>
    <mergeCell ref="I16:I18"/>
    <mergeCell ref="B19:I19"/>
    <mergeCell ref="B27:I27"/>
    <mergeCell ref="B28:I28"/>
    <mergeCell ref="B20:I20"/>
    <mergeCell ref="B21:I21"/>
    <mergeCell ref="B22:I22"/>
    <mergeCell ref="B23:I23"/>
    <mergeCell ref="B24:I24"/>
    <mergeCell ref="B25:I25"/>
    <mergeCell ref="B26:I26"/>
    <mergeCell ref="A4:A6"/>
    <mergeCell ref="A7:A9"/>
    <mergeCell ref="A10:A12"/>
    <mergeCell ref="A13:A15"/>
    <mergeCell ref="A16:A18"/>
    <mergeCell ref="A19:A21"/>
    <mergeCell ref="A23:A25"/>
    <mergeCell ref="C38:C40"/>
    <mergeCell ref="D38:D40"/>
    <mergeCell ref="E38:E40"/>
    <mergeCell ref="F38:F40"/>
    <mergeCell ref="G38:G40"/>
    <mergeCell ref="I38:I40"/>
    <mergeCell ref="B41:I41"/>
    <mergeCell ref="B42:I42"/>
    <mergeCell ref="B43:I43"/>
    <mergeCell ref="B44:I44"/>
    <mergeCell ref="B45:I45"/>
    <mergeCell ref="B46:I46"/>
    <mergeCell ref="B47:I47"/>
    <mergeCell ref="B48:I48"/>
    <mergeCell ref="F108:F110"/>
    <mergeCell ref="G108:G110"/>
    <mergeCell ref="C105:C107"/>
    <mergeCell ref="D105:D107"/>
    <mergeCell ref="E105:E107"/>
    <mergeCell ref="F105:F107"/>
    <mergeCell ref="G105:G107"/>
    <mergeCell ref="I105:I107"/>
    <mergeCell ref="I108:I110"/>
    <mergeCell ref="C114:C116"/>
    <mergeCell ref="D114:D116"/>
    <mergeCell ref="E114:E116"/>
    <mergeCell ref="F114:F116"/>
    <mergeCell ref="G114:G116"/>
    <mergeCell ref="I114:I116"/>
    <mergeCell ref="C108:C110"/>
    <mergeCell ref="C111:C113"/>
    <mergeCell ref="D111:D113"/>
    <mergeCell ref="E111:E113"/>
    <mergeCell ref="F111:F113"/>
    <mergeCell ref="G111:G113"/>
    <mergeCell ref="I111:I113"/>
    <mergeCell ref="B49:I49"/>
    <mergeCell ref="B50:I50"/>
    <mergeCell ref="B57:I57"/>
    <mergeCell ref="B58:I58"/>
    <mergeCell ref="B59:I59"/>
    <mergeCell ref="B60:I60"/>
    <mergeCell ref="B61:I61"/>
    <mergeCell ref="B62:I62"/>
    <mergeCell ref="B63:I63"/>
    <mergeCell ref="B64:I64"/>
    <mergeCell ref="B65:I65"/>
    <mergeCell ref="B66:I66"/>
    <mergeCell ref="D70:D72"/>
    <mergeCell ref="E73:E75"/>
    <mergeCell ref="I73:I75"/>
    <mergeCell ref="B76:I76"/>
    <mergeCell ref="B77:I77"/>
    <mergeCell ref="B78:I78"/>
    <mergeCell ref="B79:I79"/>
    <mergeCell ref="B80:I82"/>
    <mergeCell ref="B83:I83"/>
    <mergeCell ref="B84:I84"/>
    <mergeCell ref="B85:I85"/>
    <mergeCell ref="B86:I86"/>
    <mergeCell ref="B87:I87"/>
    <mergeCell ref="B88:I88"/>
    <mergeCell ref="B95:I95"/>
    <mergeCell ref="B96:I96"/>
    <mergeCell ref="B97:I97"/>
    <mergeCell ref="B98:I98"/>
    <mergeCell ref="D99:D101"/>
    <mergeCell ref="E99:E101"/>
    <mergeCell ref="F99:F101"/>
    <mergeCell ref="G99:G101"/>
    <mergeCell ref="I99:I101"/>
    <mergeCell ref="C99:C101"/>
    <mergeCell ref="C102:C104"/>
    <mergeCell ref="D102:D104"/>
    <mergeCell ref="E102:E104"/>
    <mergeCell ref="F102:F104"/>
    <mergeCell ref="G102:G104"/>
    <mergeCell ref="I102:I104"/>
    <mergeCell ref="D108:D110"/>
    <mergeCell ref="E108:E110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5.0"/>
    <col customWidth="1" min="2" max="2" width="36.86"/>
    <col customWidth="1" min="3" max="3" width="29.43"/>
    <col customWidth="1" min="4" max="4" width="30.14"/>
    <col customWidth="1" min="5" max="5" width="30.43"/>
    <col customWidth="1" min="6" max="6" width="30.0"/>
    <col customWidth="1" min="7" max="7" width="34.71"/>
    <col customWidth="1" min="8" max="21" width="14.71"/>
  </cols>
  <sheetData>
    <row r="1">
      <c r="A1" s="5"/>
      <c r="B1" s="6" t="s">
        <v>2</v>
      </c>
      <c r="C1" s="3"/>
      <c r="D1" s="3"/>
      <c r="E1" s="3"/>
      <c r="F1" s="3"/>
      <c r="G1" s="4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>
      <c r="A2" s="20"/>
      <c r="B2" s="18" t="s">
        <v>15</v>
      </c>
      <c r="C2" s="18" t="s">
        <v>16</v>
      </c>
      <c r="D2" s="18" t="s">
        <v>17</v>
      </c>
      <c r="E2" s="18" t="s">
        <v>18</v>
      </c>
      <c r="F2" s="18" t="s">
        <v>19</v>
      </c>
      <c r="G2" s="18" t="s">
        <v>20</v>
      </c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</row>
    <row r="3">
      <c r="A3" s="35" t="s">
        <v>38</v>
      </c>
      <c r="B3" s="33"/>
      <c r="G3" s="34"/>
      <c r="H3" s="342"/>
      <c r="I3" s="342"/>
      <c r="J3" s="342"/>
      <c r="K3" s="342"/>
      <c r="L3" s="342"/>
      <c r="M3" s="342"/>
      <c r="N3" s="342"/>
      <c r="O3" s="342"/>
      <c r="P3" s="342"/>
      <c r="Q3" s="342"/>
      <c r="R3" s="342"/>
      <c r="S3" s="342"/>
      <c r="T3" s="342"/>
      <c r="U3" s="342"/>
    </row>
    <row r="4" ht="29.25" customHeight="1">
      <c r="A4" s="171" t="s">
        <v>41</v>
      </c>
      <c r="B4" s="48" t="s">
        <v>42</v>
      </c>
      <c r="C4" s="3"/>
      <c r="D4" s="3"/>
      <c r="E4" s="3"/>
      <c r="F4" s="3"/>
      <c r="G4" s="4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</row>
    <row r="5" ht="27.75" customHeight="1">
      <c r="A5" s="68"/>
      <c r="B5" s="67" t="s">
        <v>49</v>
      </c>
      <c r="G5" s="34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</row>
    <row r="6" ht="27.75" customHeight="1">
      <c r="A6" s="82"/>
      <c r="B6" s="79">
        <v>105.0</v>
      </c>
      <c r="C6" s="80"/>
      <c r="D6" s="80"/>
      <c r="E6" s="80"/>
      <c r="F6" s="80"/>
      <c r="G6" s="81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</row>
    <row r="7" ht="33.0" customHeight="1">
      <c r="A7" s="171" t="s">
        <v>57</v>
      </c>
      <c r="B7" s="48" t="s">
        <v>58</v>
      </c>
      <c r="C7" s="3"/>
      <c r="D7" s="3"/>
      <c r="E7" s="3"/>
      <c r="F7" s="3"/>
      <c r="G7" s="4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</row>
    <row r="8" ht="27.0" customHeight="1">
      <c r="A8" s="68"/>
      <c r="B8" s="67" t="s">
        <v>66</v>
      </c>
      <c r="G8" s="34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</row>
    <row r="9" ht="17.25" customHeight="1">
      <c r="A9" s="82"/>
      <c r="B9" s="79">
        <v>105.0</v>
      </c>
      <c r="C9" s="80"/>
      <c r="D9" s="80"/>
      <c r="E9" s="80"/>
      <c r="F9" s="80"/>
      <c r="G9" s="81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</row>
    <row r="10" ht="49.5" customHeight="1">
      <c r="A10" s="47" t="s">
        <v>78</v>
      </c>
      <c r="B10" s="113" t="s">
        <v>79</v>
      </c>
      <c r="C10" s="99"/>
      <c r="D10" s="114" t="s">
        <v>79</v>
      </c>
      <c r="E10" s="115"/>
      <c r="F10" s="96"/>
      <c r="G10" s="111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</row>
    <row r="11">
      <c r="A11" s="66"/>
      <c r="B11" s="126" t="s">
        <v>87</v>
      </c>
      <c r="C11" s="64"/>
      <c r="D11" s="127" t="s">
        <v>88</v>
      </c>
      <c r="E11" s="64"/>
      <c r="F11" s="74"/>
      <c r="G11" s="115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</row>
    <row r="12">
      <c r="A12" s="78"/>
      <c r="B12" s="135">
        <v>303.0</v>
      </c>
      <c r="C12" s="76"/>
      <c r="D12" s="136">
        <v>317.0</v>
      </c>
      <c r="E12" s="76"/>
      <c r="F12" s="137"/>
      <c r="G12" s="162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</row>
    <row r="13">
      <c r="A13" s="171" t="s">
        <v>94</v>
      </c>
      <c r="B13" s="143"/>
      <c r="C13" s="114" t="s">
        <v>79</v>
      </c>
      <c r="D13" s="111"/>
      <c r="E13" s="96"/>
      <c r="F13" s="96"/>
      <c r="G13" s="668" t="s">
        <v>79</v>
      </c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</row>
    <row r="14">
      <c r="A14" s="68"/>
      <c r="B14" s="34"/>
      <c r="C14" s="151" t="s">
        <v>88</v>
      </c>
      <c r="D14" s="74"/>
      <c r="E14" s="74"/>
      <c r="F14" s="74"/>
      <c r="G14" s="127" t="s">
        <v>87</v>
      </c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</row>
    <row r="15">
      <c r="A15" s="82"/>
      <c r="B15" s="81"/>
      <c r="C15" s="161">
        <v>317.0</v>
      </c>
      <c r="D15" s="137"/>
      <c r="E15" s="162"/>
      <c r="F15" s="137"/>
      <c r="G15" s="161">
        <v>303.0</v>
      </c>
      <c r="H15" s="167"/>
      <c r="I15" s="167"/>
      <c r="J15" s="167"/>
      <c r="K15" s="167"/>
      <c r="L15" s="167"/>
      <c r="M15" s="167"/>
      <c r="N15" s="167"/>
      <c r="O15" s="167"/>
      <c r="P15" s="167"/>
      <c r="Q15" s="167"/>
      <c r="R15" s="167"/>
      <c r="S15" s="167"/>
      <c r="T15" s="167"/>
      <c r="U15" s="167"/>
    </row>
    <row r="16">
      <c r="A16" s="171" t="s">
        <v>101</v>
      </c>
      <c r="B16" s="143"/>
      <c r="C16" s="99"/>
      <c r="D16" s="96"/>
      <c r="E16" s="107"/>
      <c r="F16" s="172"/>
      <c r="G16" s="96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</row>
    <row r="17">
      <c r="A17" s="68"/>
      <c r="B17" s="34"/>
      <c r="C17" s="64"/>
      <c r="D17" s="179"/>
      <c r="E17" s="115"/>
      <c r="F17" s="180"/>
      <c r="G17" s="115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</row>
    <row r="18">
      <c r="A18" s="82"/>
      <c r="B18" s="81"/>
      <c r="C18" s="76"/>
      <c r="D18" s="162"/>
      <c r="E18" s="182"/>
      <c r="F18" s="183"/>
      <c r="G18" s="137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</row>
    <row r="19">
      <c r="A19" s="171" t="s">
        <v>105</v>
      </c>
      <c r="B19" s="143"/>
      <c r="C19" s="99"/>
      <c r="D19" s="99"/>
      <c r="E19" s="99"/>
      <c r="F19" s="99"/>
      <c r="G19" s="99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</row>
    <row r="20">
      <c r="A20" s="68"/>
      <c r="B20" s="34"/>
      <c r="C20" s="64"/>
      <c r="D20" s="64"/>
      <c r="E20" s="64"/>
      <c r="F20" s="64"/>
      <c r="G20" s="64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</row>
    <row r="21">
      <c r="A21" s="82"/>
      <c r="B21" s="81"/>
      <c r="C21" s="76"/>
      <c r="D21" s="76"/>
      <c r="E21" s="76"/>
      <c r="F21" s="76"/>
      <c r="G21" s="76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</row>
    <row r="22">
      <c r="A22" s="42" t="s">
        <v>109</v>
      </c>
      <c r="B22" s="190"/>
      <c r="C22" s="13"/>
      <c r="D22" s="13"/>
      <c r="E22" s="13"/>
      <c r="F22" s="13"/>
      <c r="G22" s="14"/>
      <c r="H22" s="342"/>
      <c r="I22" s="342"/>
      <c r="J22" s="342"/>
      <c r="K22" s="342"/>
      <c r="L22" s="342"/>
      <c r="M22" s="342"/>
      <c r="N22" s="342"/>
      <c r="O22" s="342"/>
      <c r="P22" s="342"/>
      <c r="Q22" s="342"/>
      <c r="R22" s="342"/>
      <c r="S22" s="342"/>
      <c r="T22" s="342"/>
      <c r="U22" s="342"/>
    </row>
    <row r="23">
      <c r="A23" s="171" t="s">
        <v>41</v>
      </c>
      <c r="B23" s="195" t="s">
        <v>111</v>
      </c>
      <c r="C23" s="3"/>
      <c r="D23" s="3"/>
      <c r="E23" s="3"/>
      <c r="F23" s="3"/>
      <c r="G23" s="4"/>
      <c r="H23" s="342"/>
      <c r="I23" s="342"/>
      <c r="J23" s="342"/>
      <c r="K23" s="342"/>
      <c r="L23" s="342"/>
      <c r="M23" s="342"/>
      <c r="N23" s="342"/>
      <c r="O23" s="342"/>
      <c r="P23" s="342"/>
      <c r="Q23" s="342"/>
      <c r="R23" s="342"/>
      <c r="S23" s="342"/>
      <c r="T23" s="342"/>
      <c r="U23" s="342"/>
    </row>
    <row r="24">
      <c r="A24" s="68"/>
      <c r="B24" s="204" t="s">
        <v>113</v>
      </c>
      <c r="G24" s="34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</row>
    <row r="25">
      <c r="A25" s="82"/>
      <c r="B25" s="208">
        <v>105.0</v>
      </c>
      <c r="C25" s="80"/>
      <c r="D25" s="80"/>
      <c r="E25" s="80"/>
      <c r="F25" s="80"/>
      <c r="G25" s="81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</row>
    <row r="26">
      <c r="A26" s="171" t="s">
        <v>57</v>
      </c>
      <c r="B26" s="213" t="s">
        <v>115</v>
      </c>
      <c r="C26" s="3"/>
      <c r="D26" s="3"/>
      <c r="E26" s="3"/>
      <c r="F26" s="3"/>
      <c r="G26" s="4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</row>
    <row r="27">
      <c r="A27" s="68"/>
      <c r="B27" s="204" t="s">
        <v>126</v>
      </c>
      <c r="G27" s="34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</row>
    <row r="28">
      <c r="A28" s="82"/>
      <c r="B28" s="208">
        <v>105.0</v>
      </c>
      <c r="C28" s="80"/>
      <c r="D28" s="80"/>
      <c r="E28" s="80"/>
      <c r="F28" s="80"/>
      <c r="G28" s="81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</row>
    <row r="29">
      <c r="A29" s="171" t="s">
        <v>78</v>
      </c>
      <c r="B29" s="243" t="s">
        <v>134</v>
      </c>
      <c r="C29" s="244" t="s">
        <v>134</v>
      </c>
      <c r="D29" s="245"/>
      <c r="E29" s="114" t="s">
        <v>79</v>
      </c>
      <c r="F29" s="244" t="s">
        <v>134</v>
      </c>
      <c r="G29" s="170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</row>
    <row r="30" ht="70.5" customHeight="1">
      <c r="A30" s="68"/>
      <c r="B30" s="263" t="s">
        <v>144</v>
      </c>
      <c r="C30" s="264" t="s">
        <v>145</v>
      </c>
      <c r="D30" s="265"/>
      <c r="E30" s="151" t="s">
        <v>88</v>
      </c>
      <c r="F30" s="266" t="s">
        <v>146</v>
      </c>
      <c r="G30" s="150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</row>
    <row r="31" ht="24.75" customHeight="1">
      <c r="A31" s="82"/>
      <c r="B31" s="669">
        <v>303.0</v>
      </c>
      <c r="C31" s="282">
        <v>317.0</v>
      </c>
      <c r="D31" s="283"/>
      <c r="E31" s="161">
        <v>105.0</v>
      </c>
      <c r="F31" s="284">
        <v>304.0</v>
      </c>
      <c r="G31" s="447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</row>
    <row r="32" ht="25.5" customHeight="1">
      <c r="A32" s="171" t="s">
        <v>94</v>
      </c>
      <c r="B32" s="107"/>
      <c r="C32" s="111"/>
      <c r="D32" s="299" t="s">
        <v>134</v>
      </c>
      <c r="E32" s="244" t="s">
        <v>134</v>
      </c>
      <c r="F32" s="300" t="s">
        <v>79</v>
      </c>
      <c r="G32" s="244" t="s">
        <v>134</v>
      </c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</row>
    <row r="33" ht="25.5" customHeight="1">
      <c r="A33" s="68"/>
      <c r="B33" s="75"/>
      <c r="C33" s="74"/>
      <c r="D33" s="307" t="s">
        <v>145</v>
      </c>
      <c r="E33" s="264" t="s">
        <v>144</v>
      </c>
      <c r="F33" s="308" t="s">
        <v>88</v>
      </c>
      <c r="G33" s="266" t="s">
        <v>146</v>
      </c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</row>
    <row r="34" ht="34.5" customHeight="1">
      <c r="A34" s="82"/>
      <c r="B34" s="183"/>
      <c r="C34" s="253"/>
      <c r="D34" s="314">
        <v>317.0</v>
      </c>
      <c r="E34" s="284">
        <v>303.0</v>
      </c>
      <c r="F34" s="315">
        <v>105.0</v>
      </c>
      <c r="G34" s="284">
        <v>304.0</v>
      </c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</row>
    <row r="35">
      <c r="A35" s="171" t="s">
        <v>101</v>
      </c>
      <c r="B35" s="180"/>
      <c r="C35" s="96"/>
      <c r="D35" s="320"/>
      <c r="E35" s="111"/>
      <c r="F35" s="172"/>
      <c r="G35" s="111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</row>
    <row r="36">
      <c r="A36" s="68"/>
      <c r="B36" s="34"/>
      <c r="C36" s="74"/>
      <c r="D36" s="322"/>
      <c r="E36" s="74"/>
      <c r="F36" s="180"/>
      <c r="G36" s="670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</row>
    <row r="37">
      <c r="A37" s="82"/>
      <c r="B37" s="81"/>
      <c r="C37" s="137"/>
      <c r="D37" s="324"/>
      <c r="E37" s="162"/>
      <c r="F37" s="183"/>
      <c r="G37" s="162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</row>
    <row r="38">
      <c r="A38" s="171" t="s">
        <v>105</v>
      </c>
      <c r="B38" s="174"/>
      <c r="C38" s="55"/>
      <c r="D38" s="55"/>
      <c r="E38" s="55"/>
      <c r="F38" s="199"/>
      <c r="G38" s="55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</row>
    <row r="39">
      <c r="A39" s="68"/>
      <c r="B39" s="34"/>
      <c r="C39" s="64"/>
      <c r="D39" s="64"/>
      <c r="E39" s="64"/>
      <c r="F39" s="64"/>
      <c r="G39" s="64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</row>
    <row r="40">
      <c r="A40" s="82"/>
      <c r="B40" s="81"/>
      <c r="C40" s="76"/>
      <c r="D40" s="76"/>
      <c r="E40" s="76"/>
      <c r="F40" s="76"/>
      <c r="G40" s="76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</row>
    <row r="41">
      <c r="A41" s="42" t="s">
        <v>174</v>
      </c>
      <c r="B41" s="191"/>
      <c r="C41" s="33"/>
      <c r="D41" s="192"/>
      <c r="E41" s="33"/>
      <c r="F41" s="192"/>
      <c r="G41" s="192"/>
      <c r="H41" s="342"/>
      <c r="I41" s="342"/>
      <c r="J41" s="342"/>
      <c r="K41" s="342"/>
      <c r="L41" s="342"/>
      <c r="M41" s="342"/>
      <c r="N41" s="342"/>
      <c r="O41" s="342"/>
      <c r="P41" s="342"/>
      <c r="Q41" s="342"/>
      <c r="R41" s="342"/>
      <c r="S41" s="342"/>
      <c r="T41" s="342"/>
      <c r="U41" s="342"/>
    </row>
    <row r="42">
      <c r="A42" s="47" t="s">
        <v>41</v>
      </c>
      <c r="B42" s="332" t="s">
        <v>175</v>
      </c>
      <c r="C42" s="3"/>
      <c r="D42" s="3"/>
      <c r="E42" s="3"/>
      <c r="F42" s="3"/>
      <c r="G42" s="4"/>
      <c r="H42" s="339"/>
      <c r="I42" s="339"/>
      <c r="J42" s="339"/>
      <c r="K42" s="339"/>
      <c r="L42" s="339"/>
      <c r="M42" s="339"/>
      <c r="N42" s="339"/>
      <c r="O42" s="339"/>
      <c r="P42" s="339"/>
      <c r="Q42" s="339"/>
      <c r="R42" s="339"/>
      <c r="S42" s="339"/>
      <c r="T42" s="339"/>
      <c r="U42" s="339"/>
    </row>
    <row r="43">
      <c r="A43" s="66"/>
      <c r="G43" s="34"/>
      <c r="H43" s="342"/>
      <c r="I43" s="342"/>
      <c r="J43" s="342"/>
      <c r="K43" s="342"/>
      <c r="L43" s="342"/>
      <c r="M43" s="342"/>
      <c r="N43" s="342"/>
      <c r="O43" s="342"/>
      <c r="P43" s="342"/>
      <c r="Q43" s="342"/>
      <c r="R43" s="342"/>
      <c r="S43" s="342"/>
      <c r="T43" s="342"/>
      <c r="U43" s="342"/>
    </row>
    <row r="44" ht="15.75" customHeight="1">
      <c r="A44" s="78"/>
      <c r="G44" s="34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</row>
    <row r="45">
      <c r="A45" s="47" t="s">
        <v>57</v>
      </c>
      <c r="B45" s="194" t="s">
        <v>321</v>
      </c>
      <c r="C45" s="3"/>
      <c r="D45" s="3"/>
      <c r="E45" s="3"/>
      <c r="F45" s="3"/>
      <c r="G45" s="4"/>
      <c r="H45" s="339"/>
      <c r="I45" s="339"/>
      <c r="J45" s="339"/>
      <c r="K45" s="339"/>
      <c r="L45" s="339"/>
      <c r="M45" s="339"/>
      <c r="N45" s="339"/>
      <c r="O45" s="339"/>
      <c r="P45" s="339"/>
      <c r="Q45" s="339"/>
      <c r="R45" s="339"/>
      <c r="S45" s="339"/>
      <c r="T45" s="339"/>
      <c r="U45" s="339"/>
    </row>
    <row r="46">
      <c r="A46" s="66"/>
      <c r="B46" s="353" t="s">
        <v>127</v>
      </c>
      <c r="G46" s="34"/>
      <c r="H46" s="342"/>
      <c r="I46" s="342"/>
      <c r="J46" s="342"/>
      <c r="K46" s="342"/>
      <c r="L46" s="342"/>
      <c r="M46" s="342"/>
      <c r="N46" s="342"/>
      <c r="O46" s="342"/>
      <c r="P46" s="342"/>
      <c r="Q46" s="342"/>
      <c r="R46" s="342"/>
      <c r="S46" s="342"/>
      <c r="T46" s="342"/>
      <c r="U46" s="342"/>
    </row>
    <row r="47" ht="15.75" customHeight="1">
      <c r="A47" s="78"/>
      <c r="B47" s="207">
        <v>105.0</v>
      </c>
      <c r="C47" s="80"/>
      <c r="D47" s="80"/>
      <c r="E47" s="80"/>
      <c r="F47" s="80"/>
      <c r="G47" s="81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</row>
    <row r="48">
      <c r="A48" s="47" t="s">
        <v>78</v>
      </c>
      <c r="B48" s="366" t="s">
        <v>191</v>
      </c>
      <c r="C48" s="92"/>
      <c r="D48" s="106" t="s">
        <v>191</v>
      </c>
      <c r="E48" s="92"/>
      <c r="F48" s="106" t="s">
        <v>191</v>
      </c>
      <c r="G48" s="367" t="s">
        <v>192</v>
      </c>
      <c r="H48" s="118"/>
      <c r="I48" s="118"/>
      <c r="J48" s="118"/>
      <c r="K48" s="118"/>
      <c r="L48" s="118"/>
      <c r="M48" s="118"/>
      <c r="N48" s="118"/>
      <c r="O48" s="118"/>
      <c r="P48" s="118"/>
      <c r="Q48" s="118"/>
      <c r="R48" s="118"/>
      <c r="S48" s="118"/>
      <c r="T48" s="118"/>
      <c r="U48" s="118"/>
    </row>
    <row r="49">
      <c r="A49" s="66"/>
      <c r="B49" s="372" t="s">
        <v>197</v>
      </c>
      <c r="D49" s="229" t="s">
        <v>198</v>
      </c>
      <c r="F49" s="305" t="s">
        <v>127</v>
      </c>
      <c r="G49" s="373" t="s">
        <v>199</v>
      </c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</row>
    <row r="50">
      <c r="A50" s="78"/>
      <c r="B50" s="376">
        <v>303.0</v>
      </c>
      <c r="D50" s="377">
        <v>317.0</v>
      </c>
      <c r="F50" s="377">
        <v>314.0</v>
      </c>
      <c r="G50" s="378">
        <v>312.0</v>
      </c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</row>
    <row r="51">
      <c r="A51" s="398" t="s">
        <v>94</v>
      </c>
      <c r="B51" s="55"/>
      <c r="C51" s="366" t="s">
        <v>191</v>
      </c>
      <c r="D51" s="55"/>
      <c r="E51" s="366" t="s">
        <v>191</v>
      </c>
      <c r="F51" s="367" t="s">
        <v>192</v>
      </c>
      <c r="G51" s="366" t="s">
        <v>191</v>
      </c>
      <c r="H51" s="118"/>
      <c r="I51" s="118"/>
      <c r="J51" s="118"/>
      <c r="K51" s="118"/>
      <c r="L51" s="118"/>
      <c r="M51" s="118"/>
      <c r="N51" s="118"/>
      <c r="O51" s="118"/>
      <c r="P51" s="118"/>
      <c r="Q51" s="118"/>
      <c r="R51" s="118"/>
      <c r="S51" s="118"/>
      <c r="T51" s="118"/>
      <c r="U51" s="118"/>
    </row>
    <row r="52">
      <c r="A52" s="155"/>
      <c r="B52" s="64"/>
      <c r="C52" s="305" t="s">
        <v>197</v>
      </c>
      <c r="D52" s="64"/>
      <c r="E52" s="229" t="s">
        <v>198</v>
      </c>
      <c r="F52" s="373" t="s">
        <v>199</v>
      </c>
      <c r="G52" s="305" t="s">
        <v>127</v>
      </c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</row>
    <row r="53">
      <c r="A53" s="165"/>
      <c r="B53" s="76"/>
      <c r="C53" s="377">
        <v>303.0</v>
      </c>
      <c r="D53" s="76"/>
      <c r="E53" s="377">
        <v>317.0</v>
      </c>
      <c r="F53" s="378">
        <v>312.0</v>
      </c>
      <c r="G53" s="377">
        <v>314.0</v>
      </c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</row>
    <row r="54">
      <c r="A54" s="398" t="s">
        <v>101</v>
      </c>
      <c r="B54" s="99"/>
      <c r="C54" s="99"/>
      <c r="D54" s="99"/>
      <c r="E54" s="99"/>
      <c r="F54" s="99"/>
      <c r="G54" s="99"/>
      <c r="H54" s="342"/>
      <c r="I54" s="342"/>
      <c r="J54" s="342"/>
      <c r="K54" s="342"/>
      <c r="L54" s="342"/>
      <c r="M54" s="342"/>
      <c r="N54" s="342"/>
      <c r="O54" s="342"/>
      <c r="P54" s="342"/>
      <c r="Q54" s="342"/>
      <c r="R54" s="342"/>
      <c r="S54" s="342"/>
      <c r="T54" s="342"/>
      <c r="U54" s="342"/>
    </row>
    <row r="55">
      <c r="A55" s="155"/>
      <c r="B55" s="64"/>
      <c r="C55" s="64"/>
      <c r="D55" s="64"/>
      <c r="E55" s="64"/>
      <c r="F55" s="64"/>
      <c r="G55" s="64"/>
      <c r="H55" s="342"/>
      <c r="I55" s="342"/>
      <c r="J55" s="342"/>
      <c r="K55" s="342"/>
      <c r="L55" s="342"/>
      <c r="M55" s="342"/>
      <c r="N55" s="342"/>
      <c r="O55" s="342"/>
      <c r="P55" s="342"/>
      <c r="Q55" s="342"/>
      <c r="R55" s="342"/>
      <c r="S55" s="342"/>
      <c r="T55" s="342"/>
      <c r="U55" s="342"/>
    </row>
    <row r="56">
      <c r="A56" s="165"/>
      <c r="B56" s="76"/>
      <c r="C56" s="76"/>
      <c r="D56" s="76"/>
      <c r="E56" s="76"/>
      <c r="F56" s="76"/>
      <c r="G56" s="76"/>
      <c r="H56" s="342"/>
      <c r="I56" s="342"/>
      <c r="J56" s="342"/>
      <c r="K56" s="342"/>
      <c r="L56" s="342"/>
      <c r="M56" s="342"/>
      <c r="N56" s="342"/>
      <c r="O56" s="342"/>
      <c r="P56" s="342"/>
      <c r="Q56" s="342"/>
      <c r="R56" s="342"/>
      <c r="S56" s="342"/>
      <c r="T56" s="342"/>
      <c r="U56" s="342"/>
    </row>
    <row r="57">
      <c r="A57" s="171" t="s">
        <v>105</v>
      </c>
      <c r="B57" s="174"/>
      <c r="C57" s="55"/>
      <c r="D57" s="55"/>
      <c r="E57" s="55"/>
      <c r="F57" s="55"/>
      <c r="G57" s="55"/>
      <c r="H57" s="342"/>
      <c r="I57" s="342"/>
      <c r="J57" s="342"/>
      <c r="K57" s="342"/>
      <c r="L57" s="342"/>
      <c r="M57" s="342"/>
      <c r="N57" s="342"/>
      <c r="O57" s="342"/>
      <c r="P57" s="342"/>
      <c r="Q57" s="342"/>
      <c r="R57" s="342"/>
      <c r="S57" s="342"/>
      <c r="T57" s="342"/>
      <c r="U57" s="342"/>
    </row>
    <row r="58">
      <c r="A58" s="68"/>
      <c r="B58" s="34"/>
      <c r="C58" s="64"/>
      <c r="D58" s="64"/>
      <c r="E58" s="64"/>
      <c r="F58" s="64"/>
      <c r="G58" s="64"/>
      <c r="H58" s="342"/>
      <c r="I58" s="342"/>
      <c r="J58" s="342"/>
      <c r="K58" s="342"/>
      <c r="L58" s="342"/>
      <c r="M58" s="342"/>
      <c r="N58" s="342"/>
      <c r="O58" s="342"/>
      <c r="P58" s="342"/>
      <c r="Q58" s="342"/>
      <c r="R58" s="342"/>
      <c r="S58" s="342"/>
      <c r="T58" s="342"/>
      <c r="U58" s="342"/>
    </row>
    <row r="59">
      <c r="A59" s="82"/>
      <c r="B59" s="81"/>
      <c r="C59" s="76"/>
      <c r="D59" s="76"/>
      <c r="E59" s="76"/>
      <c r="F59" s="76"/>
      <c r="G59" s="76"/>
      <c r="H59" s="342"/>
      <c r="I59" s="342"/>
      <c r="J59" s="342"/>
      <c r="K59" s="342"/>
      <c r="L59" s="342"/>
      <c r="M59" s="342"/>
      <c r="N59" s="342"/>
      <c r="O59" s="342"/>
      <c r="P59" s="342"/>
      <c r="Q59" s="342"/>
      <c r="R59" s="342"/>
      <c r="S59" s="342"/>
      <c r="T59" s="342"/>
      <c r="U59" s="342"/>
    </row>
    <row r="60">
      <c r="A60" s="42" t="s">
        <v>220</v>
      </c>
      <c r="B60" s="189"/>
      <c r="C60" s="3"/>
      <c r="D60" s="3"/>
      <c r="E60" s="3"/>
      <c r="F60" s="3"/>
      <c r="G60" s="4"/>
      <c r="H60" s="342"/>
      <c r="I60" s="342"/>
      <c r="J60" s="342"/>
      <c r="K60" s="342"/>
      <c r="L60" s="342"/>
      <c r="M60" s="342"/>
      <c r="N60" s="342"/>
      <c r="O60" s="342"/>
      <c r="P60" s="342"/>
      <c r="Q60" s="342"/>
      <c r="R60" s="342"/>
      <c r="S60" s="342"/>
      <c r="T60" s="342"/>
      <c r="U60" s="342"/>
    </row>
    <row r="61">
      <c r="A61" s="171" t="s">
        <v>41</v>
      </c>
      <c r="B61" s="410" t="s">
        <v>222</v>
      </c>
      <c r="C61" s="3"/>
      <c r="D61" s="3"/>
      <c r="E61" s="3"/>
      <c r="F61" s="3"/>
      <c r="G61" s="4"/>
      <c r="H61" s="342"/>
      <c r="I61" s="342"/>
      <c r="J61" s="342"/>
      <c r="K61" s="342"/>
      <c r="L61" s="342"/>
      <c r="M61" s="342"/>
      <c r="N61" s="342"/>
      <c r="O61" s="342"/>
      <c r="P61" s="342"/>
      <c r="Q61" s="342"/>
      <c r="R61" s="342"/>
      <c r="S61" s="342"/>
      <c r="T61" s="342"/>
      <c r="U61" s="342"/>
    </row>
    <row r="62" ht="16.5" customHeight="1">
      <c r="A62" s="68"/>
      <c r="B62" s="414" t="s">
        <v>225</v>
      </c>
      <c r="G62" s="34"/>
      <c r="H62" s="342"/>
      <c r="I62" s="342"/>
      <c r="J62" s="342"/>
      <c r="K62" s="342"/>
      <c r="L62" s="342"/>
      <c r="M62" s="342"/>
      <c r="N62" s="342"/>
      <c r="O62" s="342"/>
      <c r="P62" s="342"/>
      <c r="Q62" s="342"/>
      <c r="R62" s="342"/>
      <c r="S62" s="342"/>
      <c r="T62" s="342"/>
      <c r="U62" s="342"/>
    </row>
    <row r="63">
      <c r="A63" s="82"/>
      <c r="B63" s="417" t="s">
        <v>377</v>
      </c>
      <c r="C63" s="80"/>
      <c r="D63" s="80"/>
      <c r="E63" s="80"/>
      <c r="F63" s="80"/>
      <c r="G63" s="81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</row>
    <row r="64">
      <c r="A64" s="171" t="s">
        <v>57</v>
      </c>
      <c r="B64" s="410" t="s">
        <v>229</v>
      </c>
      <c r="C64" s="3"/>
      <c r="D64" s="3"/>
      <c r="E64" s="3"/>
      <c r="F64" s="3"/>
      <c r="G64" s="4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</row>
    <row r="65">
      <c r="A65" s="68"/>
      <c r="B65" s="414" t="s">
        <v>234</v>
      </c>
      <c r="G65" s="34"/>
      <c r="H65" s="129"/>
      <c r="I65" s="129"/>
      <c r="J65" s="129"/>
      <c r="K65" s="129"/>
      <c r="L65" s="129"/>
      <c r="M65" s="129"/>
      <c r="N65" s="129"/>
      <c r="O65" s="129"/>
      <c r="P65" s="129"/>
      <c r="Q65" s="129"/>
      <c r="R65" s="129"/>
      <c r="S65" s="129"/>
      <c r="T65" s="129"/>
      <c r="U65" s="129"/>
    </row>
    <row r="66">
      <c r="A66" s="82"/>
      <c r="B66" s="417" t="s">
        <v>378</v>
      </c>
      <c r="C66" s="80"/>
      <c r="D66" s="80"/>
      <c r="E66" s="80"/>
      <c r="F66" s="80"/>
      <c r="G66" s="81"/>
      <c r="H66" s="129"/>
      <c r="I66" s="129"/>
      <c r="J66" s="129"/>
      <c r="K66" s="129"/>
      <c r="L66" s="129"/>
      <c r="M66" s="129"/>
      <c r="N66" s="129"/>
      <c r="O66" s="129"/>
      <c r="P66" s="129"/>
      <c r="Q66" s="129"/>
      <c r="R66" s="129"/>
      <c r="S66" s="129"/>
      <c r="T66" s="129"/>
      <c r="U66" s="129"/>
    </row>
    <row r="67">
      <c r="A67" s="171" t="s">
        <v>78</v>
      </c>
      <c r="B67" s="435" t="s">
        <v>244</v>
      </c>
      <c r="C67" s="114" t="s">
        <v>79</v>
      </c>
      <c r="D67" s="367" t="s">
        <v>244</v>
      </c>
      <c r="E67" s="111"/>
      <c r="F67" s="245"/>
      <c r="G67" s="170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</row>
    <row r="68" ht="19.5" customHeight="1">
      <c r="A68" s="68"/>
      <c r="B68" s="440" t="s">
        <v>249</v>
      </c>
      <c r="C68" s="151" t="s">
        <v>88</v>
      </c>
      <c r="D68" s="441" t="s">
        <v>199</v>
      </c>
      <c r="E68" s="115"/>
      <c r="F68" s="265"/>
      <c r="G68" s="150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</row>
    <row r="69">
      <c r="A69" s="82"/>
      <c r="B69" s="446">
        <v>313.0</v>
      </c>
      <c r="C69" s="161">
        <v>300.0</v>
      </c>
      <c r="D69" s="378">
        <v>101.0</v>
      </c>
      <c r="E69" s="162"/>
      <c r="F69" s="283"/>
      <c r="G69" s="447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</row>
    <row r="70">
      <c r="A70" s="47" t="s">
        <v>94</v>
      </c>
      <c r="B70" s="386"/>
      <c r="C70" s="435" t="s">
        <v>244</v>
      </c>
      <c r="D70" s="96"/>
      <c r="E70" s="367" t="s">
        <v>244</v>
      </c>
      <c r="F70" s="114" t="s">
        <v>79</v>
      </c>
      <c r="G70" s="170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</row>
    <row r="71">
      <c r="A71" s="66"/>
      <c r="B71" s="75"/>
      <c r="C71" s="440" t="s">
        <v>249</v>
      </c>
      <c r="D71" s="179"/>
      <c r="E71" s="373" t="s">
        <v>199</v>
      </c>
      <c r="F71" s="151" t="s">
        <v>88</v>
      </c>
      <c r="G71" s="150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</row>
    <row r="72">
      <c r="A72" s="78"/>
      <c r="B72" s="183"/>
      <c r="C72" s="446">
        <v>313.0</v>
      </c>
      <c r="D72" s="162"/>
      <c r="E72" s="378">
        <v>101.0</v>
      </c>
      <c r="F72" s="161">
        <v>300.0</v>
      </c>
      <c r="G72" s="447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</row>
    <row r="73">
      <c r="A73" s="171" t="s">
        <v>101</v>
      </c>
      <c r="B73" s="143"/>
      <c r="C73" s="386"/>
      <c r="D73" s="115"/>
      <c r="E73" s="96"/>
      <c r="F73" s="99"/>
      <c r="G73" s="55"/>
      <c r="H73" s="92"/>
      <c r="I73" s="92"/>
      <c r="J73" s="92"/>
      <c r="K73" s="92"/>
      <c r="L73" s="92"/>
      <c r="M73" s="92"/>
      <c r="N73" s="92"/>
      <c r="O73" s="92"/>
      <c r="P73" s="92"/>
      <c r="Q73" s="92"/>
      <c r="R73" s="92"/>
      <c r="S73" s="92"/>
      <c r="T73" s="92"/>
      <c r="U73" s="92"/>
    </row>
    <row r="74">
      <c r="A74" s="68"/>
      <c r="B74" s="34"/>
      <c r="C74" s="75"/>
      <c r="D74" s="64"/>
      <c r="E74" s="74"/>
      <c r="F74" s="64"/>
      <c r="G74" s="64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92"/>
      <c r="U74" s="92"/>
    </row>
    <row r="75">
      <c r="A75" s="82"/>
      <c r="B75" s="81"/>
      <c r="C75" s="183"/>
      <c r="D75" s="76"/>
      <c r="E75" s="162"/>
      <c r="F75" s="76"/>
      <c r="G75" s="76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</row>
    <row r="76">
      <c r="A76" s="171" t="s">
        <v>105</v>
      </c>
      <c r="B76" s="174"/>
      <c r="C76" s="55"/>
      <c r="D76" s="55"/>
      <c r="E76" s="55"/>
      <c r="F76" s="55"/>
      <c r="G76" s="55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</row>
    <row r="77">
      <c r="A77" s="68"/>
      <c r="B77" s="34"/>
      <c r="C77" s="64"/>
      <c r="D77" s="64"/>
      <c r="E77" s="64"/>
      <c r="F77" s="64"/>
      <c r="G77" s="64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</row>
    <row r="78">
      <c r="A78" s="82"/>
      <c r="B78" s="81"/>
      <c r="C78" s="76"/>
      <c r="D78" s="76"/>
      <c r="E78" s="76"/>
      <c r="F78" s="76"/>
      <c r="G78" s="76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</row>
    <row r="79">
      <c r="A79" s="42" t="s">
        <v>259</v>
      </c>
      <c r="B79" s="189"/>
      <c r="C79" s="3"/>
      <c r="D79" s="3"/>
      <c r="E79" s="3"/>
      <c r="F79" s="3"/>
      <c r="G79" s="4"/>
      <c r="H79" s="342"/>
      <c r="I79" s="342"/>
      <c r="J79" s="342"/>
      <c r="K79" s="342"/>
      <c r="L79" s="342"/>
      <c r="M79" s="342"/>
      <c r="N79" s="342"/>
      <c r="O79" s="342"/>
      <c r="P79" s="342"/>
      <c r="Q79" s="342"/>
      <c r="R79" s="342"/>
      <c r="S79" s="342"/>
      <c r="T79" s="342"/>
      <c r="U79" s="342"/>
    </row>
    <row r="80">
      <c r="A80" s="171" t="s">
        <v>41</v>
      </c>
      <c r="B80" s="469"/>
      <c r="C80" s="3"/>
      <c r="D80" s="3"/>
      <c r="E80" s="3"/>
      <c r="F80" s="3"/>
      <c r="G80" s="4"/>
      <c r="H80" s="342"/>
      <c r="I80" s="342"/>
      <c r="J80" s="342"/>
      <c r="K80" s="342"/>
      <c r="L80" s="342"/>
      <c r="M80" s="342"/>
      <c r="N80" s="342"/>
      <c r="O80" s="342"/>
      <c r="P80" s="342"/>
      <c r="Q80" s="342"/>
      <c r="R80" s="342"/>
      <c r="S80" s="342"/>
      <c r="T80" s="342"/>
      <c r="U80" s="342"/>
    </row>
    <row r="81">
      <c r="A81" s="68"/>
      <c r="B81" s="472" t="s">
        <v>175</v>
      </c>
      <c r="G81" s="34"/>
      <c r="H81" s="342"/>
      <c r="I81" s="342"/>
      <c r="J81" s="342"/>
      <c r="K81" s="342"/>
      <c r="L81" s="342"/>
      <c r="M81" s="342"/>
      <c r="N81" s="342"/>
      <c r="O81" s="342"/>
      <c r="P81" s="342"/>
      <c r="Q81" s="342"/>
      <c r="R81" s="342"/>
      <c r="S81" s="342"/>
      <c r="T81" s="342"/>
      <c r="U81" s="342"/>
    </row>
    <row r="82">
      <c r="A82" s="82"/>
      <c r="B82" s="474"/>
      <c r="C82" s="80"/>
      <c r="D82" s="80"/>
      <c r="E82" s="80"/>
      <c r="F82" s="80"/>
      <c r="G82" s="81"/>
      <c r="H82" s="129"/>
      <c r="I82" s="129"/>
      <c r="J82" s="129"/>
      <c r="K82" s="129"/>
      <c r="L82" s="129"/>
      <c r="M82" s="129"/>
      <c r="N82" s="129"/>
      <c r="O82" s="129"/>
      <c r="P82" s="129"/>
      <c r="Q82" s="129"/>
      <c r="R82" s="129"/>
      <c r="S82" s="129"/>
      <c r="T82" s="129"/>
      <c r="U82" s="129"/>
    </row>
    <row r="83">
      <c r="A83" s="171" t="s">
        <v>57</v>
      </c>
      <c r="B83" s="48" t="s">
        <v>42</v>
      </c>
      <c r="C83" s="3"/>
      <c r="D83" s="3"/>
      <c r="E83" s="3"/>
      <c r="F83" s="3"/>
      <c r="G83" s="4"/>
      <c r="H83" s="342"/>
      <c r="I83" s="342"/>
      <c r="J83" s="342"/>
      <c r="K83" s="342"/>
      <c r="L83" s="342"/>
      <c r="M83" s="342"/>
      <c r="N83" s="342"/>
      <c r="O83" s="342"/>
      <c r="P83" s="342"/>
      <c r="Q83" s="342"/>
      <c r="R83" s="342"/>
      <c r="S83" s="342"/>
      <c r="T83" s="342"/>
      <c r="U83" s="342"/>
    </row>
    <row r="84">
      <c r="A84" s="68"/>
      <c r="B84" s="67" t="s">
        <v>49</v>
      </c>
      <c r="G84" s="34"/>
      <c r="H84" s="342"/>
      <c r="I84" s="342"/>
      <c r="J84" s="342"/>
      <c r="K84" s="342"/>
      <c r="L84" s="342"/>
      <c r="M84" s="342"/>
      <c r="N84" s="342"/>
      <c r="O84" s="342"/>
      <c r="P84" s="342"/>
      <c r="Q84" s="342"/>
      <c r="R84" s="342"/>
      <c r="S84" s="342"/>
      <c r="T84" s="342"/>
      <c r="U84" s="342"/>
    </row>
    <row r="85">
      <c r="A85" s="82"/>
      <c r="B85" s="485" t="s">
        <v>379</v>
      </c>
      <c r="C85" s="80"/>
      <c r="D85" s="80"/>
      <c r="E85" s="80"/>
      <c r="F85" s="80"/>
      <c r="G85" s="81"/>
      <c r="H85" s="129"/>
      <c r="I85" s="129"/>
      <c r="J85" s="129"/>
      <c r="K85" s="129"/>
      <c r="L85" s="129"/>
      <c r="M85" s="129"/>
      <c r="N85" s="129"/>
      <c r="O85" s="129"/>
      <c r="P85" s="129"/>
      <c r="Q85" s="129"/>
      <c r="R85" s="129"/>
      <c r="S85" s="129"/>
      <c r="T85" s="129"/>
      <c r="U85" s="129"/>
    </row>
    <row r="86">
      <c r="A86" s="171" t="s">
        <v>78</v>
      </c>
      <c r="B86" s="48" t="s">
        <v>58</v>
      </c>
      <c r="C86" s="3"/>
      <c r="D86" s="3"/>
      <c r="E86" s="3"/>
      <c r="F86" s="3"/>
      <c r="G86" s="4"/>
      <c r="H86" s="342"/>
      <c r="I86" s="342"/>
      <c r="J86" s="342"/>
      <c r="K86" s="342"/>
      <c r="L86" s="342"/>
      <c r="M86" s="342"/>
      <c r="N86" s="342"/>
      <c r="O86" s="342"/>
      <c r="P86" s="342"/>
      <c r="Q86" s="342"/>
      <c r="R86" s="342"/>
      <c r="S86" s="342"/>
      <c r="T86" s="342"/>
      <c r="U86" s="342"/>
    </row>
    <row r="87">
      <c r="A87" s="68"/>
      <c r="B87" s="67" t="s">
        <v>66</v>
      </c>
      <c r="G87" s="34"/>
      <c r="H87" s="342"/>
      <c r="I87" s="342"/>
      <c r="J87" s="342"/>
      <c r="K87" s="342"/>
      <c r="L87" s="342"/>
      <c r="M87" s="342"/>
      <c r="N87" s="342"/>
      <c r="O87" s="342"/>
      <c r="P87" s="342"/>
      <c r="Q87" s="342"/>
      <c r="R87" s="342"/>
      <c r="S87" s="342"/>
      <c r="T87" s="342"/>
      <c r="U87" s="342"/>
    </row>
    <row r="88">
      <c r="A88" s="82"/>
      <c r="B88" s="485" t="s">
        <v>380</v>
      </c>
      <c r="C88" s="80"/>
      <c r="D88" s="80"/>
      <c r="E88" s="80"/>
      <c r="F88" s="80"/>
      <c r="G88" s="81"/>
      <c r="H88" s="129"/>
      <c r="I88" s="129"/>
      <c r="J88" s="129"/>
      <c r="K88" s="129"/>
      <c r="L88" s="129"/>
      <c r="M88" s="129"/>
      <c r="N88" s="129"/>
      <c r="O88" s="129"/>
      <c r="P88" s="129"/>
      <c r="Q88" s="129"/>
      <c r="R88" s="129"/>
      <c r="S88" s="129"/>
      <c r="T88" s="129"/>
      <c r="U88" s="129"/>
    </row>
    <row r="89">
      <c r="A89" s="171" t="s">
        <v>94</v>
      </c>
      <c r="B89" s="113" t="s">
        <v>79</v>
      </c>
      <c r="C89" s="99"/>
      <c r="D89" s="114" t="s">
        <v>79</v>
      </c>
      <c r="E89" s="115"/>
      <c r="F89" s="96"/>
      <c r="G89" s="96"/>
      <c r="H89" s="342"/>
      <c r="I89" s="342"/>
      <c r="J89" s="342"/>
      <c r="K89" s="342"/>
      <c r="L89" s="342"/>
      <c r="M89" s="342"/>
      <c r="N89" s="342"/>
      <c r="O89" s="342"/>
      <c r="P89" s="342"/>
      <c r="Q89" s="342"/>
      <c r="R89" s="342"/>
      <c r="S89" s="342"/>
      <c r="T89" s="342"/>
      <c r="U89" s="342"/>
    </row>
    <row r="90">
      <c r="A90" s="68"/>
      <c r="B90" s="126" t="s">
        <v>87</v>
      </c>
      <c r="C90" s="64"/>
      <c r="D90" s="127" t="s">
        <v>88</v>
      </c>
      <c r="E90" s="64"/>
      <c r="F90" s="74"/>
      <c r="G90" s="74"/>
      <c r="H90" s="342"/>
      <c r="I90" s="342"/>
      <c r="J90" s="342"/>
      <c r="K90" s="342"/>
      <c r="L90" s="342"/>
      <c r="M90" s="342"/>
      <c r="N90" s="342"/>
      <c r="O90" s="342"/>
      <c r="P90" s="342"/>
      <c r="Q90" s="342"/>
      <c r="R90" s="342"/>
      <c r="S90" s="342"/>
      <c r="T90" s="342"/>
      <c r="U90" s="342"/>
    </row>
    <row r="91">
      <c r="A91" s="82"/>
      <c r="B91" s="135">
        <v>303.0</v>
      </c>
      <c r="C91" s="76"/>
      <c r="D91" s="136">
        <v>317.0</v>
      </c>
      <c r="E91" s="76"/>
      <c r="F91" s="137"/>
      <c r="G91" s="162"/>
      <c r="H91" s="129"/>
      <c r="I91" s="129"/>
      <c r="J91" s="129"/>
      <c r="K91" s="129"/>
      <c r="L91" s="129"/>
      <c r="M91" s="129"/>
      <c r="N91" s="129"/>
      <c r="O91" s="129"/>
      <c r="P91" s="129"/>
      <c r="Q91" s="129"/>
      <c r="R91" s="129"/>
      <c r="S91" s="129"/>
      <c r="T91" s="129"/>
      <c r="U91" s="129"/>
    </row>
    <row r="92">
      <c r="A92" s="171" t="s">
        <v>101</v>
      </c>
      <c r="B92" s="143"/>
      <c r="C92" s="111"/>
      <c r="D92" s="111"/>
      <c r="E92" s="114" t="s">
        <v>79</v>
      </c>
      <c r="F92" s="96"/>
      <c r="G92" s="668" t="s">
        <v>79</v>
      </c>
      <c r="H92" s="342"/>
      <c r="I92" s="342"/>
      <c r="J92" s="342"/>
      <c r="K92" s="342"/>
      <c r="L92" s="342"/>
      <c r="M92" s="342"/>
      <c r="N92" s="342"/>
      <c r="O92" s="342"/>
      <c r="P92" s="342"/>
      <c r="Q92" s="342"/>
      <c r="R92" s="342"/>
      <c r="S92" s="342"/>
      <c r="T92" s="342"/>
      <c r="U92" s="342"/>
    </row>
    <row r="93">
      <c r="A93" s="68"/>
      <c r="B93" s="34"/>
      <c r="C93" s="115"/>
      <c r="D93" s="74"/>
      <c r="E93" s="151" t="s">
        <v>88</v>
      </c>
      <c r="F93" s="74"/>
      <c r="G93" s="127" t="s">
        <v>87</v>
      </c>
      <c r="H93" s="342"/>
      <c r="I93" s="342"/>
      <c r="J93" s="342"/>
      <c r="K93" s="342"/>
      <c r="L93" s="342"/>
      <c r="M93" s="342"/>
      <c r="N93" s="342"/>
      <c r="O93" s="342"/>
      <c r="P93" s="342"/>
      <c r="Q93" s="342"/>
      <c r="R93" s="342"/>
      <c r="S93" s="342"/>
      <c r="T93" s="342"/>
      <c r="U93" s="342"/>
    </row>
    <row r="94">
      <c r="A94" s="82"/>
      <c r="B94" s="81"/>
      <c r="C94" s="162"/>
      <c r="D94" s="137"/>
      <c r="E94" s="161">
        <v>317.0</v>
      </c>
      <c r="F94" s="162"/>
      <c r="G94" s="161">
        <v>303.0</v>
      </c>
      <c r="H94" s="129"/>
      <c r="I94" s="129"/>
      <c r="J94" s="129"/>
      <c r="K94" s="129"/>
      <c r="L94" s="129"/>
      <c r="M94" s="129"/>
      <c r="N94" s="129"/>
      <c r="O94" s="129"/>
      <c r="P94" s="129"/>
      <c r="Q94" s="129"/>
      <c r="R94" s="129"/>
      <c r="S94" s="129"/>
      <c r="T94" s="129"/>
      <c r="U94" s="129"/>
    </row>
    <row r="95">
      <c r="A95" s="171" t="s">
        <v>105</v>
      </c>
      <c r="B95" s="174"/>
      <c r="C95" s="55"/>
      <c r="D95" s="55"/>
      <c r="E95" s="55"/>
      <c r="F95" s="96"/>
      <c r="G95" s="96"/>
      <c r="H95" s="342"/>
      <c r="I95" s="342"/>
      <c r="J95" s="342"/>
      <c r="K95" s="342"/>
      <c r="L95" s="342"/>
      <c r="M95" s="342"/>
      <c r="N95" s="342"/>
      <c r="O95" s="342"/>
      <c r="P95" s="342"/>
      <c r="Q95" s="342"/>
      <c r="R95" s="342"/>
      <c r="S95" s="342"/>
      <c r="T95" s="342"/>
      <c r="U95" s="342"/>
    </row>
    <row r="96">
      <c r="A96" s="68"/>
      <c r="B96" s="34"/>
      <c r="C96" s="64"/>
      <c r="D96" s="64"/>
      <c r="E96" s="64"/>
      <c r="F96" s="74"/>
      <c r="G96" s="74"/>
      <c r="H96" s="342"/>
      <c r="I96" s="342"/>
      <c r="J96" s="342"/>
      <c r="K96" s="342"/>
      <c r="L96" s="342"/>
      <c r="M96" s="342"/>
      <c r="N96" s="342"/>
      <c r="O96" s="342"/>
      <c r="P96" s="342"/>
      <c r="Q96" s="342"/>
      <c r="R96" s="342"/>
      <c r="S96" s="342"/>
      <c r="T96" s="342"/>
      <c r="U96" s="342"/>
    </row>
    <row r="97">
      <c r="A97" s="82"/>
      <c r="B97" s="81"/>
      <c r="C97" s="76"/>
      <c r="D97" s="76"/>
      <c r="E97" s="76"/>
      <c r="F97" s="137"/>
      <c r="G97" s="137"/>
      <c r="H97" s="129"/>
      <c r="I97" s="129"/>
      <c r="J97" s="129"/>
      <c r="K97" s="129"/>
      <c r="L97" s="129"/>
      <c r="M97" s="129"/>
      <c r="N97" s="129"/>
      <c r="O97" s="129"/>
      <c r="P97" s="129"/>
      <c r="Q97" s="129"/>
      <c r="R97" s="129"/>
      <c r="S97" s="129"/>
      <c r="T97" s="129"/>
      <c r="U97" s="129"/>
    </row>
    <row r="98">
      <c r="A98" s="42" t="s">
        <v>275</v>
      </c>
      <c r="B98" s="43"/>
      <c r="C98" s="44"/>
      <c r="D98" s="44"/>
      <c r="E98" s="44"/>
      <c r="F98" s="44"/>
      <c r="G98" s="44"/>
      <c r="H98" s="342"/>
      <c r="I98" s="342"/>
      <c r="J98" s="342"/>
      <c r="K98" s="342"/>
      <c r="L98" s="342"/>
      <c r="M98" s="342"/>
      <c r="N98" s="342"/>
      <c r="O98" s="342"/>
      <c r="P98" s="342"/>
      <c r="Q98" s="342"/>
      <c r="R98" s="342"/>
      <c r="S98" s="342"/>
      <c r="T98" s="342"/>
      <c r="U98" s="342"/>
    </row>
    <row r="99">
      <c r="A99" s="171" t="s">
        <v>41</v>
      </c>
      <c r="B99" s="174"/>
      <c r="C99" s="55"/>
      <c r="D99" s="55"/>
      <c r="E99" s="55"/>
      <c r="F99" s="55"/>
      <c r="G99" s="55"/>
      <c r="H99" s="342"/>
      <c r="I99" s="342"/>
      <c r="J99" s="342"/>
      <c r="K99" s="342"/>
      <c r="L99" s="342"/>
      <c r="M99" s="342"/>
      <c r="N99" s="342"/>
      <c r="O99" s="342"/>
      <c r="P99" s="342"/>
      <c r="Q99" s="342"/>
      <c r="R99" s="342"/>
      <c r="S99" s="342"/>
      <c r="T99" s="342"/>
      <c r="U99" s="342"/>
    </row>
    <row r="100">
      <c r="A100" s="68"/>
      <c r="B100" s="34"/>
      <c r="C100" s="64"/>
      <c r="D100" s="64"/>
      <c r="E100" s="64"/>
      <c r="F100" s="64"/>
      <c r="G100" s="64"/>
      <c r="H100" s="342"/>
      <c r="I100" s="342"/>
      <c r="J100" s="342"/>
      <c r="K100" s="342"/>
      <c r="L100" s="342"/>
      <c r="M100" s="342"/>
      <c r="N100" s="342"/>
      <c r="O100" s="342"/>
      <c r="P100" s="342"/>
      <c r="Q100" s="342"/>
      <c r="R100" s="342"/>
      <c r="S100" s="342"/>
      <c r="T100" s="342"/>
      <c r="U100" s="342"/>
    </row>
    <row r="101">
      <c r="A101" s="82"/>
      <c r="B101" s="81"/>
      <c r="C101" s="76"/>
      <c r="D101" s="76"/>
      <c r="E101" s="76"/>
      <c r="F101" s="76"/>
      <c r="G101" s="76"/>
      <c r="H101" s="129"/>
      <c r="I101" s="129"/>
      <c r="J101" s="129"/>
      <c r="K101" s="129"/>
      <c r="L101" s="129"/>
      <c r="M101" s="129"/>
      <c r="N101" s="129"/>
      <c r="O101" s="129"/>
      <c r="P101" s="129"/>
      <c r="Q101" s="129"/>
      <c r="R101" s="129"/>
      <c r="S101" s="129"/>
      <c r="T101" s="129"/>
      <c r="U101" s="129"/>
    </row>
    <row r="102">
      <c r="A102" s="171" t="s">
        <v>57</v>
      </c>
      <c r="B102" s="174"/>
      <c r="C102" s="55"/>
      <c r="D102" s="55"/>
      <c r="E102" s="55"/>
      <c r="F102" s="55"/>
      <c r="G102" s="55"/>
      <c r="H102" s="342"/>
      <c r="I102" s="342"/>
      <c r="J102" s="342"/>
      <c r="K102" s="342"/>
      <c r="L102" s="342"/>
      <c r="M102" s="342"/>
      <c r="N102" s="342"/>
      <c r="O102" s="342"/>
      <c r="P102" s="342"/>
      <c r="Q102" s="342"/>
      <c r="R102" s="342"/>
      <c r="S102" s="342"/>
      <c r="T102" s="342"/>
      <c r="U102" s="342"/>
    </row>
    <row r="103">
      <c r="A103" s="68"/>
      <c r="B103" s="34"/>
      <c r="C103" s="64"/>
      <c r="D103" s="64"/>
      <c r="E103" s="64"/>
      <c r="F103" s="64"/>
      <c r="G103" s="64"/>
      <c r="H103" s="342"/>
      <c r="I103" s="342"/>
      <c r="J103" s="342"/>
      <c r="K103" s="342"/>
      <c r="L103" s="342"/>
      <c r="M103" s="342"/>
      <c r="N103" s="342"/>
      <c r="O103" s="342"/>
      <c r="P103" s="342"/>
      <c r="Q103" s="342"/>
      <c r="R103" s="342"/>
      <c r="S103" s="342"/>
      <c r="T103" s="342"/>
      <c r="U103" s="342"/>
    </row>
    <row r="104">
      <c r="A104" s="82"/>
      <c r="B104" s="81"/>
      <c r="C104" s="76"/>
      <c r="D104" s="76"/>
      <c r="E104" s="76"/>
      <c r="F104" s="76"/>
      <c r="G104" s="76"/>
      <c r="H104" s="129"/>
      <c r="I104" s="129"/>
      <c r="J104" s="129"/>
      <c r="K104" s="129"/>
      <c r="L104" s="129"/>
      <c r="M104" s="129"/>
      <c r="N104" s="129"/>
      <c r="O104" s="129"/>
      <c r="P104" s="129"/>
      <c r="Q104" s="129"/>
      <c r="R104" s="129"/>
      <c r="S104" s="129"/>
      <c r="T104" s="129"/>
      <c r="U104" s="129"/>
    </row>
    <row r="105">
      <c r="A105" s="171" t="s">
        <v>78</v>
      </c>
      <c r="B105" s="174"/>
      <c r="C105" s="55"/>
      <c r="D105" s="55"/>
      <c r="E105" s="55"/>
      <c r="F105" s="55"/>
      <c r="G105" s="55"/>
      <c r="H105" s="342"/>
      <c r="I105" s="342"/>
      <c r="J105" s="342"/>
      <c r="K105" s="342"/>
      <c r="L105" s="342"/>
      <c r="M105" s="342"/>
      <c r="N105" s="342"/>
      <c r="O105" s="342"/>
      <c r="P105" s="342"/>
      <c r="Q105" s="342"/>
      <c r="R105" s="342"/>
      <c r="S105" s="342"/>
      <c r="T105" s="342"/>
      <c r="U105" s="342"/>
    </row>
    <row r="106">
      <c r="A106" s="68"/>
      <c r="B106" s="34"/>
      <c r="C106" s="64"/>
      <c r="D106" s="64"/>
      <c r="E106" s="64"/>
      <c r="F106" s="64"/>
      <c r="G106" s="64"/>
      <c r="H106" s="342"/>
      <c r="I106" s="342"/>
      <c r="J106" s="342"/>
      <c r="K106" s="342"/>
      <c r="L106" s="342"/>
      <c r="M106" s="342"/>
      <c r="N106" s="342"/>
      <c r="O106" s="342"/>
      <c r="P106" s="342"/>
      <c r="Q106" s="342"/>
      <c r="R106" s="342"/>
      <c r="S106" s="342"/>
      <c r="T106" s="342"/>
      <c r="U106" s="342"/>
    </row>
    <row r="107">
      <c r="A107" s="82"/>
      <c r="B107" s="81"/>
      <c r="C107" s="76"/>
      <c r="D107" s="76"/>
      <c r="E107" s="76"/>
      <c r="F107" s="76"/>
      <c r="G107" s="76"/>
      <c r="H107" s="129"/>
      <c r="I107" s="129"/>
      <c r="J107" s="129"/>
      <c r="K107" s="129"/>
      <c r="L107" s="129"/>
      <c r="M107" s="129"/>
      <c r="N107" s="129"/>
      <c r="O107" s="129"/>
      <c r="P107" s="129"/>
      <c r="Q107" s="129"/>
      <c r="R107" s="129"/>
      <c r="S107" s="129"/>
      <c r="T107" s="129"/>
      <c r="U107" s="129"/>
    </row>
    <row r="108">
      <c r="A108" s="171" t="s">
        <v>94</v>
      </c>
      <c r="B108" s="174"/>
      <c r="C108" s="55"/>
      <c r="D108" s="55"/>
      <c r="E108" s="55"/>
      <c r="F108" s="55"/>
      <c r="G108" s="55"/>
      <c r="H108" s="342"/>
      <c r="I108" s="342"/>
      <c r="J108" s="342"/>
      <c r="K108" s="342"/>
      <c r="L108" s="342"/>
      <c r="M108" s="342"/>
      <c r="N108" s="342"/>
      <c r="O108" s="342"/>
      <c r="P108" s="342"/>
      <c r="Q108" s="342"/>
      <c r="R108" s="342"/>
      <c r="S108" s="342"/>
      <c r="T108" s="342"/>
      <c r="U108" s="342"/>
    </row>
    <row r="109">
      <c r="A109" s="68"/>
      <c r="B109" s="34"/>
      <c r="C109" s="64"/>
      <c r="D109" s="64"/>
      <c r="E109" s="64"/>
      <c r="F109" s="64"/>
      <c r="G109" s="64"/>
      <c r="H109" s="92"/>
      <c r="I109" s="92"/>
      <c r="J109" s="92"/>
      <c r="K109" s="92"/>
      <c r="L109" s="92"/>
      <c r="M109" s="92"/>
      <c r="N109" s="92"/>
      <c r="O109" s="92"/>
      <c r="P109" s="92"/>
      <c r="Q109" s="92"/>
      <c r="R109" s="92"/>
      <c r="S109" s="92"/>
      <c r="T109" s="92"/>
      <c r="U109" s="92"/>
    </row>
    <row r="110">
      <c r="A110" s="82"/>
      <c r="B110" s="81"/>
      <c r="C110" s="76"/>
      <c r="D110" s="76"/>
      <c r="E110" s="76"/>
      <c r="F110" s="76"/>
      <c r="G110" s="76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</row>
    <row r="111">
      <c r="A111" s="171" t="s">
        <v>101</v>
      </c>
      <c r="B111" s="174"/>
      <c r="C111" s="55"/>
      <c r="D111" s="55"/>
      <c r="E111" s="55"/>
      <c r="F111" s="55"/>
      <c r="G111" s="55"/>
      <c r="H111" s="92"/>
      <c r="I111" s="92"/>
      <c r="J111" s="92"/>
      <c r="K111" s="92"/>
      <c r="L111" s="92"/>
      <c r="M111" s="92"/>
      <c r="N111" s="92"/>
      <c r="O111" s="92"/>
      <c r="P111" s="92"/>
      <c r="Q111" s="92"/>
      <c r="R111" s="92"/>
      <c r="S111" s="92"/>
      <c r="T111" s="92"/>
      <c r="U111" s="92"/>
    </row>
    <row r="112">
      <c r="A112" s="68"/>
      <c r="B112" s="34"/>
      <c r="C112" s="64"/>
      <c r="D112" s="64"/>
      <c r="E112" s="64"/>
      <c r="F112" s="64"/>
      <c r="G112" s="64"/>
      <c r="H112" s="92"/>
      <c r="I112" s="92"/>
      <c r="J112" s="92"/>
      <c r="K112" s="92"/>
      <c r="L112" s="92"/>
      <c r="M112" s="92"/>
      <c r="N112" s="92"/>
      <c r="O112" s="92"/>
      <c r="P112" s="92"/>
      <c r="Q112" s="92"/>
      <c r="R112" s="92"/>
      <c r="S112" s="92"/>
      <c r="T112" s="92"/>
      <c r="U112" s="92"/>
    </row>
    <row r="113">
      <c r="A113" s="82"/>
      <c r="B113" s="81"/>
      <c r="C113" s="76"/>
      <c r="D113" s="76"/>
      <c r="E113" s="76"/>
      <c r="F113" s="76"/>
      <c r="G113" s="76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</row>
    <row r="114">
      <c r="A114" s="171" t="s">
        <v>105</v>
      </c>
      <c r="B114" s="174"/>
      <c r="C114" s="55"/>
      <c r="D114" s="55"/>
      <c r="E114" s="55"/>
      <c r="F114" s="55"/>
      <c r="G114" s="55"/>
      <c r="H114" s="92"/>
      <c r="I114" s="92"/>
      <c r="J114" s="92"/>
      <c r="K114" s="92"/>
      <c r="L114" s="92"/>
      <c r="M114" s="92"/>
      <c r="N114" s="92"/>
      <c r="O114" s="92"/>
      <c r="P114" s="92"/>
      <c r="Q114" s="92"/>
      <c r="R114" s="92"/>
      <c r="S114" s="92"/>
      <c r="T114" s="92"/>
      <c r="U114" s="92"/>
    </row>
    <row r="115">
      <c r="A115" s="68"/>
      <c r="B115" s="34"/>
      <c r="C115" s="64"/>
      <c r="D115" s="64"/>
      <c r="E115" s="64"/>
      <c r="F115" s="64"/>
      <c r="G115" s="64"/>
      <c r="H115" s="92"/>
      <c r="I115" s="92"/>
      <c r="J115" s="92"/>
      <c r="K115" s="92"/>
      <c r="L115" s="92"/>
      <c r="M115" s="92"/>
      <c r="N115" s="92"/>
      <c r="O115" s="92"/>
      <c r="P115" s="92"/>
      <c r="Q115" s="92"/>
      <c r="R115" s="92"/>
      <c r="S115" s="92"/>
      <c r="T115" s="92"/>
      <c r="U115" s="92"/>
    </row>
    <row r="116">
      <c r="A116" s="82"/>
      <c r="B116" s="81"/>
      <c r="C116" s="76"/>
      <c r="D116" s="76"/>
      <c r="E116" s="76"/>
      <c r="F116" s="76"/>
      <c r="G116" s="76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</row>
  </sheetData>
  <mergeCells count="160">
    <mergeCell ref="A23:A25"/>
    <mergeCell ref="A26:A28"/>
    <mergeCell ref="A29:A31"/>
    <mergeCell ref="A32:A34"/>
    <mergeCell ref="A35:A37"/>
    <mergeCell ref="B35:B37"/>
    <mergeCell ref="A38:A40"/>
    <mergeCell ref="A42:A44"/>
    <mergeCell ref="A45:A47"/>
    <mergeCell ref="A48:A50"/>
    <mergeCell ref="A51:A53"/>
    <mergeCell ref="B51:B53"/>
    <mergeCell ref="A54:A56"/>
    <mergeCell ref="B54:B56"/>
    <mergeCell ref="A57:A59"/>
    <mergeCell ref="B57:B59"/>
    <mergeCell ref="A61:A63"/>
    <mergeCell ref="A64:A66"/>
    <mergeCell ref="A67:A69"/>
    <mergeCell ref="A70:A72"/>
    <mergeCell ref="B73:B75"/>
    <mergeCell ref="B76:B78"/>
    <mergeCell ref="A92:A94"/>
    <mergeCell ref="A95:A97"/>
    <mergeCell ref="A99:A101"/>
    <mergeCell ref="A102:A104"/>
    <mergeCell ref="A105:A107"/>
    <mergeCell ref="A108:A110"/>
    <mergeCell ref="A111:A113"/>
    <mergeCell ref="A114:A116"/>
    <mergeCell ref="B95:B97"/>
    <mergeCell ref="B99:B101"/>
    <mergeCell ref="B102:B104"/>
    <mergeCell ref="B105:B107"/>
    <mergeCell ref="B108:B110"/>
    <mergeCell ref="B111:B113"/>
    <mergeCell ref="B114:B116"/>
    <mergeCell ref="A73:A75"/>
    <mergeCell ref="A76:A78"/>
    <mergeCell ref="A80:A82"/>
    <mergeCell ref="A83:A85"/>
    <mergeCell ref="A86:A88"/>
    <mergeCell ref="A89:A91"/>
    <mergeCell ref="B92:B94"/>
    <mergeCell ref="B6:G6"/>
    <mergeCell ref="B7:G7"/>
    <mergeCell ref="B8:G8"/>
    <mergeCell ref="B9:G9"/>
    <mergeCell ref="A1:A2"/>
    <mergeCell ref="B1:G1"/>
    <mergeCell ref="B3:G3"/>
    <mergeCell ref="A4:A6"/>
    <mergeCell ref="B4:G4"/>
    <mergeCell ref="B5:G5"/>
    <mergeCell ref="A7:A9"/>
    <mergeCell ref="A10:A12"/>
    <mergeCell ref="C10:C12"/>
    <mergeCell ref="E10:E12"/>
    <mergeCell ref="A13:A15"/>
    <mergeCell ref="B13:B15"/>
    <mergeCell ref="B16:B18"/>
    <mergeCell ref="C16:C18"/>
    <mergeCell ref="G19:G21"/>
    <mergeCell ref="B22:G22"/>
    <mergeCell ref="B23:G23"/>
    <mergeCell ref="B24:G24"/>
    <mergeCell ref="B25:G25"/>
    <mergeCell ref="B26:G26"/>
    <mergeCell ref="B27:G27"/>
    <mergeCell ref="B28:G28"/>
    <mergeCell ref="A16:A18"/>
    <mergeCell ref="A19:A21"/>
    <mergeCell ref="B19:B21"/>
    <mergeCell ref="C19:C21"/>
    <mergeCell ref="D19:D21"/>
    <mergeCell ref="E19:E21"/>
    <mergeCell ref="F19:F21"/>
    <mergeCell ref="B38:B40"/>
    <mergeCell ref="C38:C40"/>
    <mergeCell ref="D38:D40"/>
    <mergeCell ref="E38:E40"/>
    <mergeCell ref="F38:F40"/>
    <mergeCell ref="G38:G40"/>
    <mergeCell ref="B42:G44"/>
    <mergeCell ref="E102:E104"/>
    <mergeCell ref="F102:F104"/>
    <mergeCell ref="C99:C101"/>
    <mergeCell ref="D99:D101"/>
    <mergeCell ref="E99:E101"/>
    <mergeCell ref="F99:F101"/>
    <mergeCell ref="G99:G101"/>
    <mergeCell ref="D102:D104"/>
    <mergeCell ref="G102:G104"/>
    <mergeCell ref="D108:D110"/>
    <mergeCell ref="E108:E110"/>
    <mergeCell ref="C111:C113"/>
    <mergeCell ref="D111:D113"/>
    <mergeCell ref="E111:E113"/>
    <mergeCell ref="C114:C116"/>
    <mergeCell ref="D114:D116"/>
    <mergeCell ref="E114:E116"/>
    <mergeCell ref="F108:F110"/>
    <mergeCell ref="G108:G110"/>
    <mergeCell ref="F111:F113"/>
    <mergeCell ref="G111:G113"/>
    <mergeCell ref="F114:F116"/>
    <mergeCell ref="G114:G116"/>
    <mergeCell ref="C102:C104"/>
    <mergeCell ref="C105:C107"/>
    <mergeCell ref="D105:D107"/>
    <mergeCell ref="E105:E107"/>
    <mergeCell ref="F105:F107"/>
    <mergeCell ref="G105:G107"/>
    <mergeCell ref="C108:C110"/>
    <mergeCell ref="F54:F56"/>
    <mergeCell ref="G54:G56"/>
    <mergeCell ref="F57:F59"/>
    <mergeCell ref="G57:G59"/>
    <mergeCell ref="B60:G60"/>
    <mergeCell ref="B61:G61"/>
    <mergeCell ref="B62:G62"/>
    <mergeCell ref="B63:G63"/>
    <mergeCell ref="B64:G64"/>
    <mergeCell ref="B65:G65"/>
    <mergeCell ref="B66:G66"/>
    <mergeCell ref="B45:G45"/>
    <mergeCell ref="B46:G46"/>
    <mergeCell ref="B47:G47"/>
    <mergeCell ref="C48:C50"/>
    <mergeCell ref="E48:E50"/>
    <mergeCell ref="D51:D53"/>
    <mergeCell ref="C54:C56"/>
    <mergeCell ref="D54:D56"/>
    <mergeCell ref="E54:E56"/>
    <mergeCell ref="C57:C59"/>
    <mergeCell ref="D57:D59"/>
    <mergeCell ref="E57:E59"/>
    <mergeCell ref="F73:F75"/>
    <mergeCell ref="G73:G75"/>
    <mergeCell ref="D73:D75"/>
    <mergeCell ref="C76:C78"/>
    <mergeCell ref="D76:D78"/>
    <mergeCell ref="E76:E78"/>
    <mergeCell ref="F76:F78"/>
    <mergeCell ref="G76:G78"/>
    <mergeCell ref="B79:G79"/>
    <mergeCell ref="B80:G80"/>
    <mergeCell ref="B81:G81"/>
    <mergeCell ref="B82:G82"/>
    <mergeCell ref="B83:G83"/>
    <mergeCell ref="B84:G84"/>
    <mergeCell ref="B85:G85"/>
    <mergeCell ref="B86:G86"/>
    <mergeCell ref="B87:G87"/>
    <mergeCell ref="B88:G88"/>
    <mergeCell ref="C89:C91"/>
    <mergeCell ref="E89:E91"/>
    <mergeCell ref="C95:C97"/>
    <mergeCell ref="D95:D97"/>
    <mergeCell ref="E95:E97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5.0"/>
    <col customWidth="1" min="2" max="2" width="33.43"/>
    <col customWidth="1" min="3" max="3" width="36.14"/>
    <col customWidth="1" min="4" max="4" width="32.86"/>
    <col customWidth="1" min="5" max="5" width="35.71"/>
    <col customWidth="1" min="6" max="6" width="34.0"/>
    <col customWidth="1" min="7" max="7" width="30.14"/>
    <col customWidth="1" min="8" max="8" width="25.57"/>
  </cols>
  <sheetData>
    <row r="1">
      <c r="A1" s="671"/>
      <c r="B1" s="512" t="s">
        <v>2</v>
      </c>
      <c r="C1" s="8"/>
      <c r="D1" s="8"/>
      <c r="E1" s="8"/>
      <c r="F1" s="8"/>
      <c r="G1" s="9"/>
      <c r="H1" s="575"/>
    </row>
    <row r="2">
      <c r="A2" s="672"/>
      <c r="B2" s="518" t="s">
        <v>15</v>
      </c>
      <c r="C2" s="518" t="s">
        <v>16</v>
      </c>
      <c r="D2" s="518" t="s">
        <v>17</v>
      </c>
      <c r="E2" s="518" t="s">
        <v>18</v>
      </c>
      <c r="F2" s="519" t="s">
        <v>19</v>
      </c>
      <c r="G2" s="673" t="s">
        <v>20</v>
      </c>
      <c r="H2" s="674"/>
    </row>
    <row r="3">
      <c r="A3" s="35" t="s">
        <v>38</v>
      </c>
      <c r="B3" s="33"/>
      <c r="G3" s="34"/>
      <c r="H3" s="342"/>
    </row>
    <row r="4">
      <c r="A4" s="47" t="s">
        <v>41</v>
      </c>
      <c r="B4" s="454" t="s">
        <v>345</v>
      </c>
      <c r="C4" s="3"/>
      <c r="D4" s="3"/>
      <c r="E4" s="3"/>
      <c r="F4" s="3"/>
      <c r="G4" s="4"/>
      <c r="H4" s="156"/>
    </row>
    <row r="5">
      <c r="A5" s="66"/>
      <c r="B5" s="97" t="s">
        <v>288</v>
      </c>
      <c r="G5" s="34"/>
      <c r="H5" s="156"/>
    </row>
    <row r="6">
      <c r="A6" s="78"/>
      <c r="B6" s="531">
        <v>105.0</v>
      </c>
      <c r="C6" s="80"/>
      <c r="D6" s="80"/>
      <c r="E6" s="80"/>
      <c r="F6" s="80"/>
      <c r="G6" s="81"/>
      <c r="H6" s="156"/>
    </row>
    <row r="7">
      <c r="A7" s="47" t="s">
        <v>57</v>
      </c>
      <c r="B7" s="643" t="s">
        <v>349</v>
      </c>
      <c r="C7" s="3"/>
      <c r="D7" s="3"/>
      <c r="E7" s="3"/>
      <c r="F7" s="3"/>
      <c r="G7" s="4"/>
      <c r="H7" s="156"/>
    </row>
    <row r="8">
      <c r="A8" s="66"/>
      <c r="B8" s="645" t="s">
        <v>185</v>
      </c>
      <c r="G8" s="34"/>
      <c r="H8" s="156"/>
    </row>
    <row r="9">
      <c r="A9" s="78"/>
      <c r="B9" s="536">
        <v>105.0</v>
      </c>
      <c r="C9" s="80"/>
      <c r="D9" s="80"/>
      <c r="E9" s="80"/>
      <c r="F9" s="80"/>
      <c r="G9" s="81"/>
      <c r="H9" s="156"/>
    </row>
    <row r="10">
      <c r="A10" s="398" t="s">
        <v>78</v>
      </c>
      <c r="B10" s="351" t="s">
        <v>291</v>
      </c>
      <c r="C10" s="351" t="s">
        <v>291</v>
      </c>
      <c r="D10" s="351" t="s">
        <v>291</v>
      </c>
      <c r="E10" s="115"/>
      <c r="F10" s="96"/>
      <c r="G10" s="111"/>
      <c r="H10" s="185"/>
    </row>
    <row r="11">
      <c r="A11" s="155"/>
      <c r="B11" s="359" t="s">
        <v>288</v>
      </c>
      <c r="C11" s="359" t="s">
        <v>185</v>
      </c>
      <c r="D11" s="540" t="s">
        <v>295</v>
      </c>
      <c r="E11" s="64"/>
      <c r="F11" s="74"/>
      <c r="G11" s="115"/>
      <c r="H11" s="156"/>
    </row>
    <row r="12">
      <c r="A12" s="165"/>
      <c r="B12" s="543">
        <v>318.0</v>
      </c>
      <c r="C12" s="544">
        <v>303.0</v>
      </c>
      <c r="D12" s="544">
        <v>317.0</v>
      </c>
      <c r="E12" s="76"/>
      <c r="F12" s="137"/>
      <c r="G12" s="162"/>
      <c r="H12" s="156"/>
    </row>
    <row r="13">
      <c r="A13" s="47" t="s">
        <v>94</v>
      </c>
      <c r="B13" s="143"/>
      <c r="C13" s="111"/>
      <c r="D13" s="111"/>
      <c r="E13" s="351" t="s">
        <v>291</v>
      </c>
      <c r="F13" s="351" t="s">
        <v>291</v>
      </c>
      <c r="G13" s="351" t="s">
        <v>291</v>
      </c>
      <c r="H13" s="185"/>
    </row>
    <row r="14">
      <c r="A14" s="66"/>
      <c r="B14" s="34"/>
      <c r="C14" s="115"/>
      <c r="D14" s="74"/>
      <c r="E14" s="540" t="s">
        <v>295</v>
      </c>
      <c r="F14" s="359" t="s">
        <v>288</v>
      </c>
      <c r="G14" s="359" t="s">
        <v>185</v>
      </c>
      <c r="H14" s="156"/>
    </row>
    <row r="15">
      <c r="A15" s="78"/>
      <c r="B15" s="81"/>
      <c r="C15" s="162"/>
      <c r="D15" s="137"/>
      <c r="E15" s="544">
        <v>317.0</v>
      </c>
      <c r="F15" s="543">
        <v>318.0</v>
      </c>
      <c r="G15" s="544">
        <v>303.0</v>
      </c>
      <c r="H15" s="156"/>
    </row>
    <row r="16">
      <c r="A16" s="47" t="s">
        <v>101</v>
      </c>
      <c r="B16" s="143"/>
      <c r="C16" s="99"/>
      <c r="D16" s="96"/>
      <c r="E16" s="107"/>
      <c r="F16" s="99"/>
      <c r="G16" s="96"/>
      <c r="H16" s="129"/>
    </row>
    <row r="17">
      <c r="A17" s="66"/>
      <c r="B17" s="34"/>
      <c r="C17" s="64"/>
      <c r="D17" s="179"/>
      <c r="E17" s="115"/>
      <c r="F17" s="64"/>
      <c r="G17" s="115"/>
      <c r="H17" s="129"/>
    </row>
    <row r="18">
      <c r="A18" s="78"/>
      <c r="B18" s="81"/>
      <c r="C18" s="76"/>
      <c r="D18" s="162"/>
      <c r="E18" s="182"/>
      <c r="F18" s="76"/>
      <c r="G18" s="137"/>
      <c r="H18" s="129"/>
    </row>
    <row r="19">
      <c r="A19" s="47" t="s">
        <v>105</v>
      </c>
      <c r="B19" s="143"/>
      <c r="C19" s="99"/>
      <c r="D19" s="99"/>
      <c r="E19" s="99"/>
      <c r="F19" s="99"/>
      <c r="G19" s="99"/>
      <c r="H19" s="129"/>
    </row>
    <row r="20">
      <c r="A20" s="66"/>
      <c r="B20" s="34"/>
      <c r="C20" s="64"/>
      <c r="D20" s="64"/>
      <c r="E20" s="64"/>
      <c r="F20" s="64"/>
      <c r="G20" s="64"/>
      <c r="H20" s="129"/>
    </row>
    <row r="21">
      <c r="A21" s="78"/>
      <c r="B21" s="81"/>
      <c r="C21" s="76"/>
      <c r="D21" s="76"/>
      <c r="E21" s="76"/>
      <c r="F21" s="76"/>
      <c r="G21" s="76"/>
      <c r="H21" s="129"/>
    </row>
    <row r="22">
      <c r="A22" s="554" t="s">
        <v>109</v>
      </c>
      <c r="B22" s="190"/>
      <c r="C22" s="13"/>
      <c r="D22" s="13"/>
      <c r="E22" s="13"/>
      <c r="F22" s="13"/>
      <c r="G22" s="14"/>
      <c r="H22" s="129"/>
    </row>
    <row r="23">
      <c r="A23" s="47" t="s">
        <v>41</v>
      </c>
      <c r="B23" s="195" t="s">
        <v>111</v>
      </c>
      <c r="C23" s="3"/>
      <c r="D23" s="3"/>
      <c r="E23" s="3"/>
      <c r="F23" s="3"/>
      <c r="G23" s="4"/>
      <c r="H23" s="342"/>
    </row>
    <row r="24">
      <c r="A24" s="66"/>
      <c r="B24" s="204" t="s">
        <v>113</v>
      </c>
      <c r="G24" s="34"/>
      <c r="H24" s="342"/>
    </row>
    <row r="25">
      <c r="A25" s="78"/>
      <c r="B25" s="208">
        <v>105.0</v>
      </c>
      <c r="C25" s="80"/>
      <c r="D25" s="80"/>
      <c r="E25" s="80"/>
      <c r="F25" s="80"/>
      <c r="G25" s="81"/>
      <c r="H25" s="342"/>
    </row>
    <row r="26">
      <c r="A26" s="47" t="s">
        <v>57</v>
      </c>
      <c r="B26" s="213" t="s">
        <v>115</v>
      </c>
      <c r="C26" s="3"/>
      <c r="D26" s="3"/>
      <c r="E26" s="3"/>
      <c r="F26" s="3"/>
      <c r="G26" s="4"/>
      <c r="H26" s="342"/>
    </row>
    <row r="27">
      <c r="A27" s="66"/>
      <c r="B27" s="204" t="s">
        <v>126</v>
      </c>
      <c r="G27" s="34"/>
      <c r="H27" s="342"/>
    </row>
    <row r="28">
      <c r="A28" s="78"/>
      <c r="B28" s="208">
        <v>105.0</v>
      </c>
      <c r="C28" s="80"/>
      <c r="D28" s="80"/>
      <c r="E28" s="80"/>
      <c r="F28" s="80"/>
      <c r="G28" s="81"/>
      <c r="H28" s="342"/>
    </row>
    <row r="29">
      <c r="A29" s="47" t="s">
        <v>78</v>
      </c>
      <c r="B29" s="243" t="s">
        <v>134</v>
      </c>
      <c r="C29" s="244" t="s">
        <v>134</v>
      </c>
      <c r="D29" s="170"/>
      <c r="E29" s="107"/>
      <c r="F29" s="244" t="s">
        <v>134</v>
      </c>
      <c r="G29" s="170"/>
      <c r="H29" s="185"/>
    </row>
    <row r="30">
      <c r="A30" s="66"/>
      <c r="B30" s="263" t="s">
        <v>144</v>
      </c>
      <c r="C30" s="264" t="s">
        <v>145</v>
      </c>
      <c r="D30" s="150"/>
      <c r="E30" s="115"/>
      <c r="F30" s="266" t="s">
        <v>146</v>
      </c>
      <c r="G30" s="150"/>
      <c r="H30" s="156"/>
    </row>
    <row r="31">
      <c r="A31" s="78"/>
      <c r="B31" s="281">
        <v>305.0</v>
      </c>
      <c r="C31" s="282">
        <v>317.0</v>
      </c>
      <c r="D31" s="447"/>
      <c r="E31" s="182"/>
      <c r="F31" s="284">
        <v>304.0</v>
      </c>
      <c r="G31" s="447"/>
      <c r="H31" s="156"/>
    </row>
    <row r="32">
      <c r="A32" s="171" t="s">
        <v>94</v>
      </c>
      <c r="B32" s="107"/>
      <c r="C32" s="111"/>
      <c r="D32" s="299" t="s">
        <v>134</v>
      </c>
      <c r="E32" s="244" t="s">
        <v>134</v>
      </c>
      <c r="F32" s="172"/>
      <c r="G32" s="244" t="s">
        <v>134</v>
      </c>
      <c r="H32" s="185"/>
    </row>
    <row r="33">
      <c r="A33" s="68"/>
      <c r="B33" s="75"/>
      <c r="C33" s="74"/>
      <c r="D33" s="307" t="s">
        <v>145</v>
      </c>
      <c r="E33" s="264" t="s">
        <v>144</v>
      </c>
      <c r="F33" s="180"/>
      <c r="G33" s="266" t="s">
        <v>146</v>
      </c>
      <c r="H33" s="156"/>
    </row>
    <row r="34">
      <c r="A34" s="82"/>
      <c r="B34" s="183"/>
      <c r="C34" s="253"/>
      <c r="D34" s="588">
        <v>317.0</v>
      </c>
      <c r="E34" s="284">
        <v>305.0</v>
      </c>
      <c r="F34" s="182"/>
      <c r="G34" s="284">
        <v>304.0</v>
      </c>
      <c r="H34" s="156"/>
    </row>
    <row r="35">
      <c r="A35" s="47" t="s">
        <v>101</v>
      </c>
      <c r="B35" s="180"/>
      <c r="C35" s="96"/>
      <c r="D35" s="320"/>
      <c r="E35" s="111"/>
      <c r="F35" s="172"/>
      <c r="G35" s="111"/>
      <c r="H35" s="342"/>
    </row>
    <row r="36">
      <c r="A36" s="66"/>
      <c r="B36" s="34"/>
      <c r="C36" s="74"/>
      <c r="D36" s="322"/>
      <c r="E36" s="74"/>
      <c r="F36" s="180"/>
      <c r="G36" s="115"/>
      <c r="H36" s="342"/>
    </row>
    <row r="37">
      <c r="A37" s="78"/>
      <c r="B37" s="81"/>
      <c r="C37" s="137"/>
      <c r="D37" s="324"/>
      <c r="E37" s="162"/>
      <c r="F37" s="183"/>
      <c r="G37" s="162"/>
      <c r="H37" s="342"/>
    </row>
    <row r="38">
      <c r="A38" s="62" t="s">
        <v>105</v>
      </c>
      <c r="B38" s="174"/>
      <c r="C38" s="55"/>
      <c r="D38" s="55"/>
      <c r="E38" s="55"/>
      <c r="F38" s="55"/>
      <c r="G38" s="55"/>
      <c r="H38" s="342"/>
    </row>
    <row r="39">
      <c r="A39" s="64"/>
      <c r="B39" s="34"/>
      <c r="C39" s="64"/>
      <c r="D39" s="64"/>
      <c r="E39" s="64"/>
      <c r="F39" s="64"/>
      <c r="G39" s="64"/>
      <c r="H39" s="342"/>
    </row>
    <row r="40">
      <c r="A40" s="76"/>
      <c r="B40" s="81"/>
      <c r="C40" s="76"/>
      <c r="D40" s="76"/>
      <c r="E40" s="76"/>
      <c r="F40" s="76"/>
      <c r="G40" s="76"/>
      <c r="H40" s="342"/>
    </row>
    <row r="41">
      <c r="A41" s="554" t="s">
        <v>174</v>
      </c>
      <c r="B41" s="191"/>
      <c r="C41" s="33"/>
      <c r="D41" s="192"/>
      <c r="E41" s="33"/>
      <c r="F41" s="192"/>
      <c r="G41" s="192"/>
      <c r="H41" s="342"/>
    </row>
    <row r="42">
      <c r="A42" s="47" t="s">
        <v>41</v>
      </c>
      <c r="B42" s="332" t="s">
        <v>175</v>
      </c>
      <c r="C42" s="3"/>
      <c r="D42" s="3"/>
      <c r="E42" s="3"/>
      <c r="F42" s="3"/>
      <c r="G42" s="4"/>
      <c r="H42" s="342"/>
    </row>
    <row r="43">
      <c r="A43" s="66"/>
      <c r="G43" s="34"/>
      <c r="H43" s="342"/>
    </row>
    <row r="44">
      <c r="A44" s="78"/>
      <c r="G44" s="34"/>
      <c r="H44" s="342"/>
    </row>
    <row r="45">
      <c r="A45" s="47" t="s">
        <v>57</v>
      </c>
      <c r="B45" s="194" t="s">
        <v>321</v>
      </c>
      <c r="C45" s="3"/>
      <c r="D45" s="3"/>
      <c r="E45" s="3"/>
      <c r="F45" s="3"/>
      <c r="G45" s="4"/>
      <c r="H45" s="185"/>
    </row>
    <row r="46">
      <c r="A46" s="66"/>
      <c r="B46" s="353" t="s">
        <v>127</v>
      </c>
      <c r="G46" s="34"/>
      <c r="H46" s="156"/>
    </row>
    <row r="47">
      <c r="A47" s="78"/>
      <c r="B47" s="207">
        <v>105.0</v>
      </c>
      <c r="C47" s="80"/>
      <c r="D47" s="80"/>
      <c r="E47" s="80"/>
      <c r="F47" s="80"/>
      <c r="G47" s="81"/>
      <c r="H47" s="156"/>
    </row>
    <row r="48">
      <c r="A48" s="47" t="s">
        <v>78</v>
      </c>
      <c r="B48" s="366" t="s">
        <v>191</v>
      </c>
      <c r="C48" s="92"/>
      <c r="D48" s="106" t="s">
        <v>191</v>
      </c>
      <c r="E48" s="92"/>
      <c r="F48" s="106" t="s">
        <v>191</v>
      </c>
      <c r="G48" s="367" t="s">
        <v>192</v>
      </c>
      <c r="H48" s="185"/>
    </row>
    <row r="49">
      <c r="A49" s="66"/>
      <c r="B49" s="372" t="s">
        <v>197</v>
      </c>
      <c r="D49" s="229" t="s">
        <v>198</v>
      </c>
      <c r="F49" s="305" t="s">
        <v>127</v>
      </c>
      <c r="G49" s="373" t="s">
        <v>199</v>
      </c>
      <c r="H49" s="156"/>
    </row>
    <row r="50" ht="15.75" customHeight="1">
      <c r="A50" s="78"/>
      <c r="B50" s="376">
        <v>303.0</v>
      </c>
      <c r="D50" s="377">
        <v>317.0</v>
      </c>
      <c r="F50" s="377">
        <v>314.0</v>
      </c>
      <c r="G50" s="378">
        <v>312.0</v>
      </c>
      <c r="H50" s="156"/>
    </row>
    <row r="51">
      <c r="A51" s="398" t="s">
        <v>94</v>
      </c>
      <c r="B51" s="55"/>
      <c r="C51" s="366" t="s">
        <v>191</v>
      </c>
      <c r="D51" s="55"/>
      <c r="E51" s="366" t="s">
        <v>191</v>
      </c>
      <c r="F51" s="367" t="s">
        <v>192</v>
      </c>
      <c r="G51" s="366" t="s">
        <v>191</v>
      </c>
      <c r="H51" s="118"/>
    </row>
    <row r="52">
      <c r="A52" s="155"/>
      <c r="B52" s="64"/>
      <c r="C52" s="305" t="s">
        <v>197</v>
      </c>
      <c r="D52" s="64"/>
      <c r="E52" s="229" t="s">
        <v>198</v>
      </c>
      <c r="F52" s="373" t="s">
        <v>199</v>
      </c>
      <c r="G52" s="305" t="s">
        <v>127</v>
      </c>
      <c r="H52" s="129"/>
    </row>
    <row r="53" ht="15.75" customHeight="1">
      <c r="A53" s="165"/>
      <c r="B53" s="76"/>
      <c r="C53" s="377">
        <v>303.0</v>
      </c>
      <c r="D53" s="76"/>
      <c r="E53" s="377">
        <v>317.0</v>
      </c>
      <c r="F53" s="378">
        <v>312.0</v>
      </c>
      <c r="G53" s="377">
        <v>314.0</v>
      </c>
      <c r="H53" s="129"/>
    </row>
    <row r="54">
      <c r="A54" s="171" t="s">
        <v>101</v>
      </c>
      <c r="B54" s="143"/>
      <c r="C54" s="99"/>
      <c r="D54" s="99"/>
      <c r="E54" s="99"/>
      <c r="F54" s="99"/>
      <c r="G54" s="99"/>
      <c r="H54" s="342"/>
    </row>
    <row r="55">
      <c r="A55" s="68"/>
      <c r="B55" s="34"/>
      <c r="C55" s="64"/>
      <c r="D55" s="64"/>
      <c r="E55" s="64"/>
      <c r="F55" s="64"/>
      <c r="G55" s="64"/>
      <c r="H55" s="342"/>
    </row>
    <row r="56">
      <c r="A56" s="82"/>
      <c r="B56" s="81"/>
      <c r="C56" s="76"/>
      <c r="D56" s="76"/>
      <c r="E56" s="76"/>
      <c r="F56" s="76"/>
      <c r="G56" s="76"/>
      <c r="H56" s="342"/>
    </row>
    <row r="57">
      <c r="A57" s="47" t="s">
        <v>105</v>
      </c>
      <c r="B57" s="174"/>
      <c r="C57" s="55"/>
      <c r="D57" s="55"/>
      <c r="E57" s="55"/>
      <c r="F57" s="55"/>
      <c r="G57" s="55"/>
      <c r="H57" s="342"/>
    </row>
    <row r="58">
      <c r="A58" s="66"/>
      <c r="B58" s="34"/>
      <c r="C58" s="64"/>
      <c r="D58" s="64"/>
      <c r="E58" s="64"/>
      <c r="F58" s="64"/>
      <c r="G58" s="64"/>
      <c r="H58" s="342"/>
    </row>
    <row r="59">
      <c r="A59" s="78"/>
      <c r="B59" s="81"/>
      <c r="C59" s="76"/>
      <c r="D59" s="76"/>
      <c r="E59" s="76"/>
      <c r="F59" s="76"/>
      <c r="G59" s="76"/>
      <c r="H59" s="342"/>
    </row>
    <row r="60">
      <c r="A60" s="554" t="s">
        <v>220</v>
      </c>
      <c r="B60" s="189"/>
      <c r="C60" s="3"/>
      <c r="D60" s="3"/>
      <c r="E60" s="3"/>
      <c r="F60" s="3"/>
      <c r="G60" s="4"/>
      <c r="H60" s="342"/>
    </row>
    <row r="61">
      <c r="A61" s="47" t="s">
        <v>41</v>
      </c>
      <c r="B61" s="410" t="s">
        <v>222</v>
      </c>
      <c r="C61" s="3"/>
      <c r="D61" s="3"/>
      <c r="E61" s="3"/>
      <c r="F61" s="3"/>
      <c r="G61" s="4"/>
      <c r="H61" s="342"/>
    </row>
    <row r="62">
      <c r="A62" s="66"/>
      <c r="B62" s="414" t="s">
        <v>225</v>
      </c>
      <c r="G62" s="34"/>
      <c r="H62" s="342"/>
    </row>
    <row r="63">
      <c r="A63" s="78"/>
      <c r="B63" s="620">
        <v>105.0</v>
      </c>
      <c r="C63" s="80"/>
      <c r="D63" s="80"/>
      <c r="E63" s="80"/>
      <c r="F63" s="80"/>
      <c r="G63" s="81"/>
      <c r="H63" s="342"/>
    </row>
    <row r="64">
      <c r="A64" s="47" t="s">
        <v>57</v>
      </c>
      <c r="B64" s="410" t="s">
        <v>229</v>
      </c>
      <c r="C64" s="3"/>
      <c r="D64" s="3"/>
      <c r="E64" s="3"/>
      <c r="F64" s="3"/>
      <c r="G64" s="4"/>
      <c r="H64" s="185"/>
    </row>
    <row r="65">
      <c r="A65" s="66"/>
      <c r="B65" s="414" t="s">
        <v>234</v>
      </c>
      <c r="G65" s="34"/>
      <c r="H65" s="156"/>
    </row>
    <row r="66">
      <c r="A66" s="78"/>
      <c r="B66" s="620">
        <v>105.0</v>
      </c>
      <c r="C66" s="80"/>
      <c r="D66" s="80"/>
      <c r="E66" s="80"/>
      <c r="F66" s="80"/>
      <c r="G66" s="81"/>
      <c r="H66" s="156"/>
    </row>
    <row r="67">
      <c r="A67" s="47" t="s">
        <v>78</v>
      </c>
      <c r="B67" s="435" t="s">
        <v>244</v>
      </c>
      <c r="C67" s="245"/>
      <c r="D67" s="367" t="s">
        <v>244</v>
      </c>
      <c r="E67" s="170"/>
      <c r="F67" s="245"/>
      <c r="G67" s="170"/>
      <c r="H67" s="185"/>
    </row>
    <row r="68">
      <c r="A68" s="66"/>
      <c r="B68" s="440" t="s">
        <v>249</v>
      </c>
      <c r="C68" s="265"/>
      <c r="D68" s="441" t="s">
        <v>199</v>
      </c>
      <c r="E68" s="150"/>
      <c r="F68" s="265"/>
      <c r="G68" s="150"/>
      <c r="H68" s="156"/>
    </row>
    <row r="69">
      <c r="A69" s="78"/>
      <c r="B69" s="446">
        <v>313.0</v>
      </c>
      <c r="C69" s="283"/>
      <c r="D69" s="378">
        <v>101.0</v>
      </c>
      <c r="E69" s="447"/>
      <c r="F69" s="283"/>
      <c r="G69" s="447"/>
      <c r="H69" s="156"/>
    </row>
    <row r="70">
      <c r="A70" s="47" t="s">
        <v>94</v>
      </c>
      <c r="B70" s="386"/>
      <c r="C70" s="435" t="s">
        <v>244</v>
      </c>
      <c r="D70" s="96"/>
      <c r="E70" s="367" t="s">
        <v>244</v>
      </c>
      <c r="F70" s="245"/>
      <c r="G70" s="170"/>
      <c r="H70" s="185"/>
    </row>
    <row r="71" ht="16.5" customHeight="1">
      <c r="A71" s="66"/>
      <c r="B71" s="75"/>
      <c r="C71" s="440" t="s">
        <v>249</v>
      </c>
      <c r="D71" s="179"/>
      <c r="E71" s="373" t="s">
        <v>199</v>
      </c>
      <c r="F71" s="265"/>
      <c r="G71" s="150"/>
      <c r="H71" s="156"/>
    </row>
    <row r="72">
      <c r="A72" s="78"/>
      <c r="B72" s="183"/>
      <c r="C72" s="446">
        <v>313.0</v>
      </c>
      <c r="D72" s="162"/>
      <c r="E72" s="378">
        <v>101.0</v>
      </c>
      <c r="F72" s="283"/>
      <c r="G72" s="447"/>
      <c r="H72" s="129"/>
    </row>
    <row r="73">
      <c r="A73" s="47" t="s">
        <v>101</v>
      </c>
      <c r="B73" s="143"/>
      <c r="C73" s="386"/>
      <c r="D73" s="115"/>
      <c r="E73" s="96"/>
      <c r="F73" s="99"/>
      <c r="G73" s="99"/>
      <c r="H73" s="342"/>
    </row>
    <row r="74">
      <c r="A74" s="66"/>
      <c r="B74" s="34"/>
      <c r="C74" s="75"/>
      <c r="D74" s="64"/>
      <c r="E74" s="74"/>
      <c r="F74" s="64"/>
      <c r="G74" s="64"/>
      <c r="H74" s="342"/>
    </row>
    <row r="75">
      <c r="A75" s="78"/>
      <c r="B75" s="81"/>
      <c r="C75" s="183"/>
      <c r="D75" s="76"/>
      <c r="E75" s="162"/>
      <c r="F75" s="76"/>
      <c r="G75" s="76"/>
      <c r="H75" s="342"/>
    </row>
    <row r="76">
      <c r="A76" s="47" t="s">
        <v>105</v>
      </c>
      <c r="B76" s="174"/>
      <c r="C76" s="55"/>
      <c r="D76" s="55"/>
      <c r="E76" s="55"/>
      <c r="F76" s="55"/>
      <c r="G76" s="55"/>
      <c r="H76" s="342"/>
    </row>
    <row r="77" ht="19.5" customHeight="1">
      <c r="A77" s="66"/>
      <c r="B77" s="34"/>
      <c r="C77" s="64"/>
      <c r="D77" s="64"/>
      <c r="E77" s="64"/>
      <c r="F77" s="64"/>
      <c r="G77" s="64"/>
      <c r="H77" s="342"/>
    </row>
    <row r="78">
      <c r="A78" s="78"/>
      <c r="B78" s="81"/>
      <c r="C78" s="76"/>
      <c r="D78" s="76"/>
      <c r="E78" s="76"/>
      <c r="F78" s="76"/>
      <c r="G78" s="76"/>
      <c r="H78" s="342"/>
    </row>
    <row r="79">
      <c r="A79" s="554" t="s">
        <v>259</v>
      </c>
      <c r="B79" s="189"/>
      <c r="C79" s="3"/>
      <c r="D79" s="3"/>
      <c r="E79" s="3"/>
      <c r="F79" s="3"/>
      <c r="G79" s="4"/>
      <c r="H79" s="342"/>
    </row>
    <row r="80">
      <c r="A80" s="47" t="s">
        <v>41</v>
      </c>
      <c r="B80" s="469"/>
      <c r="C80" s="3"/>
      <c r="D80" s="3"/>
      <c r="E80" s="3"/>
      <c r="F80" s="3"/>
      <c r="G80" s="4"/>
      <c r="H80" s="342"/>
    </row>
    <row r="81">
      <c r="A81" s="66"/>
      <c r="B81" s="472" t="s">
        <v>175</v>
      </c>
      <c r="G81" s="34"/>
      <c r="H81" s="342"/>
    </row>
    <row r="82">
      <c r="A82" s="78"/>
      <c r="B82" s="474"/>
      <c r="C82" s="80"/>
      <c r="D82" s="80"/>
      <c r="E82" s="80"/>
      <c r="F82" s="80"/>
      <c r="G82" s="81"/>
      <c r="H82" s="342"/>
    </row>
    <row r="83">
      <c r="A83" s="47" t="s">
        <v>57</v>
      </c>
      <c r="B83" s="454" t="s">
        <v>345</v>
      </c>
      <c r="C83" s="3"/>
      <c r="D83" s="3"/>
      <c r="E83" s="3"/>
      <c r="F83" s="3"/>
      <c r="G83" s="4"/>
      <c r="H83" s="156"/>
    </row>
    <row r="84">
      <c r="A84" s="66"/>
      <c r="B84" s="97" t="s">
        <v>288</v>
      </c>
      <c r="G84" s="34"/>
      <c r="H84" s="156"/>
    </row>
    <row r="85">
      <c r="A85" s="78"/>
      <c r="B85" s="531">
        <v>105.0</v>
      </c>
      <c r="C85" s="80"/>
      <c r="D85" s="80"/>
      <c r="E85" s="80"/>
      <c r="F85" s="80"/>
      <c r="G85" s="81"/>
      <c r="H85" s="156"/>
    </row>
    <row r="86">
      <c r="A86" s="47" t="s">
        <v>78</v>
      </c>
      <c r="B86" s="643" t="s">
        <v>381</v>
      </c>
      <c r="C86" s="3"/>
      <c r="D86" s="3"/>
      <c r="E86" s="3"/>
      <c r="F86" s="3"/>
      <c r="G86" s="4"/>
      <c r="H86" s="156"/>
    </row>
    <row r="87">
      <c r="A87" s="66"/>
      <c r="B87" s="645" t="s">
        <v>185</v>
      </c>
      <c r="G87" s="34"/>
      <c r="H87" s="156"/>
    </row>
    <row r="88">
      <c r="A88" s="78"/>
      <c r="B88" s="536">
        <v>105.0</v>
      </c>
      <c r="C88" s="80"/>
      <c r="D88" s="80"/>
      <c r="E88" s="80"/>
      <c r="F88" s="80"/>
      <c r="G88" s="81"/>
      <c r="H88" s="156"/>
    </row>
    <row r="89">
      <c r="A89" s="171" t="s">
        <v>94</v>
      </c>
      <c r="B89" s="351" t="s">
        <v>291</v>
      </c>
      <c r="C89" s="351" t="s">
        <v>291</v>
      </c>
      <c r="D89" s="351" t="s">
        <v>291</v>
      </c>
      <c r="E89" s="111"/>
      <c r="F89" s="111"/>
      <c r="G89" s="96"/>
      <c r="H89" s="342"/>
    </row>
    <row r="90">
      <c r="A90" s="68"/>
      <c r="B90" s="354" t="s">
        <v>288</v>
      </c>
      <c r="C90" s="359" t="s">
        <v>185</v>
      </c>
      <c r="D90" s="540" t="s">
        <v>295</v>
      </c>
      <c r="E90" s="115"/>
      <c r="F90" s="74"/>
      <c r="G90" s="74"/>
      <c r="H90" s="342"/>
    </row>
    <row r="91">
      <c r="A91" s="82"/>
      <c r="B91" s="650">
        <v>316.0</v>
      </c>
      <c r="C91" s="544">
        <v>303.0</v>
      </c>
      <c r="D91" s="543" t="s">
        <v>351</v>
      </c>
      <c r="E91" s="137"/>
      <c r="F91" s="137"/>
      <c r="G91" s="162"/>
      <c r="H91" s="342"/>
    </row>
    <row r="92">
      <c r="A92" s="47" t="s">
        <v>101</v>
      </c>
      <c r="B92" s="107"/>
      <c r="C92" s="111"/>
      <c r="D92" s="111"/>
      <c r="E92" s="351" t="s">
        <v>291</v>
      </c>
      <c r="F92" s="351" t="s">
        <v>291</v>
      </c>
      <c r="G92" s="351" t="s">
        <v>291</v>
      </c>
      <c r="H92" s="342"/>
    </row>
    <row r="93">
      <c r="A93" s="66"/>
      <c r="B93" s="75"/>
      <c r="C93" s="74"/>
      <c r="D93" s="115"/>
      <c r="E93" s="540" t="s">
        <v>295</v>
      </c>
      <c r="F93" s="359" t="s">
        <v>288</v>
      </c>
      <c r="G93" s="359" t="s">
        <v>185</v>
      </c>
      <c r="H93" s="342"/>
    </row>
    <row r="94">
      <c r="A94" s="78"/>
      <c r="B94" s="182"/>
      <c r="C94" s="137"/>
      <c r="D94" s="137"/>
      <c r="E94" s="543" t="s">
        <v>351</v>
      </c>
      <c r="F94" s="543">
        <v>316.0</v>
      </c>
      <c r="G94" s="543">
        <v>303.0</v>
      </c>
      <c r="H94" s="342"/>
    </row>
    <row r="95">
      <c r="A95" s="47" t="s">
        <v>105</v>
      </c>
      <c r="B95" s="174"/>
      <c r="C95" s="55"/>
      <c r="D95" s="55"/>
      <c r="E95" s="55"/>
      <c r="F95" s="55"/>
      <c r="G95" s="55"/>
      <c r="H95" s="342"/>
    </row>
    <row r="96">
      <c r="A96" s="66"/>
      <c r="B96" s="34"/>
      <c r="C96" s="64"/>
      <c r="D96" s="64"/>
      <c r="E96" s="64"/>
      <c r="F96" s="64"/>
      <c r="G96" s="64"/>
      <c r="H96" s="342"/>
    </row>
    <row r="97">
      <c r="A97" s="78"/>
      <c r="B97" s="81"/>
      <c r="C97" s="76"/>
      <c r="D97" s="76"/>
      <c r="E97" s="76"/>
      <c r="F97" s="76"/>
      <c r="G97" s="76"/>
      <c r="H97" s="342"/>
    </row>
    <row r="98">
      <c r="A98" s="42" t="s">
        <v>275</v>
      </c>
      <c r="B98" s="43"/>
      <c r="C98" s="44"/>
      <c r="D98" s="44"/>
      <c r="E98" s="44"/>
      <c r="F98" s="44"/>
      <c r="G98" s="44"/>
      <c r="H98" s="342"/>
    </row>
    <row r="99">
      <c r="A99" s="171" t="s">
        <v>41</v>
      </c>
      <c r="B99" s="174"/>
      <c r="C99" s="55"/>
      <c r="D99" s="55"/>
      <c r="E99" s="55"/>
      <c r="F99" s="55"/>
      <c r="G99" s="55"/>
      <c r="H99" s="342"/>
    </row>
    <row r="100">
      <c r="A100" s="68"/>
      <c r="B100" s="34"/>
      <c r="C100" s="64"/>
      <c r="D100" s="64"/>
      <c r="E100" s="64"/>
      <c r="F100" s="64"/>
      <c r="G100" s="64"/>
      <c r="H100" s="342"/>
    </row>
    <row r="101">
      <c r="A101" s="82"/>
      <c r="B101" s="81"/>
      <c r="C101" s="76"/>
      <c r="D101" s="76"/>
      <c r="E101" s="76"/>
      <c r="F101" s="76"/>
      <c r="G101" s="76"/>
      <c r="H101" s="342"/>
    </row>
    <row r="102">
      <c r="A102" s="171" t="s">
        <v>57</v>
      </c>
      <c r="B102" s="174"/>
      <c r="C102" s="55"/>
      <c r="D102" s="55"/>
      <c r="E102" s="55"/>
      <c r="F102" s="55"/>
      <c r="G102" s="55"/>
      <c r="H102" s="342"/>
    </row>
    <row r="103">
      <c r="A103" s="68"/>
      <c r="B103" s="34"/>
      <c r="C103" s="64"/>
      <c r="D103" s="64"/>
      <c r="E103" s="64"/>
      <c r="F103" s="64"/>
      <c r="G103" s="64"/>
      <c r="H103" s="342"/>
    </row>
    <row r="104">
      <c r="A104" s="82"/>
      <c r="B104" s="81"/>
      <c r="C104" s="76"/>
      <c r="D104" s="76"/>
      <c r="E104" s="76"/>
      <c r="F104" s="76"/>
      <c r="G104" s="76"/>
      <c r="H104" s="342"/>
    </row>
    <row r="105">
      <c r="A105" s="171" t="s">
        <v>78</v>
      </c>
      <c r="B105" s="174"/>
      <c r="C105" s="55"/>
      <c r="D105" s="55"/>
      <c r="E105" s="55"/>
      <c r="F105" s="55"/>
      <c r="G105" s="55"/>
      <c r="H105" s="342"/>
    </row>
    <row r="106">
      <c r="A106" s="68"/>
      <c r="B106" s="34"/>
      <c r="C106" s="64"/>
      <c r="D106" s="64"/>
      <c r="E106" s="64"/>
      <c r="F106" s="64"/>
      <c r="G106" s="64"/>
      <c r="H106" s="342"/>
    </row>
    <row r="107">
      <c r="A107" s="82"/>
      <c r="B107" s="81"/>
      <c r="C107" s="76"/>
      <c r="D107" s="76"/>
      <c r="E107" s="76"/>
      <c r="F107" s="76"/>
      <c r="G107" s="76"/>
      <c r="H107" s="342"/>
    </row>
    <row r="108">
      <c r="A108" s="171" t="s">
        <v>94</v>
      </c>
      <c r="B108" s="174"/>
      <c r="C108" s="55"/>
      <c r="D108" s="55"/>
      <c r="E108" s="55"/>
      <c r="F108" s="55"/>
      <c r="G108" s="55"/>
      <c r="H108" s="342"/>
    </row>
    <row r="109">
      <c r="A109" s="68"/>
      <c r="B109" s="34"/>
      <c r="C109" s="64"/>
      <c r="D109" s="64"/>
      <c r="E109" s="64"/>
      <c r="F109" s="64"/>
      <c r="G109" s="64"/>
      <c r="H109" s="342"/>
    </row>
    <row r="110">
      <c r="A110" s="82"/>
      <c r="B110" s="81"/>
      <c r="C110" s="76"/>
      <c r="D110" s="76"/>
      <c r="E110" s="76"/>
      <c r="F110" s="76"/>
      <c r="G110" s="76"/>
      <c r="H110" s="342"/>
    </row>
    <row r="111">
      <c r="A111" s="171" t="s">
        <v>101</v>
      </c>
      <c r="B111" s="174"/>
      <c r="C111" s="55"/>
      <c r="D111" s="55"/>
      <c r="E111" s="55"/>
      <c r="F111" s="55"/>
      <c r="G111" s="55"/>
      <c r="H111" s="342"/>
    </row>
    <row r="112">
      <c r="A112" s="68"/>
      <c r="B112" s="34"/>
      <c r="C112" s="64"/>
      <c r="D112" s="64"/>
      <c r="E112" s="64"/>
      <c r="F112" s="64"/>
      <c r="G112" s="64"/>
      <c r="H112" s="342"/>
    </row>
    <row r="113">
      <c r="A113" s="82"/>
      <c r="B113" s="81"/>
      <c r="C113" s="76"/>
      <c r="D113" s="76"/>
      <c r="E113" s="76"/>
      <c r="F113" s="76"/>
      <c r="G113" s="76"/>
      <c r="H113" s="342"/>
    </row>
    <row r="114">
      <c r="A114" s="171" t="s">
        <v>105</v>
      </c>
      <c r="B114" s="174"/>
      <c r="C114" s="55"/>
      <c r="D114" s="55"/>
      <c r="E114" s="55"/>
      <c r="F114" s="55"/>
      <c r="G114" s="55"/>
      <c r="H114" s="342"/>
    </row>
    <row r="115">
      <c r="A115" s="68"/>
      <c r="B115" s="34"/>
      <c r="C115" s="64"/>
      <c r="D115" s="64"/>
      <c r="E115" s="64"/>
      <c r="F115" s="64"/>
      <c r="G115" s="64"/>
      <c r="H115" s="342"/>
    </row>
    <row r="116">
      <c r="A116" s="82"/>
      <c r="B116" s="81"/>
      <c r="C116" s="76"/>
      <c r="D116" s="76"/>
      <c r="E116" s="76"/>
      <c r="F116" s="76"/>
      <c r="G116" s="76"/>
      <c r="H116" s="342"/>
    </row>
  </sheetData>
  <mergeCells count="159">
    <mergeCell ref="A23:A25"/>
    <mergeCell ref="A26:A28"/>
    <mergeCell ref="A29:A31"/>
    <mergeCell ref="A32:A34"/>
    <mergeCell ref="A35:A37"/>
    <mergeCell ref="B35:B37"/>
    <mergeCell ref="A38:A40"/>
    <mergeCell ref="A42:A44"/>
    <mergeCell ref="A45:A47"/>
    <mergeCell ref="A48:A50"/>
    <mergeCell ref="A51:A53"/>
    <mergeCell ref="B51:B53"/>
    <mergeCell ref="A54:A56"/>
    <mergeCell ref="B54:B56"/>
    <mergeCell ref="A57:A59"/>
    <mergeCell ref="B57:B59"/>
    <mergeCell ref="A61:A63"/>
    <mergeCell ref="A64:A66"/>
    <mergeCell ref="A67:A69"/>
    <mergeCell ref="A70:A72"/>
    <mergeCell ref="B73:B75"/>
    <mergeCell ref="B76:B78"/>
    <mergeCell ref="A95:A97"/>
    <mergeCell ref="B95:B97"/>
    <mergeCell ref="B99:B101"/>
    <mergeCell ref="A73:A75"/>
    <mergeCell ref="A76:A78"/>
    <mergeCell ref="A80:A82"/>
    <mergeCell ref="A83:A85"/>
    <mergeCell ref="A86:A88"/>
    <mergeCell ref="A89:A91"/>
    <mergeCell ref="A92:A94"/>
    <mergeCell ref="A111:A113"/>
    <mergeCell ref="B111:B113"/>
    <mergeCell ref="A114:A116"/>
    <mergeCell ref="B114:B116"/>
    <mergeCell ref="A99:A101"/>
    <mergeCell ref="A102:A104"/>
    <mergeCell ref="B102:B104"/>
    <mergeCell ref="A105:A107"/>
    <mergeCell ref="B105:B107"/>
    <mergeCell ref="A108:A110"/>
    <mergeCell ref="B108:B110"/>
    <mergeCell ref="B6:G6"/>
    <mergeCell ref="B7:G7"/>
    <mergeCell ref="B8:G8"/>
    <mergeCell ref="B9:G9"/>
    <mergeCell ref="A1:A2"/>
    <mergeCell ref="B1:G1"/>
    <mergeCell ref="B3:G3"/>
    <mergeCell ref="A4:A6"/>
    <mergeCell ref="B4:G4"/>
    <mergeCell ref="B5:G5"/>
    <mergeCell ref="A7:A9"/>
    <mergeCell ref="A10:A12"/>
    <mergeCell ref="E10:E12"/>
    <mergeCell ref="A13:A15"/>
    <mergeCell ref="B13:B15"/>
    <mergeCell ref="B16:B18"/>
    <mergeCell ref="C16:C18"/>
    <mergeCell ref="F16:F18"/>
    <mergeCell ref="G19:G21"/>
    <mergeCell ref="B22:G22"/>
    <mergeCell ref="B23:G23"/>
    <mergeCell ref="B24:G24"/>
    <mergeCell ref="B25:G25"/>
    <mergeCell ref="B26:G26"/>
    <mergeCell ref="B27:G27"/>
    <mergeCell ref="B28:G28"/>
    <mergeCell ref="A16:A18"/>
    <mergeCell ref="A19:A21"/>
    <mergeCell ref="B19:B21"/>
    <mergeCell ref="C19:C21"/>
    <mergeCell ref="D19:D21"/>
    <mergeCell ref="E19:E21"/>
    <mergeCell ref="F19:F21"/>
    <mergeCell ref="B38:B40"/>
    <mergeCell ref="C38:C40"/>
    <mergeCell ref="D38:D40"/>
    <mergeCell ref="E38:E40"/>
    <mergeCell ref="F38:F40"/>
    <mergeCell ref="G38:G40"/>
    <mergeCell ref="B42:G44"/>
    <mergeCell ref="E102:E104"/>
    <mergeCell ref="F102:F104"/>
    <mergeCell ref="C99:C101"/>
    <mergeCell ref="D99:D101"/>
    <mergeCell ref="E99:E101"/>
    <mergeCell ref="F99:F101"/>
    <mergeCell ref="G99:G101"/>
    <mergeCell ref="D102:D104"/>
    <mergeCell ref="G102:G104"/>
    <mergeCell ref="D108:D110"/>
    <mergeCell ref="E108:E110"/>
    <mergeCell ref="C111:C113"/>
    <mergeCell ref="D111:D113"/>
    <mergeCell ref="E111:E113"/>
    <mergeCell ref="C114:C116"/>
    <mergeCell ref="D114:D116"/>
    <mergeCell ref="E114:E116"/>
    <mergeCell ref="F108:F110"/>
    <mergeCell ref="G108:G110"/>
    <mergeCell ref="F111:F113"/>
    <mergeCell ref="G111:G113"/>
    <mergeCell ref="F114:F116"/>
    <mergeCell ref="G114:G116"/>
    <mergeCell ref="C102:C104"/>
    <mergeCell ref="C105:C107"/>
    <mergeCell ref="D105:D107"/>
    <mergeCell ref="E105:E107"/>
    <mergeCell ref="F105:F107"/>
    <mergeCell ref="G105:G107"/>
    <mergeCell ref="C108:C110"/>
    <mergeCell ref="F54:F56"/>
    <mergeCell ref="G54:G56"/>
    <mergeCell ref="F57:F59"/>
    <mergeCell ref="G57:G59"/>
    <mergeCell ref="B60:G60"/>
    <mergeCell ref="B61:G61"/>
    <mergeCell ref="B62:G62"/>
    <mergeCell ref="B63:G63"/>
    <mergeCell ref="B64:G64"/>
    <mergeCell ref="B65:G65"/>
    <mergeCell ref="B66:G66"/>
    <mergeCell ref="B45:G45"/>
    <mergeCell ref="B46:G46"/>
    <mergeCell ref="B47:G47"/>
    <mergeCell ref="C48:C50"/>
    <mergeCell ref="E48:E50"/>
    <mergeCell ref="D51:D53"/>
    <mergeCell ref="C54:C56"/>
    <mergeCell ref="D54:D56"/>
    <mergeCell ref="E54:E56"/>
    <mergeCell ref="C57:C59"/>
    <mergeCell ref="D57:D59"/>
    <mergeCell ref="E57:E59"/>
    <mergeCell ref="F73:F75"/>
    <mergeCell ref="G73:G75"/>
    <mergeCell ref="D73:D75"/>
    <mergeCell ref="C76:C78"/>
    <mergeCell ref="D76:D78"/>
    <mergeCell ref="E76:E78"/>
    <mergeCell ref="F76:F78"/>
    <mergeCell ref="G76:G78"/>
    <mergeCell ref="B79:G79"/>
    <mergeCell ref="B80:G80"/>
    <mergeCell ref="B81:G81"/>
    <mergeCell ref="B82:G82"/>
    <mergeCell ref="B83:G83"/>
    <mergeCell ref="B84:G84"/>
    <mergeCell ref="B85:G85"/>
    <mergeCell ref="B86:G86"/>
    <mergeCell ref="B87:G87"/>
    <mergeCell ref="B88:G88"/>
    <mergeCell ref="C95:C97"/>
    <mergeCell ref="D95:D97"/>
    <mergeCell ref="E95:E97"/>
    <mergeCell ref="F95:F97"/>
    <mergeCell ref="G95:G97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0"/>
    <col customWidth="1" min="2" max="2" width="28.29"/>
    <col customWidth="1" min="4" max="4" width="26.43"/>
  </cols>
  <sheetData>
    <row r="1">
      <c r="A1" s="675" t="s">
        <v>382</v>
      </c>
    </row>
    <row r="2">
      <c r="A2" s="676" t="s">
        <v>383</v>
      </c>
      <c r="B2" s="677" t="s">
        <v>384</v>
      </c>
      <c r="C2" s="677" t="s">
        <v>385</v>
      </c>
      <c r="D2" s="677" t="s">
        <v>386</v>
      </c>
      <c r="E2" s="677" t="s">
        <v>387</v>
      </c>
      <c r="F2" s="677" t="s">
        <v>388</v>
      </c>
      <c r="G2" s="677" t="s">
        <v>389</v>
      </c>
    </row>
    <row r="3">
      <c r="A3" s="678" t="s">
        <v>390</v>
      </c>
      <c r="B3" s="678" t="s">
        <v>391</v>
      </c>
      <c r="C3" s="678" t="s">
        <v>392</v>
      </c>
      <c r="D3" s="678" t="s">
        <v>393</v>
      </c>
      <c r="E3" s="678" t="s">
        <v>394</v>
      </c>
      <c r="F3" s="678" t="s">
        <v>392</v>
      </c>
      <c r="G3" s="678" t="s">
        <v>394</v>
      </c>
    </row>
    <row r="4">
      <c r="A4" s="678" t="s">
        <v>395</v>
      </c>
      <c r="B4" s="678" t="s">
        <v>396</v>
      </c>
      <c r="C4" s="678" t="s">
        <v>397</v>
      </c>
      <c r="D4" s="678" t="s">
        <v>398</v>
      </c>
      <c r="E4" s="678" t="s">
        <v>397</v>
      </c>
      <c r="F4" s="678" t="s">
        <v>399</v>
      </c>
      <c r="G4" s="678" t="s">
        <v>394</v>
      </c>
    </row>
    <row r="5">
      <c r="A5" s="678" t="s">
        <v>400</v>
      </c>
      <c r="B5" s="678" t="s">
        <v>392</v>
      </c>
      <c r="C5" s="678" t="s">
        <v>392</v>
      </c>
      <c r="D5" s="678" t="s">
        <v>394</v>
      </c>
      <c r="E5" s="678" t="s">
        <v>394</v>
      </c>
      <c r="F5" s="678" t="s">
        <v>392</v>
      </c>
      <c r="G5" s="678" t="s">
        <v>394</v>
      </c>
    </row>
    <row r="6">
      <c r="A6" s="678" t="s">
        <v>401</v>
      </c>
      <c r="B6" s="678" t="s">
        <v>391</v>
      </c>
      <c r="C6" s="678" t="s">
        <v>402</v>
      </c>
      <c r="D6" s="678" t="s">
        <v>403</v>
      </c>
      <c r="E6" s="678" t="s">
        <v>397</v>
      </c>
      <c r="F6" s="678" t="s">
        <v>399</v>
      </c>
      <c r="G6" s="678" t="s">
        <v>384</v>
      </c>
    </row>
    <row r="7">
      <c r="A7" s="678" t="s">
        <v>404</v>
      </c>
      <c r="B7" s="678" t="s">
        <v>405</v>
      </c>
      <c r="C7" s="678" t="s">
        <v>406</v>
      </c>
      <c r="D7" s="678" t="s">
        <v>394</v>
      </c>
      <c r="E7" s="678" t="s">
        <v>394</v>
      </c>
      <c r="F7" s="678" t="s">
        <v>394</v>
      </c>
      <c r="G7" s="678" t="s">
        <v>394</v>
      </c>
    </row>
    <row r="8">
      <c r="A8" s="679" t="s">
        <v>407</v>
      </c>
      <c r="B8" s="680"/>
      <c r="C8" s="680"/>
      <c r="D8" s="680"/>
      <c r="E8" s="680"/>
      <c r="F8" s="680"/>
      <c r="G8" s="680"/>
    </row>
  </sheetData>
  <mergeCells count="1">
    <mergeCell ref="A1:G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5.43"/>
    <col customWidth="1" min="2" max="2" width="47.14"/>
    <col customWidth="1" min="3" max="3" width="35.86"/>
    <col customWidth="1" min="4" max="4" width="35.0"/>
    <col customWidth="1" min="5" max="5" width="37.71"/>
    <col customWidth="1" min="6" max="6" width="35.43"/>
    <col customWidth="1" min="7" max="7" width="45.0"/>
    <col customWidth="1" min="8" max="21" width="14.71"/>
  </cols>
  <sheetData>
    <row r="1">
      <c r="A1" s="681"/>
      <c r="B1" s="682" t="s">
        <v>408</v>
      </c>
      <c r="C1" s="683"/>
      <c r="D1" s="683"/>
      <c r="E1" s="683"/>
      <c r="F1" s="683"/>
      <c r="G1" s="684"/>
      <c r="H1" s="575"/>
      <c r="I1" s="575"/>
      <c r="J1" s="575"/>
      <c r="K1" s="575"/>
      <c r="L1" s="575"/>
      <c r="M1" s="575"/>
      <c r="N1" s="575"/>
      <c r="O1" s="575"/>
      <c r="P1" s="575"/>
      <c r="Q1" s="575"/>
      <c r="R1" s="575"/>
      <c r="S1" s="575"/>
      <c r="T1" s="575"/>
      <c r="U1" s="575"/>
    </row>
    <row r="2">
      <c r="A2" s="672"/>
      <c r="B2" s="685" t="s">
        <v>21</v>
      </c>
      <c r="C2" s="686" t="s">
        <v>22</v>
      </c>
      <c r="D2" s="687" t="s">
        <v>23</v>
      </c>
      <c r="E2" s="687" t="s">
        <v>24</v>
      </c>
      <c r="F2" s="688" t="s">
        <v>25</v>
      </c>
      <c r="G2" s="685" t="s">
        <v>26</v>
      </c>
      <c r="H2" s="674"/>
      <c r="I2" s="674"/>
      <c r="J2" s="674"/>
      <c r="K2" s="674"/>
      <c r="L2" s="674"/>
      <c r="M2" s="674"/>
      <c r="N2" s="674"/>
      <c r="O2" s="674"/>
      <c r="P2" s="674"/>
      <c r="Q2" s="674"/>
      <c r="R2" s="674"/>
      <c r="S2" s="674"/>
      <c r="T2" s="674"/>
      <c r="U2" s="674"/>
    </row>
    <row r="3">
      <c r="A3" s="689" t="s">
        <v>38</v>
      </c>
      <c r="B3" s="330"/>
      <c r="C3" s="13"/>
      <c r="D3" s="13"/>
      <c r="E3" s="13"/>
      <c r="F3" s="13"/>
      <c r="G3" s="14"/>
      <c r="H3" s="342"/>
      <c r="I3" s="342"/>
      <c r="J3" s="342"/>
      <c r="K3" s="342"/>
      <c r="L3" s="342"/>
      <c r="M3" s="342"/>
      <c r="N3" s="342"/>
      <c r="O3" s="342"/>
      <c r="P3" s="342"/>
      <c r="Q3" s="342"/>
      <c r="R3" s="342"/>
      <c r="S3" s="342"/>
      <c r="T3" s="342"/>
      <c r="U3" s="342"/>
    </row>
    <row r="4" ht="29.25" customHeight="1">
      <c r="A4" s="146" t="s">
        <v>43</v>
      </c>
      <c r="B4" s="690" t="s">
        <v>44</v>
      </c>
      <c r="C4" s="3"/>
      <c r="D4" s="3"/>
      <c r="E4" s="3"/>
      <c r="F4" s="4"/>
      <c r="G4" s="691" t="s">
        <v>45</v>
      </c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</row>
    <row r="5" ht="27.75" customHeight="1">
      <c r="A5" s="155"/>
      <c r="B5" s="152" t="s">
        <v>50</v>
      </c>
      <c r="F5" s="34"/>
      <c r="G5" s="692" t="s">
        <v>51</v>
      </c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</row>
    <row r="6" ht="27.75" customHeight="1">
      <c r="A6" s="165"/>
      <c r="B6" s="232">
        <v>107.0</v>
      </c>
      <c r="C6" s="80"/>
      <c r="D6" s="80"/>
      <c r="E6" s="80"/>
      <c r="F6" s="81"/>
      <c r="G6" s="693">
        <v>300.0</v>
      </c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29"/>
      <c r="U6" s="129"/>
    </row>
    <row r="7" ht="33.0" customHeight="1">
      <c r="A7" s="146" t="s">
        <v>59</v>
      </c>
      <c r="B7" s="694" t="s">
        <v>60</v>
      </c>
      <c r="C7" s="61"/>
      <c r="D7" s="61"/>
      <c r="E7" s="55"/>
      <c r="F7" s="55"/>
      <c r="G7" s="691" t="s">
        <v>61</v>
      </c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</row>
    <row r="8" ht="27.0" customHeight="1">
      <c r="A8" s="155"/>
      <c r="B8" s="127" t="s">
        <v>67</v>
      </c>
      <c r="C8" s="75"/>
      <c r="D8" s="75"/>
      <c r="E8" s="99"/>
      <c r="F8" s="64"/>
      <c r="G8" s="692" t="s">
        <v>68</v>
      </c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</row>
    <row r="9" ht="17.25" customHeight="1">
      <c r="A9" s="165"/>
      <c r="B9" s="139">
        <v>303.0</v>
      </c>
      <c r="C9" s="90"/>
      <c r="D9" s="90"/>
      <c r="E9" s="103"/>
      <c r="F9" s="76"/>
      <c r="G9" s="693">
        <v>300.0</v>
      </c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</row>
    <row r="10" ht="49.5" customHeight="1">
      <c r="A10" s="146" t="s">
        <v>80</v>
      </c>
      <c r="B10" s="62"/>
      <c r="C10" s="62"/>
      <c r="D10" s="55"/>
      <c r="E10" s="533" t="s">
        <v>60</v>
      </c>
      <c r="F10" s="694" t="s">
        <v>60</v>
      </c>
      <c r="G10" s="695"/>
      <c r="H10" s="129"/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</row>
    <row r="11">
      <c r="A11" s="155"/>
      <c r="B11" s="64"/>
      <c r="C11" s="64"/>
      <c r="D11" s="64"/>
      <c r="E11" s="98" t="s">
        <v>89</v>
      </c>
      <c r="F11" s="127" t="s">
        <v>67</v>
      </c>
      <c r="G11" s="275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</row>
    <row r="12">
      <c r="A12" s="165"/>
      <c r="B12" s="76"/>
      <c r="C12" s="76"/>
      <c r="D12" s="76"/>
      <c r="E12" s="102">
        <v>421.0</v>
      </c>
      <c r="F12" s="139">
        <v>313.0</v>
      </c>
      <c r="G12" s="294"/>
      <c r="H12" s="129"/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</row>
    <row r="13">
      <c r="A13" s="146" t="s">
        <v>95</v>
      </c>
      <c r="B13" s="62"/>
      <c r="C13" s="55"/>
      <c r="D13" s="533" t="s">
        <v>60</v>
      </c>
      <c r="E13" s="57"/>
      <c r="F13" s="145"/>
      <c r="G13" s="387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</row>
    <row r="14">
      <c r="A14" s="155"/>
      <c r="B14" s="64"/>
      <c r="C14" s="64"/>
      <c r="D14" s="98" t="s">
        <v>89</v>
      </c>
      <c r="E14" s="73"/>
      <c r="F14" s="153"/>
      <c r="G14" s="275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</row>
    <row r="15">
      <c r="A15" s="165"/>
      <c r="B15" s="76"/>
      <c r="C15" s="76"/>
      <c r="D15" s="102">
        <v>421.0</v>
      </c>
      <c r="E15" s="88"/>
      <c r="F15" s="164"/>
      <c r="G15" s="294"/>
      <c r="H15" s="156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</row>
    <row r="16">
      <c r="A16" s="146" t="s">
        <v>102</v>
      </c>
      <c r="B16" s="55"/>
      <c r="C16" s="55"/>
      <c r="D16" s="55"/>
      <c r="E16" s="55"/>
      <c r="F16" s="99"/>
      <c r="G16" s="9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</row>
    <row r="17">
      <c r="A17" s="155"/>
      <c r="B17" s="64"/>
      <c r="C17" s="64"/>
      <c r="D17" s="64"/>
      <c r="E17" s="64"/>
      <c r="F17" s="64"/>
      <c r="G17" s="64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</row>
    <row r="18">
      <c r="A18" s="165"/>
      <c r="B18" s="76"/>
      <c r="C18" s="76"/>
      <c r="D18" s="76"/>
      <c r="E18" s="76"/>
      <c r="F18" s="76"/>
      <c r="G18" s="76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</row>
    <row r="19">
      <c r="A19" s="146" t="s">
        <v>106</v>
      </c>
      <c r="B19" s="62"/>
      <c r="C19" s="62"/>
      <c r="D19" s="62"/>
      <c r="E19" s="62"/>
      <c r="F19" s="62"/>
      <c r="G19" s="62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</row>
    <row r="20">
      <c r="A20" s="155"/>
      <c r="B20" s="64"/>
      <c r="C20" s="64"/>
      <c r="D20" s="64"/>
      <c r="E20" s="64"/>
      <c r="F20" s="64"/>
      <c r="G20" s="64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</row>
    <row r="21">
      <c r="A21" s="165"/>
      <c r="B21" s="76"/>
      <c r="C21" s="76"/>
      <c r="D21" s="76"/>
      <c r="E21" s="76"/>
      <c r="F21" s="76"/>
      <c r="G21" s="76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</row>
    <row r="22">
      <c r="A22" s="408" t="s">
        <v>109</v>
      </c>
      <c r="B22" s="192"/>
      <c r="C22" s="192"/>
      <c r="D22" s="192"/>
      <c r="E22" s="192"/>
      <c r="F22" s="192"/>
      <c r="G22" s="192"/>
      <c r="H22" s="342"/>
      <c r="I22" s="342"/>
      <c r="J22" s="342"/>
      <c r="K22" s="342"/>
      <c r="L22" s="342"/>
      <c r="M22" s="342"/>
      <c r="N22" s="342"/>
      <c r="O22" s="342"/>
      <c r="P22" s="342"/>
      <c r="Q22" s="342"/>
      <c r="R22" s="342"/>
      <c r="S22" s="342"/>
      <c r="T22" s="342"/>
      <c r="U22" s="342"/>
    </row>
    <row r="23">
      <c r="A23" s="146" t="s">
        <v>43</v>
      </c>
      <c r="B23" s="696"/>
      <c r="C23" s="697"/>
      <c r="D23" s="174"/>
      <c r="E23" s="55"/>
      <c r="F23" s="55"/>
      <c r="G23" s="55"/>
      <c r="H23" s="342"/>
      <c r="I23" s="342"/>
      <c r="J23" s="342"/>
      <c r="K23" s="342"/>
      <c r="L23" s="342"/>
      <c r="M23" s="342"/>
      <c r="N23" s="342"/>
      <c r="O23" s="342"/>
      <c r="P23" s="342"/>
      <c r="Q23" s="342"/>
      <c r="R23" s="342"/>
      <c r="S23" s="342"/>
      <c r="T23" s="342"/>
      <c r="U23" s="342"/>
    </row>
    <row r="24">
      <c r="A24" s="155"/>
      <c r="B24" s="698"/>
      <c r="C24" s="206"/>
      <c r="D24" s="34"/>
      <c r="E24" s="64"/>
      <c r="F24" s="64"/>
      <c r="G24" s="64"/>
      <c r="H24" s="342"/>
      <c r="I24" s="342"/>
      <c r="J24" s="342"/>
      <c r="K24" s="342"/>
      <c r="L24" s="342"/>
      <c r="M24" s="342"/>
      <c r="N24" s="342"/>
      <c r="O24" s="342"/>
      <c r="P24" s="342"/>
      <c r="Q24" s="342"/>
      <c r="R24" s="342"/>
      <c r="S24" s="342"/>
      <c r="T24" s="342"/>
      <c r="U24" s="342"/>
    </row>
    <row r="25">
      <c r="A25" s="165"/>
      <c r="B25" s="89"/>
      <c r="C25" s="210"/>
      <c r="D25" s="81"/>
      <c r="E25" s="76"/>
      <c r="F25" s="76"/>
      <c r="G25" s="76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</row>
    <row r="26">
      <c r="A26" s="421" t="s">
        <v>59</v>
      </c>
      <c r="B26" s="93" t="s">
        <v>116</v>
      </c>
      <c r="C26" s="55"/>
      <c r="D26" s="214" t="s">
        <v>117</v>
      </c>
      <c r="E26" s="4"/>
      <c r="F26" s="215" t="s">
        <v>118</v>
      </c>
      <c r="G26" s="249" t="s">
        <v>119</v>
      </c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</row>
    <row r="27">
      <c r="B27" s="269" t="s">
        <v>127</v>
      </c>
      <c r="C27" s="64"/>
      <c r="D27" s="223" t="s">
        <v>71</v>
      </c>
      <c r="E27" s="34"/>
      <c r="F27" s="224" t="s">
        <v>66</v>
      </c>
      <c r="G27" s="271" t="s">
        <v>128</v>
      </c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</row>
    <row r="28">
      <c r="A28" s="80"/>
      <c r="B28" s="287">
        <v>316.0</v>
      </c>
      <c r="C28" s="76"/>
      <c r="D28" s="232">
        <v>313.0</v>
      </c>
      <c r="E28" s="81"/>
      <c r="F28" s="233">
        <v>308.0</v>
      </c>
      <c r="G28" s="271">
        <v>306.0</v>
      </c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</row>
    <row r="29">
      <c r="A29" s="421" t="s">
        <v>80</v>
      </c>
      <c r="B29" s="699"/>
      <c r="C29" s="93" t="s">
        <v>116</v>
      </c>
      <c r="D29" s="248" t="s">
        <v>135</v>
      </c>
      <c r="E29" s="99"/>
      <c r="F29" s="215" t="s">
        <v>136</v>
      </c>
      <c r="G29" s="249" t="s">
        <v>119</v>
      </c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</row>
    <row r="30" ht="70.5" customHeight="1">
      <c r="B30" s="700"/>
      <c r="C30" s="269" t="s">
        <v>127</v>
      </c>
      <c r="D30" s="270" t="s">
        <v>147</v>
      </c>
      <c r="E30" s="64"/>
      <c r="F30" s="224" t="s">
        <v>148</v>
      </c>
      <c r="G30" s="271" t="s">
        <v>128</v>
      </c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</row>
    <row r="31" ht="24.75" customHeight="1">
      <c r="A31" s="80"/>
      <c r="B31" s="701"/>
      <c r="C31" s="287">
        <v>316.0</v>
      </c>
      <c r="D31" s="288">
        <v>101.0</v>
      </c>
      <c r="E31" s="76"/>
      <c r="F31" s="233">
        <v>308.0</v>
      </c>
      <c r="G31" s="289">
        <v>306.0</v>
      </c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</row>
    <row r="32" ht="25.5" customHeight="1">
      <c r="A32" s="146" t="s">
        <v>95</v>
      </c>
      <c r="B32" s="99"/>
      <c r="C32" s="91" t="s">
        <v>60</v>
      </c>
      <c r="D32" s="55"/>
      <c r="E32" s="248" t="s">
        <v>135</v>
      </c>
      <c r="F32" s="302" t="s">
        <v>157</v>
      </c>
      <c r="G32" s="695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</row>
    <row r="33" ht="25.5" customHeight="1">
      <c r="A33" s="155"/>
      <c r="B33" s="64"/>
      <c r="C33" s="98" t="s">
        <v>84</v>
      </c>
      <c r="D33" s="64"/>
      <c r="E33" s="270" t="s">
        <v>147</v>
      </c>
      <c r="F33" s="302" t="s">
        <v>161</v>
      </c>
      <c r="G33" s="275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</row>
    <row r="34" ht="34.5" customHeight="1">
      <c r="A34" s="165"/>
      <c r="B34" s="76"/>
      <c r="C34" s="102">
        <v>306.0</v>
      </c>
      <c r="D34" s="76"/>
      <c r="E34" s="288">
        <v>101.0</v>
      </c>
      <c r="F34" s="317">
        <v>308.0</v>
      </c>
      <c r="G34" s="294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</row>
    <row r="35">
      <c r="A35" s="146" t="s">
        <v>102</v>
      </c>
      <c r="B35" s="99"/>
      <c r="C35" s="99"/>
      <c r="D35" s="99"/>
      <c r="E35" s="99"/>
      <c r="F35" s="55"/>
      <c r="G35" s="99"/>
      <c r="H35" s="342"/>
      <c r="I35" s="342"/>
      <c r="J35" s="342"/>
      <c r="K35" s="342"/>
      <c r="L35" s="342"/>
      <c r="M35" s="342"/>
      <c r="N35" s="342"/>
      <c r="O35" s="342"/>
      <c r="P35" s="342"/>
      <c r="Q35" s="342"/>
      <c r="R35" s="342"/>
      <c r="S35" s="342"/>
      <c r="T35" s="342"/>
      <c r="U35" s="342"/>
    </row>
    <row r="36">
      <c r="A36" s="155"/>
      <c r="B36" s="64"/>
      <c r="C36" s="64"/>
      <c r="D36" s="64"/>
      <c r="E36" s="64"/>
      <c r="F36" s="64"/>
      <c r="G36" s="64"/>
      <c r="H36" s="342"/>
      <c r="I36" s="342"/>
      <c r="J36" s="342"/>
      <c r="K36" s="342"/>
      <c r="L36" s="342"/>
      <c r="M36" s="342"/>
      <c r="N36" s="342"/>
      <c r="O36" s="342"/>
      <c r="P36" s="342"/>
      <c r="Q36" s="342"/>
      <c r="R36" s="342"/>
      <c r="S36" s="342"/>
      <c r="T36" s="342"/>
      <c r="U36" s="342"/>
    </row>
    <row r="37">
      <c r="A37" s="165"/>
      <c r="B37" s="76"/>
      <c r="C37" s="76"/>
      <c r="D37" s="76"/>
      <c r="E37" s="76"/>
      <c r="F37" s="76"/>
      <c r="G37" s="76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</row>
    <row r="38">
      <c r="A38" s="146" t="s">
        <v>106</v>
      </c>
      <c r="B38" s="55"/>
      <c r="C38" s="55"/>
      <c r="D38" s="55"/>
      <c r="E38" s="55"/>
      <c r="F38" s="55"/>
      <c r="G38" s="55"/>
      <c r="H38" s="342"/>
      <c r="I38" s="342"/>
      <c r="J38" s="342"/>
      <c r="K38" s="342"/>
      <c r="L38" s="342"/>
      <c r="M38" s="342"/>
      <c r="N38" s="342"/>
      <c r="O38" s="342"/>
      <c r="P38" s="342"/>
      <c r="Q38" s="342"/>
      <c r="R38" s="342"/>
      <c r="S38" s="342"/>
      <c r="T38" s="342"/>
      <c r="U38" s="342"/>
    </row>
    <row r="39">
      <c r="A39" s="155"/>
      <c r="B39" s="64"/>
      <c r="C39" s="64"/>
      <c r="D39" s="64"/>
      <c r="E39" s="64"/>
      <c r="F39" s="64"/>
      <c r="G39" s="64"/>
      <c r="H39" s="342"/>
      <c r="I39" s="342"/>
      <c r="J39" s="342"/>
      <c r="K39" s="342"/>
      <c r="L39" s="342"/>
      <c r="M39" s="342"/>
      <c r="N39" s="342"/>
      <c r="O39" s="342"/>
      <c r="P39" s="342"/>
      <c r="Q39" s="342"/>
      <c r="R39" s="342"/>
      <c r="S39" s="342"/>
      <c r="T39" s="342"/>
      <c r="U39" s="342"/>
    </row>
    <row r="40">
      <c r="A40" s="165"/>
      <c r="B40" s="76"/>
      <c r="C40" s="76"/>
      <c r="D40" s="76"/>
      <c r="E40" s="76"/>
      <c r="F40" s="76"/>
      <c r="G40" s="76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</row>
    <row r="41">
      <c r="A41" s="408" t="s">
        <v>174</v>
      </c>
      <c r="B41" s="192"/>
      <c r="C41" s="192"/>
      <c r="D41" s="192"/>
      <c r="E41" s="192"/>
      <c r="F41" s="192"/>
      <c r="G41" s="44"/>
      <c r="H41" s="342"/>
      <c r="I41" s="342"/>
      <c r="J41" s="342"/>
      <c r="K41" s="342"/>
      <c r="L41" s="342"/>
      <c r="M41" s="342"/>
      <c r="N41" s="342"/>
      <c r="O41" s="342"/>
      <c r="P41" s="342"/>
      <c r="Q41" s="342"/>
      <c r="R41" s="342"/>
      <c r="S41" s="342"/>
      <c r="T41" s="342"/>
      <c r="U41" s="342"/>
    </row>
    <row r="42">
      <c r="A42" s="146" t="s">
        <v>43</v>
      </c>
      <c r="B42" s="333" t="s">
        <v>175</v>
      </c>
      <c r="C42" s="3"/>
      <c r="D42" s="3"/>
      <c r="E42" s="3"/>
      <c r="F42" s="3"/>
      <c r="G42" s="4"/>
      <c r="H42" s="339"/>
      <c r="I42" s="339"/>
      <c r="J42" s="339"/>
      <c r="K42" s="339"/>
      <c r="L42" s="339"/>
      <c r="M42" s="339"/>
      <c r="N42" s="339"/>
      <c r="O42" s="339"/>
      <c r="P42" s="339"/>
      <c r="Q42" s="339"/>
      <c r="R42" s="339"/>
      <c r="S42" s="339"/>
      <c r="T42" s="339"/>
      <c r="U42" s="339"/>
    </row>
    <row r="43">
      <c r="A43" s="155"/>
      <c r="B43" s="73"/>
      <c r="G43" s="34"/>
      <c r="H43" s="342"/>
      <c r="I43" s="342"/>
      <c r="J43" s="342"/>
      <c r="K43" s="342"/>
      <c r="L43" s="342"/>
      <c r="M43" s="342"/>
      <c r="N43" s="342"/>
      <c r="O43" s="342"/>
      <c r="P43" s="342"/>
      <c r="Q43" s="342"/>
      <c r="R43" s="342"/>
      <c r="S43" s="342"/>
      <c r="T43" s="342"/>
      <c r="U43" s="342"/>
    </row>
    <row r="44" ht="15.75" customHeight="1">
      <c r="A44" s="165"/>
      <c r="B44" s="73"/>
      <c r="G44" s="34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</row>
    <row r="45">
      <c r="A45" s="146" t="s">
        <v>59</v>
      </c>
      <c r="B45" s="351" t="s">
        <v>409</v>
      </c>
      <c r="C45" s="55"/>
      <c r="D45" s="348" t="s">
        <v>179</v>
      </c>
      <c r="E45" s="3"/>
      <c r="F45" s="4"/>
      <c r="G45" s="249" t="s">
        <v>180</v>
      </c>
      <c r="H45" s="339"/>
      <c r="I45" s="339"/>
      <c r="J45" s="339"/>
      <c r="K45" s="339"/>
      <c r="L45" s="339"/>
      <c r="M45" s="339"/>
      <c r="N45" s="339"/>
      <c r="O45" s="339"/>
      <c r="P45" s="339"/>
      <c r="Q45" s="339"/>
      <c r="R45" s="339"/>
      <c r="S45" s="339"/>
      <c r="T45" s="339"/>
      <c r="U45" s="339"/>
    </row>
    <row r="46">
      <c r="A46" s="155"/>
      <c r="B46" s="359" t="s">
        <v>185</v>
      </c>
      <c r="C46" s="64"/>
      <c r="D46" s="355" t="s">
        <v>186</v>
      </c>
      <c r="F46" s="34"/>
      <c r="G46" s="271" t="s">
        <v>187</v>
      </c>
      <c r="H46" s="342"/>
      <c r="I46" s="342"/>
      <c r="J46" s="342"/>
      <c r="K46" s="342"/>
      <c r="L46" s="342"/>
      <c r="M46" s="342"/>
      <c r="N46" s="342"/>
      <c r="O46" s="342"/>
      <c r="P46" s="342"/>
      <c r="Q46" s="342"/>
      <c r="R46" s="342"/>
      <c r="S46" s="342"/>
      <c r="T46" s="342"/>
      <c r="U46" s="342"/>
    </row>
    <row r="47" ht="15.75" customHeight="1">
      <c r="A47" s="165"/>
      <c r="B47" s="323">
        <v>101.0</v>
      </c>
      <c r="C47" s="76"/>
      <c r="D47" s="361">
        <v>106.0</v>
      </c>
      <c r="E47" s="80"/>
      <c r="F47" s="81"/>
      <c r="G47" s="289">
        <v>306.0</v>
      </c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</row>
    <row r="48">
      <c r="A48" s="421" t="s">
        <v>80</v>
      </c>
      <c r="B48" s="351" t="s">
        <v>193</v>
      </c>
      <c r="C48" s="55"/>
      <c r="D48" s="302" t="s">
        <v>157</v>
      </c>
      <c r="E48" s="368"/>
      <c r="F48" s="369"/>
      <c r="G48" s="249" t="s">
        <v>180</v>
      </c>
      <c r="H48" s="118"/>
      <c r="I48" s="118"/>
      <c r="J48" s="118"/>
      <c r="K48" s="118"/>
      <c r="L48" s="118"/>
      <c r="M48" s="118"/>
      <c r="N48" s="118"/>
      <c r="O48" s="118"/>
      <c r="P48" s="118"/>
      <c r="Q48" s="118"/>
      <c r="R48" s="118"/>
      <c r="S48" s="118"/>
      <c r="T48" s="118"/>
      <c r="U48" s="118"/>
    </row>
    <row r="49">
      <c r="B49" s="359" t="s">
        <v>185</v>
      </c>
      <c r="C49" s="64"/>
      <c r="D49" s="302" t="s">
        <v>161</v>
      </c>
      <c r="E49" s="368"/>
      <c r="F49" s="374"/>
      <c r="G49" s="271" t="s">
        <v>187</v>
      </c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</row>
    <row r="50">
      <c r="A50" s="80"/>
      <c r="B50" s="323">
        <v>101.0</v>
      </c>
      <c r="C50" s="76"/>
      <c r="D50" s="317">
        <v>308.0</v>
      </c>
      <c r="E50" s="379"/>
      <c r="F50" s="380"/>
      <c r="G50" s="289">
        <v>306.0</v>
      </c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</row>
    <row r="51">
      <c r="A51" s="421" t="s">
        <v>95</v>
      </c>
      <c r="B51" s="99"/>
      <c r="C51" s="384"/>
      <c r="D51" s="55"/>
      <c r="E51" s="385" t="s">
        <v>157</v>
      </c>
      <c r="F51" s="368"/>
      <c r="G51" s="55"/>
      <c r="H51" s="118"/>
      <c r="I51" s="118"/>
      <c r="J51" s="118"/>
      <c r="K51" s="118"/>
      <c r="L51" s="118"/>
      <c r="M51" s="118"/>
      <c r="N51" s="118"/>
      <c r="O51" s="118"/>
      <c r="P51" s="118"/>
      <c r="Q51" s="118"/>
      <c r="R51" s="118"/>
      <c r="S51" s="118"/>
      <c r="T51" s="118"/>
      <c r="U51" s="118"/>
    </row>
    <row r="52">
      <c r="B52" s="64"/>
      <c r="C52" s="390"/>
      <c r="D52" s="64"/>
      <c r="E52" s="391" t="s">
        <v>161</v>
      </c>
      <c r="F52" s="368"/>
      <c r="G52" s="64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</row>
    <row r="53">
      <c r="A53" s="80"/>
      <c r="B53" s="76"/>
      <c r="C53" s="395"/>
      <c r="D53" s="76"/>
      <c r="E53" s="396">
        <v>308.0</v>
      </c>
      <c r="F53" s="379"/>
      <c r="G53" s="76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</row>
    <row r="54">
      <c r="A54" s="421" t="s">
        <v>102</v>
      </c>
      <c r="B54" s="99"/>
      <c r="C54" s="99"/>
      <c r="D54" s="99"/>
      <c r="E54" s="99"/>
      <c r="F54" s="399"/>
      <c r="G54" s="55"/>
      <c r="H54" s="342"/>
      <c r="I54" s="342"/>
      <c r="J54" s="342"/>
      <c r="K54" s="342"/>
      <c r="L54" s="342"/>
      <c r="M54" s="342"/>
      <c r="N54" s="342"/>
      <c r="O54" s="342"/>
      <c r="P54" s="342"/>
      <c r="Q54" s="342"/>
      <c r="R54" s="342"/>
      <c r="S54" s="342"/>
      <c r="T54" s="342"/>
      <c r="U54" s="342"/>
    </row>
    <row r="55">
      <c r="B55" s="64"/>
      <c r="C55" s="64"/>
      <c r="D55" s="64"/>
      <c r="E55" s="64"/>
      <c r="F55" s="402"/>
      <c r="G55" s="64"/>
      <c r="H55" s="342"/>
      <c r="I55" s="342"/>
      <c r="J55" s="342"/>
      <c r="K55" s="342"/>
      <c r="L55" s="342"/>
      <c r="M55" s="342"/>
      <c r="N55" s="342"/>
      <c r="O55" s="342"/>
      <c r="P55" s="342"/>
      <c r="Q55" s="342"/>
      <c r="R55" s="342"/>
      <c r="S55" s="342"/>
      <c r="T55" s="342"/>
      <c r="U55" s="342"/>
    </row>
    <row r="56">
      <c r="A56" s="80"/>
      <c r="B56" s="76"/>
      <c r="C56" s="76"/>
      <c r="D56" s="76"/>
      <c r="E56" s="76"/>
      <c r="F56" s="404"/>
      <c r="G56" s="76"/>
      <c r="H56" s="342"/>
      <c r="I56" s="342"/>
      <c r="J56" s="342"/>
      <c r="K56" s="342"/>
      <c r="L56" s="342"/>
      <c r="M56" s="342"/>
      <c r="N56" s="342"/>
      <c r="O56" s="342"/>
      <c r="P56" s="342"/>
      <c r="Q56" s="342"/>
      <c r="R56" s="342"/>
      <c r="S56" s="342"/>
      <c r="T56" s="342"/>
      <c r="U56" s="342"/>
    </row>
    <row r="57">
      <c r="A57" s="146" t="s">
        <v>106</v>
      </c>
      <c r="B57" s="55"/>
      <c r="C57" s="55"/>
      <c r="D57" s="55"/>
      <c r="E57" s="55"/>
      <c r="F57" s="55"/>
      <c r="G57" s="55"/>
      <c r="H57" s="342"/>
      <c r="I57" s="342"/>
      <c r="J57" s="342"/>
      <c r="K57" s="342"/>
      <c r="L57" s="342"/>
      <c r="M57" s="342"/>
      <c r="N57" s="342"/>
      <c r="O57" s="342"/>
      <c r="P57" s="342"/>
      <c r="Q57" s="342"/>
      <c r="R57" s="342"/>
      <c r="S57" s="342"/>
      <c r="T57" s="342"/>
      <c r="U57" s="342"/>
    </row>
    <row r="58">
      <c r="A58" s="155"/>
      <c r="B58" s="64"/>
      <c r="C58" s="64"/>
      <c r="D58" s="64"/>
      <c r="E58" s="64"/>
      <c r="F58" s="64"/>
      <c r="G58" s="64"/>
      <c r="H58" s="342"/>
      <c r="I58" s="342"/>
      <c r="J58" s="342"/>
      <c r="K58" s="342"/>
      <c r="L58" s="342"/>
      <c r="M58" s="342"/>
      <c r="N58" s="342"/>
      <c r="O58" s="342"/>
      <c r="P58" s="342"/>
      <c r="Q58" s="342"/>
      <c r="R58" s="342"/>
      <c r="S58" s="342"/>
      <c r="T58" s="342"/>
      <c r="U58" s="342"/>
    </row>
    <row r="59">
      <c r="A59" s="165"/>
      <c r="B59" s="76"/>
      <c r="C59" s="76"/>
      <c r="D59" s="76"/>
      <c r="E59" s="76"/>
      <c r="F59" s="76"/>
      <c r="G59" s="76"/>
      <c r="H59" s="342"/>
      <c r="I59" s="342"/>
      <c r="J59" s="342"/>
      <c r="K59" s="342"/>
      <c r="L59" s="342"/>
      <c r="M59" s="342"/>
      <c r="N59" s="342"/>
      <c r="O59" s="342"/>
      <c r="P59" s="342"/>
      <c r="Q59" s="342"/>
      <c r="R59" s="342"/>
      <c r="S59" s="342"/>
      <c r="T59" s="342"/>
      <c r="U59" s="342"/>
    </row>
    <row r="60">
      <c r="A60" s="408" t="s">
        <v>220</v>
      </c>
      <c r="B60" s="192"/>
      <c r="C60" s="192"/>
      <c r="D60" s="192"/>
      <c r="E60" s="192"/>
      <c r="F60" s="192"/>
      <c r="G60" s="192"/>
      <c r="H60" s="342"/>
      <c r="I60" s="342"/>
      <c r="J60" s="342"/>
      <c r="K60" s="342"/>
      <c r="L60" s="342"/>
      <c r="M60" s="342"/>
      <c r="N60" s="342"/>
      <c r="O60" s="342"/>
      <c r="P60" s="342"/>
      <c r="Q60" s="342"/>
      <c r="R60" s="342"/>
      <c r="S60" s="342"/>
      <c r="T60" s="342"/>
      <c r="U60" s="342"/>
    </row>
    <row r="61">
      <c r="A61" s="146" t="s">
        <v>43</v>
      </c>
      <c r="B61" s="411" t="s">
        <v>223</v>
      </c>
      <c r="C61" s="4"/>
      <c r="D61" s="348" t="s">
        <v>179</v>
      </c>
      <c r="E61" s="3"/>
      <c r="F61" s="4"/>
      <c r="G61" s="387"/>
      <c r="H61" s="342"/>
      <c r="I61" s="342"/>
      <c r="J61" s="342"/>
      <c r="K61" s="342"/>
      <c r="L61" s="342"/>
      <c r="M61" s="342"/>
      <c r="N61" s="342"/>
      <c r="O61" s="342"/>
      <c r="P61" s="342"/>
      <c r="Q61" s="342"/>
      <c r="R61" s="342"/>
      <c r="S61" s="342"/>
      <c r="T61" s="342"/>
      <c r="U61" s="342"/>
    </row>
    <row r="62" ht="16.5" customHeight="1">
      <c r="A62" s="155"/>
      <c r="B62" s="415" t="s">
        <v>226</v>
      </c>
      <c r="C62" s="34"/>
      <c r="D62" s="355" t="s">
        <v>186</v>
      </c>
      <c r="F62" s="34"/>
      <c r="G62" s="275"/>
      <c r="H62" s="342"/>
      <c r="I62" s="342"/>
      <c r="J62" s="342"/>
      <c r="K62" s="342"/>
      <c r="L62" s="342"/>
      <c r="M62" s="342"/>
      <c r="N62" s="342"/>
      <c r="O62" s="342"/>
      <c r="P62" s="342"/>
      <c r="Q62" s="342"/>
      <c r="R62" s="342"/>
      <c r="S62" s="342"/>
      <c r="T62" s="342"/>
      <c r="U62" s="342"/>
    </row>
    <row r="63">
      <c r="A63" s="165"/>
      <c r="B63" s="418">
        <v>300.0</v>
      </c>
      <c r="C63" s="81"/>
      <c r="D63" s="361">
        <v>106.0</v>
      </c>
      <c r="E63" s="80"/>
      <c r="F63" s="81"/>
      <c r="G63" s="294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</row>
    <row r="64">
      <c r="A64" s="421" t="s">
        <v>59</v>
      </c>
      <c r="B64" s="411" t="s">
        <v>223</v>
      </c>
      <c r="C64" s="4"/>
      <c r="D64" s="302" t="s">
        <v>157</v>
      </c>
      <c r="E64" s="245"/>
      <c r="F64" s="215" t="s">
        <v>118</v>
      </c>
      <c r="G64" s="702" t="s">
        <v>45</v>
      </c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</row>
    <row r="65">
      <c r="B65" s="415" t="s">
        <v>226</v>
      </c>
      <c r="C65" s="34"/>
      <c r="D65" s="302" t="s">
        <v>161</v>
      </c>
      <c r="E65" s="425"/>
      <c r="F65" s="224" t="s">
        <v>66</v>
      </c>
      <c r="G65" s="692" t="s">
        <v>51</v>
      </c>
      <c r="H65" s="129"/>
      <c r="I65" s="129"/>
      <c r="J65" s="129"/>
      <c r="K65" s="129"/>
      <c r="L65" s="129"/>
      <c r="M65" s="129"/>
      <c r="N65" s="129"/>
      <c r="O65" s="129"/>
      <c r="P65" s="129"/>
      <c r="Q65" s="129"/>
      <c r="R65" s="129"/>
      <c r="S65" s="129"/>
      <c r="T65" s="129"/>
      <c r="U65" s="129"/>
    </row>
    <row r="66">
      <c r="A66" s="80"/>
      <c r="B66" s="418">
        <v>300.0</v>
      </c>
      <c r="C66" s="81"/>
      <c r="D66" s="317">
        <v>421.0</v>
      </c>
      <c r="E66" s="428"/>
      <c r="F66" s="233">
        <v>317.0</v>
      </c>
      <c r="G66" s="703">
        <v>306.0</v>
      </c>
      <c r="H66" s="129"/>
      <c r="I66" s="129"/>
      <c r="J66" s="129"/>
      <c r="K66" s="129"/>
      <c r="L66" s="129"/>
      <c r="M66" s="129"/>
      <c r="N66" s="129"/>
      <c r="O66" s="129"/>
      <c r="P66" s="129"/>
      <c r="Q66" s="129"/>
      <c r="R66" s="129"/>
      <c r="S66" s="129"/>
      <c r="T66" s="129"/>
      <c r="U66" s="129"/>
    </row>
    <row r="67">
      <c r="A67" s="421" t="s">
        <v>80</v>
      </c>
      <c r="B67" s="704" t="s">
        <v>116</v>
      </c>
      <c r="C67" s="111"/>
      <c r="D67" s="368"/>
      <c r="E67" s="302" t="s">
        <v>157</v>
      </c>
      <c r="F67" s="215" t="s">
        <v>136</v>
      </c>
      <c r="G67" s="705" t="s">
        <v>61</v>
      </c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</row>
    <row r="68" ht="19.5" customHeight="1">
      <c r="B68" s="269" t="s">
        <v>127</v>
      </c>
      <c r="C68" s="115"/>
      <c r="D68" s="368"/>
      <c r="E68" s="302" t="s">
        <v>161</v>
      </c>
      <c r="F68" s="224" t="s">
        <v>148</v>
      </c>
      <c r="G68" s="692" t="s">
        <v>68</v>
      </c>
      <c r="H68" s="129"/>
      <c r="I68" s="129"/>
      <c r="J68" s="129"/>
      <c r="K68" s="129"/>
      <c r="L68" s="129"/>
      <c r="M68" s="129"/>
      <c r="N68" s="129"/>
      <c r="O68" s="129"/>
      <c r="P68" s="129"/>
      <c r="Q68" s="129"/>
      <c r="R68" s="129"/>
      <c r="S68" s="129"/>
      <c r="T68" s="129"/>
      <c r="U68" s="129"/>
    </row>
    <row r="69">
      <c r="A69" s="80"/>
      <c r="B69" s="86">
        <v>312.0</v>
      </c>
      <c r="C69" s="89"/>
      <c r="D69" s="379"/>
      <c r="E69" s="317">
        <v>421.0</v>
      </c>
      <c r="F69" s="233">
        <v>317.0</v>
      </c>
      <c r="G69" s="703">
        <v>306.0</v>
      </c>
      <c r="H69" s="129"/>
      <c r="I69" s="129"/>
      <c r="J69" s="129"/>
      <c r="K69" s="129"/>
      <c r="L69" s="129"/>
      <c r="M69" s="129"/>
      <c r="N69" s="129"/>
      <c r="O69" s="129"/>
      <c r="P69" s="129"/>
      <c r="Q69" s="129"/>
      <c r="R69" s="129"/>
      <c r="S69" s="129"/>
      <c r="T69" s="129"/>
      <c r="U69" s="129"/>
    </row>
    <row r="70">
      <c r="A70" s="421" t="s">
        <v>95</v>
      </c>
      <c r="B70" s="111"/>
      <c r="C70" s="452" t="s">
        <v>116</v>
      </c>
      <c r="D70" s="453"/>
      <c r="E70" s="368"/>
      <c r="F70" s="302" t="s">
        <v>157</v>
      </c>
      <c r="G70" s="387"/>
      <c r="H70" s="129"/>
      <c r="I70" s="129"/>
      <c r="J70" s="129"/>
      <c r="K70" s="129"/>
      <c r="L70" s="129"/>
      <c r="M70" s="129"/>
      <c r="N70" s="129"/>
      <c r="O70" s="129"/>
      <c r="P70" s="129"/>
      <c r="Q70" s="129"/>
      <c r="R70" s="129"/>
      <c r="S70" s="129"/>
      <c r="T70" s="129"/>
      <c r="U70" s="129"/>
    </row>
    <row r="71">
      <c r="B71" s="115"/>
      <c r="C71" s="222" t="s">
        <v>127</v>
      </c>
      <c r="D71" s="457"/>
      <c r="E71" s="368"/>
      <c r="F71" s="302" t="s">
        <v>161</v>
      </c>
      <c r="G71" s="275"/>
      <c r="H71" s="129"/>
      <c r="I71" s="129"/>
      <c r="J71" s="129"/>
      <c r="K71" s="129"/>
      <c r="L71" s="129"/>
      <c r="M71" s="129"/>
      <c r="N71" s="129"/>
      <c r="O71" s="129"/>
      <c r="P71" s="129"/>
      <c r="Q71" s="129"/>
      <c r="R71" s="129"/>
      <c r="S71" s="129"/>
      <c r="T71" s="129"/>
      <c r="U71" s="129"/>
    </row>
    <row r="72">
      <c r="A72" s="80"/>
      <c r="B72" s="89"/>
      <c r="C72" s="85">
        <v>312.0</v>
      </c>
      <c r="D72" s="460"/>
      <c r="E72" s="379"/>
      <c r="F72" s="317">
        <v>421.0</v>
      </c>
      <c r="G72" s="294"/>
      <c r="H72" s="129"/>
      <c r="I72" s="129"/>
      <c r="J72" s="129"/>
      <c r="K72" s="129"/>
      <c r="L72" s="129"/>
      <c r="M72" s="129"/>
      <c r="N72" s="129"/>
      <c r="O72" s="129"/>
      <c r="P72" s="129"/>
      <c r="Q72" s="129"/>
      <c r="R72" s="129"/>
      <c r="S72" s="129"/>
      <c r="T72" s="129"/>
      <c r="U72" s="129"/>
    </row>
    <row r="73">
      <c r="A73" s="146" t="s">
        <v>102</v>
      </c>
      <c r="B73" s="99"/>
      <c r="C73" s="99"/>
      <c r="D73" s="465"/>
      <c r="E73" s="466"/>
      <c r="F73" s="453"/>
      <c r="G73" s="99"/>
      <c r="H73" s="342"/>
      <c r="I73" s="342"/>
      <c r="J73" s="342"/>
      <c r="K73" s="342"/>
      <c r="L73" s="342"/>
      <c r="M73" s="342"/>
      <c r="N73" s="342"/>
      <c r="O73" s="342"/>
      <c r="P73" s="342"/>
      <c r="Q73" s="342"/>
      <c r="R73" s="342"/>
      <c r="S73" s="342"/>
      <c r="T73" s="342"/>
      <c r="U73" s="342"/>
    </row>
    <row r="74">
      <c r="A74" s="155"/>
      <c r="B74" s="64"/>
      <c r="C74" s="64"/>
      <c r="D74" s="64"/>
      <c r="E74" s="467"/>
      <c r="F74" s="457"/>
      <c r="G74" s="64"/>
      <c r="H74" s="342"/>
      <c r="I74" s="342"/>
      <c r="J74" s="342"/>
      <c r="K74" s="342"/>
      <c r="L74" s="342"/>
      <c r="M74" s="342"/>
      <c r="N74" s="342"/>
      <c r="O74" s="342"/>
      <c r="P74" s="342"/>
      <c r="Q74" s="342"/>
      <c r="R74" s="342"/>
      <c r="S74" s="342"/>
      <c r="T74" s="342"/>
      <c r="U74" s="342"/>
    </row>
    <row r="75">
      <c r="A75" s="165"/>
      <c r="B75" s="76"/>
      <c r="C75" s="76"/>
      <c r="D75" s="76"/>
      <c r="E75" s="468"/>
      <c r="F75" s="460"/>
      <c r="G75" s="76"/>
      <c r="H75" s="129"/>
      <c r="I75" s="129"/>
      <c r="J75" s="129"/>
      <c r="K75" s="129"/>
      <c r="L75" s="129"/>
      <c r="M75" s="129"/>
      <c r="N75" s="129"/>
      <c r="O75" s="129"/>
      <c r="P75" s="129"/>
      <c r="Q75" s="129"/>
      <c r="R75" s="129"/>
      <c r="S75" s="129"/>
      <c r="T75" s="129"/>
      <c r="U75" s="129"/>
    </row>
    <row r="76">
      <c r="A76" s="146" t="s">
        <v>106</v>
      </c>
      <c r="B76" s="99"/>
      <c r="C76" s="99"/>
      <c r="D76" s="99"/>
      <c r="E76" s="99"/>
      <c r="F76" s="176"/>
      <c r="G76" s="99"/>
      <c r="H76" s="342"/>
      <c r="I76" s="342"/>
      <c r="J76" s="342"/>
      <c r="K76" s="342"/>
      <c r="L76" s="342"/>
      <c r="M76" s="342"/>
      <c r="N76" s="342"/>
      <c r="O76" s="342"/>
      <c r="P76" s="342"/>
      <c r="Q76" s="342"/>
      <c r="R76" s="342"/>
      <c r="S76" s="342"/>
      <c r="T76" s="342"/>
      <c r="U76" s="342"/>
    </row>
    <row r="77">
      <c r="A77" s="155"/>
      <c r="B77" s="64"/>
      <c r="C77" s="64"/>
      <c r="D77" s="64"/>
      <c r="E77" s="64"/>
      <c r="F77" s="64"/>
      <c r="G77" s="64"/>
      <c r="H77" s="342"/>
      <c r="I77" s="342"/>
      <c r="J77" s="342"/>
      <c r="K77" s="342"/>
      <c r="L77" s="342"/>
      <c r="M77" s="342"/>
      <c r="N77" s="342"/>
      <c r="O77" s="342"/>
      <c r="P77" s="342"/>
      <c r="Q77" s="342"/>
      <c r="R77" s="342"/>
      <c r="S77" s="342"/>
      <c r="T77" s="342"/>
      <c r="U77" s="342"/>
    </row>
    <row r="78">
      <c r="A78" s="165"/>
      <c r="B78" s="76"/>
      <c r="C78" s="76"/>
      <c r="D78" s="76"/>
      <c r="E78" s="76"/>
      <c r="F78" s="76"/>
      <c r="G78" s="76"/>
      <c r="H78" s="129"/>
      <c r="I78" s="129"/>
      <c r="J78" s="129"/>
      <c r="K78" s="129"/>
      <c r="L78" s="129"/>
      <c r="M78" s="129"/>
      <c r="N78" s="129"/>
      <c r="O78" s="129"/>
      <c r="P78" s="129"/>
      <c r="Q78" s="129"/>
      <c r="R78" s="129"/>
      <c r="S78" s="129"/>
      <c r="T78" s="129"/>
      <c r="U78" s="129"/>
    </row>
    <row r="79">
      <c r="A79" s="408" t="s">
        <v>259</v>
      </c>
      <c r="B79" s="44"/>
      <c r="C79" s="44"/>
      <c r="D79" s="44"/>
      <c r="E79" s="44"/>
      <c r="F79" s="44"/>
      <c r="G79" s="44"/>
      <c r="H79" s="342"/>
      <c r="I79" s="342"/>
      <c r="J79" s="342"/>
      <c r="K79" s="342"/>
      <c r="L79" s="342"/>
      <c r="M79" s="342"/>
      <c r="N79" s="342"/>
      <c r="O79" s="342"/>
      <c r="P79" s="342"/>
      <c r="Q79" s="342"/>
      <c r="R79" s="342"/>
      <c r="S79" s="342"/>
      <c r="T79" s="342"/>
      <c r="U79" s="342"/>
    </row>
    <row r="80">
      <c r="A80" s="146" t="s">
        <v>43</v>
      </c>
      <c r="B80" s="333" t="s">
        <v>175</v>
      </c>
      <c r="C80" s="3"/>
      <c r="D80" s="3"/>
      <c r="E80" s="3"/>
      <c r="F80" s="3"/>
      <c r="G80" s="4"/>
      <c r="H80" s="342"/>
      <c r="I80" s="342"/>
      <c r="J80" s="342"/>
      <c r="K80" s="342"/>
      <c r="L80" s="342"/>
      <c r="M80" s="342"/>
      <c r="N80" s="342"/>
      <c r="O80" s="342"/>
      <c r="P80" s="342"/>
      <c r="Q80" s="342"/>
      <c r="R80" s="342"/>
      <c r="S80" s="342"/>
      <c r="T80" s="342"/>
      <c r="U80" s="342"/>
    </row>
    <row r="81">
      <c r="A81" s="155"/>
      <c r="B81" s="73"/>
      <c r="G81" s="34"/>
      <c r="H81" s="342"/>
      <c r="I81" s="342"/>
      <c r="J81" s="342"/>
      <c r="K81" s="342"/>
      <c r="L81" s="342"/>
      <c r="M81" s="342"/>
      <c r="N81" s="342"/>
      <c r="O81" s="342"/>
      <c r="P81" s="342"/>
      <c r="Q81" s="342"/>
      <c r="R81" s="342"/>
      <c r="S81" s="342"/>
      <c r="T81" s="342"/>
      <c r="U81" s="342"/>
    </row>
    <row r="82">
      <c r="A82" s="165"/>
      <c r="B82" s="88"/>
      <c r="C82" s="80"/>
      <c r="D82" s="80"/>
      <c r="E82" s="80"/>
      <c r="F82" s="80"/>
      <c r="G82" s="81"/>
      <c r="H82" s="129"/>
      <c r="I82" s="129"/>
      <c r="J82" s="129"/>
      <c r="K82" s="129"/>
      <c r="L82" s="129"/>
      <c r="M82" s="129"/>
      <c r="N82" s="129"/>
      <c r="O82" s="129"/>
      <c r="P82" s="129"/>
      <c r="Q82" s="129"/>
      <c r="R82" s="129"/>
      <c r="S82" s="129"/>
      <c r="T82" s="129"/>
      <c r="U82" s="129"/>
    </row>
    <row r="83">
      <c r="A83" s="421" t="s">
        <v>59</v>
      </c>
      <c r="B83" s="479"/>
      <c r="C83" s="479"/>
      <c r="D83" s="479"/>
      <c r="E83" s="479"/>
      <c r="F83" s="479"/>
      <c r="G83" s="479"/>
      <c r="H83" s="342"/>
      <c r="I83" s="342"/>
      <c r="J83" s="342"/>
      <c r="K83" s="342"/>
      <c r="L83" s="342"/>
      <c r="M83" s="342"/>
      <c r="N83" s="342"/>
      <c r="O83" s="342"/>
      <c r="P83" s="342"/>
      <c r="Q83" s="342"/>
      <c r="R83" s="342"/>
      <c r="S83" s="342"/>
      <c r="T83" s="342"/>
      <c r="U83" s="342"/>
    </row>
    <row r="84">
      <c r="B84" s="64"/>
      <c r="C84" s="64"/>
      <c r="D84" s="64"/>
      <c r="E84" s="64"/>
      <c r="F84" s="64"/>
      <c r="G84" s="64"/>
      <c r="H84" s="342"/>
      <c r="I84" s="342"/>
      <c r="J84" s="342"/>
      <c r="K84" s="342"/>
      <c r="L84" s="342"/>
      <c r="M84" s="342"/>
      <c r="N84" s="342"/>
      <c r="O84" s="342"/>
      <c r="P84" s="342"/>
      <c r="Q84" s="342"/>
      <c r="R84" s="342"/>
      <c r="S84" s="342"/>
      <c r="T84" s="342"/>
      <c r="U84" s="342"/>
    </row>
    <row r="85">
      <c r="A85" s="80"/>
      <c r="B85" s="76"/>
      <c r="C85" s="76"/>
      <c r="D85" s="76"/>
      <c r="E85" s="76"/>
      <c r="F85" s="76"/>
      <c r="G85" s="76"/>
      <c r="H85" s="129"/>
      <c r="I85" s="129"/>
      <c r="J85" s="129"/>
      <c r="K85" s="129"/>
      <c r="L85" s="129"/>
      <c r="M85" s="129"/>
      <c r="N85" s="129"/>
      <c r="O85" s="129"/>
      <c r="P85" s="129"/>
      <c r="Q85" s="129"/>
      <c r="R85" s="129"/>
      <c r="S85" s="129"/>
      <c r="T85" s="129"/>
      <c r="U85" s="129"/>
    </row>
    <row r="86">
      <c r="A86" s="146" t="s">
        <v>80</v>
      </c>
      <c r="B86" s="479"/>
      <c r="C86" s="479"/>
      <c r="D86" s="479"/>
      <c r="E86" s="479"/>
      <c r="F86" s="479"/>
      <c r="G86" s="479"/>
      <c r="H86" s="342"/>
      <c r="I86" s="342"/>
      <c r="J86" s="342"/>
      <c r="K86" s="342"/>
      <c r="L86" s="342"/>
      <c r="M86" s="342"/>
      <c r="N86" s="342"/>
      <c r="O86" s="342"/>
      <c r="P86" s="342"/>
      <c r="Q86" s="342"/>
      <c r="R86" s="342"/>
      <c r="S86" s="342"/>
      <c r="T86" s="342"/>
      <c r="U86" s="342"/>
    </row>
    <row r="87">
      <c r="A87" s="155"/>
      <c r="B87" s="64"/>
      <c r="C87" s="64"/>
      <c r="D87" s="64"/>
      <c r="E87" s="64"/>
      <c r="F87" s="64"/>
      <c r="G87" s="64"/>
      <c r="H87" s="342"/>
      <c r="I87" s="342"/>
      <c r="J87" s="342"/>
      <c r="K87" s="342"/>
      <c r="L87" s="342"/>
      <c r="M87" s="342"/>
      <c r="N87" s="342"/>
      <c r="O87" s="342"/>
      <c r="P87" s="342"/>
      <c r="Q87" s="342"/>
      <c r="R87" s="342"/>
      <c r="S87" s="342"/>
      <c r="T87" s="342"/>
      <c r="U87" s="342"/>
    </row>
    <row r="88">
      <c r="A88" s="165"/>
      <c r="B88" s="76"/>
      <c r="C88" s="76"/>
      <c r="D88" s="76"/>
      <c r="E88" s="76"/>
      <c r="F88" s="76"/>
      <c r="G88" s="76"/>
      <c r="H88" s="129"/>
      <c r="I88" s="129"/>
      <c r="J88" s="129"/>
      <c r="K88" s="129"/>
      <c r="L88" s="129"/>
      <c r="M88" s="129"/>
      <c r="N88" s="129"/>
      <c r="O88" s="129"/>
      <c r="P88" s="129"/>
      <c r="Q88" s="129"/>
      <c r="R88" s="129"/>
      <c r="S88" s="129"/>
      <c r="T88" s="129"/>
      <c r="U88" s="129"/>
    </row>
    <row r="89">
      <c r="A89" s="146" t="s">
        <v>95</v>
      </c>
      <c r="B89" s="479"/>
      <c r="C89" s="479"/>
      <c r="D89" s="479"/>
      <c r="E89" s="479"/>
      <c r="F89" s="479"/>
      <c r="G89" s="479"/>
      <c r="H89" s="342"/>
      <c r="I89" s="342"/>
      <c r="J89" s="342"/>
      <c r="K89" s="342"/>
      <c r="L89" s="342"/>
      <c r="M89" s="342"/>
      <c r="N89" s="342"/>
      <c r="O89" s="342"/>
      <c r="P89" s="342"/>
      <c r="Q89" s="342"/>
      <c r="R89" s="342"/>
      <c r="S89" s="342"/>
      <c r="T89" s="342"/>
      <c r="U89" s="342"/>
    </row>
    <row r="90">
      <c r="A90" s="155"/>
      <c r="B90" s="64"/>
      <c r="C90" s="64"/>
      <c r="D90" s="64"/>
      <c r="E90" s="64"/>
      <c r="F90" s="64"/>
      <c r="G90" s="64"/>
      <c r="H90" s="342"/>
      <c r="I90" s="342"/>
      <c r="J90" s="342"/>
      <c r="K90" s="342"/>
      <c r="L90" s="342"/>
      <c r="M90" s="342"/>
      <c r="N90" s="342"/>
      <c r="O90" s="342"/>
      <c r="P90" s="342"/>
      <c r="Q90" s="342"/>
      <c r="R90" s="342"/>
      <c r="S90" s="342"/>
      <c r="T90" s="342"/>
      <c r="U90" s="342"/>
    </row>
    <row r="91">
      <c r="A91" s="165"/>
      <c r="B91" s="76"/>
      <c r="C91" s="76"/>
      <c r="D91" s="76"/>
      <c r="E91" s="76"/>
      <c r="F91" s="76"/>
      <c r="G91" s="76"/>
      <c r="H91" s="129"/>
      <c r="I91" s="129"/>
      <c r="J91" s="129"/>
      <c r="K91" s="129"/>
      <c r="L91" s="129"/>
      <c r="M91" s="129"/>
      <c r="N91" s="129"/>
      <c r="O91" s="129"/>
      <c r="P91" s="129"/>
      <c r="Q91" s="129"/>
      <c r="R91" s="129"/>
      <c r="S91" s="129"/>
      <c r="T91" s="129"/>
      <c r="U91" s="129"/>
    </row>
    <row r="92">
      <c r="A92" s="146" t="s">
        <v>102</v>
      </c>
      <c r="B92" s="479"/>
      <c r="C92" s="479"/>
      <c r="D92" s="479"/>
      <c r="E92" s="479"/>
      <c r="F92" s="479"/>
      <c r="G92" s="479"/>
      <c r="H92" s="342"/>
      <c r="I92" s="342"/>
      <c r="J92" s="342"/>
      <c r="K92" s="342"/>
      <c r="L92" s="342"/>
      <c r="M92" s="342"/>
      <c r="N92" s="342"/>
      <c r="O92" s="342"/>
      <c r="P92" s="342"/>
      <c r="Q92" s="342"/>
      <c r="R92" s="342"/>
      <c r="S92" s="342"/>
      <c r="T92" s="342"/>
      <c r="U92" s="342"/>
    </row>
    <row r="93">
      <c r="A93" s="155"/>
      <c r="B93" s="64"/>
      <c r="C93" s="64"/>
      <c r="D93" s="64"/>
      <c r="E93" s="64"/>
      <c r="F93" s="64"/>
      <c r="G93" s="64"/>
      <c r="H93" s="342"/>
      <c r="I93" s="342"/>
      <c r="J93" s="342"/>
      <c r="K93" s="342"/>
      <c r="L93" s="342"/>
      <c r="M93" s="342"/>
      <c r="N93" s="342"/>
      <c r="O93" s="342"/>
      <c r="P93" s="342"/>
      <c r="Q93" s="342"/>
      <c r="R93" s="342"/>
      <c r="S93" s="342"/>
      <c r="T93" s="342"/>
      <c r="U93" s="342"/>
    </row>
    <row r="94">
      <c r="A94" s="165"/>
      <c r="B94" s="76"/>
      <c r="C94" s="76"/>
      <c r="D94" s="76"/>
      <c r="E94" s="76"/>
      <c r="F94" s="76"/>
      <c r="G94" s="76"/>
      <c r="H94" s="129"/>
      <c r="I94" s="129"/>
      <c r="J94" s="129"/>
      <c r="K94" s="129"/>
      <c r="L94" s="129"/>
      <c r="M94" s="129"/>
      <c r="N94" s="129"/>
      <c r="O94" s="129"/>
      <c r="P94" s="129"/>
      <c r="Q94" s="129"/>
      <c r="R94" s="129"/>
      <c r="S94" s="129"/>
      <c r="T94" s="129"/>
      <c r="U94" s="129"/>
    </row>
    <row r="95">
      <c r="A95" s="146" t="s">
        <v>106</v>
      </c>
      <c r="B95" s="479"/>
      <c r="C95" s="479"/>
      <c r="D95" s="479"/>
      <c r="E95" s="479"/>
      <c r="F95" s="479"/>
      <c r="G95" s="479"/>
      <c r="H95" s="342"/>
      <c r="I95" s="342"/>
      <c r="J95" s="342"/>
      <c r="K95" s="342"/>
      <c r="L95" s="342"/>
      <c r="M95" s="342"/>
      <c r="N95" s="342"/>
      <c r="O95" s="342"/>
      <c r="P95" s="342"/>
      <c r="Q95" s="342"/>
      <c r="R95" s="342"/>
      <c r="S95" s="342"/>
      <c r="T95" s="342"/>
      <c r="U95" s="342"/>
    </row>
    <row r="96">
      <c r="A96" s="155"/>
      <c r="B96" s="64"/>
      <c r="C96" s="64"/>
      <c r="D96" s="64"/>
      <c r="E96" s="64"/>
      <c r="F96" s="64"/>
      <c r="G96" s="64"/>
      <c r="H96" s="342"/>
      <c r="I96" s="342"/>
      <c r="J96" s="342"/>
      <c r="K96" s="342"/>
      <c r="L96" s="342"/>
      <c r="M96" s="342"/>
      <c r="N96" s="342"/>
      <c r="O96" s="342"/>
      <c r="P96" s="342"/>
      <c r="Q96" s="342"/>
      <c r="R96" s="342"/>
      <c r="S96" s="342"/>
      <c r="T96" s="342"/>
      <c r="U96" s="342"/>
    </row>
    <row r="97">
      <c r="A97" s="165"/>
      <c r="B97" s="76"/>
      <c r="C97" s="76"/>
      <c r="D97" s="76"/>
      <c r="E97" s="76"/>
      <c r="F97" s="76"/>
      <c r="G97" s="76"/>
      <c r="H97" s="129"/>
      <c r="I97" s="129"/>
      <c r="J97" s="129"/>
      <c r="K97" s="129"/>
      <c r="L97" s="129"/>
      <c r="M97" s="129"/>
      <c r="N97" s="129"/>
      <c r="O97" s="129"/>
      <c r="P97" s="129"/>
      <c r="Q97" s="129"/>
      <c r="R97" s="129"/>
      <c r="S97" s="129"/>
      <c r="T97" s="129"/>
      <c r="U97" s="129"/>
    </row>
    <row r="98">
      <c r="A98" s="408" t="s">
        <v>275</v>
      </c>
      <c r="B98" s="44"/>
      <c r="C98" s="44"/>
      <c r="D98" s="44"/>
      <c r="E98" s="44"/>
      <c r="F98" s="44"/>
      <c r="G98" s="44"/>
      <c r="H98" s="342"/>
      <c r="I98" s="342"/>
      <c r="J98" s="342"/>
      <c r="K98" s="342"/>
      <c r="L98" s="342"/>
      <c r="M98" s="342"/>
      <c r="N98" s="342"/>
      <c r="O98" s="342"/>
      <c r="P98" s="342"/>
      <c r="Q98" s="342"/>
      <c r="R98" s="342"/>
      <c r="S98" s="342"/>
      <c r="T98" s="342"/>
      <c r="U98" s="342"/>
    </row>
    <row r="99">
      <c r="A99" s="146" t="s">
        <v>43</v>
      </c>
      <c r="B99" s="706" t="s">
        <v>410</v>
      </c>
      <c r="C99" s="479"/>
      <c r="D99" s="479"/>
      <c r="E99" s="479"/>
      <c r="F99" s="479"/>
      <c r="G99" s="479"/>
      <c r="H99" s="342"/>
      <c r="I99" s="342"/>
      <c r="J99" s="342"/>
      <c r="K99" s="342"/>
      <c r="L99" s="342"/>
      <c r="M99" s="342"/>
      <c r="N99" s="342"/>
      <c r="O99" s="342"/>
      <c r="P99" s="342"/>
      <c r="Q99" s="342"/>
      <c r="R99" s="342"/>
      <c r="S99" s="342"/>
      <c r="T99" s="342"/>
      <c r="U99" s="342"/>
    </row>
    <row r="100">
      <c r="A100" s="155"/>
      <c r="B100" s="359" t="s">
        <v>277</v>
      </c>
      <c r="C100" s="64"/>
      <c r="D100" s="64"/>
      <c r="E100" s="64"/>
      <c r="F100" s="64"/>
      <c r="G100" s="64"/>
      <c r="H100" s="342"/>
      <c r="I100" s="342"/>
      <c r="J100" s="342"/>
      <c r="K100" s="342"/>
      <c r="L100" s="342"/>
      <c r="M100" s="342"/>
      <c r="N100" s="342"/>
      <c r="O100" s="342"/>
      <c r="P100" s="342"/>
      <c r="Q100" s="342"/>
      <c r="R100" s="342"/>
      <c r="S100" s="342"/>
      <c r="T100" s="342"/>
      <c r="U100" s="342"/>
    </row>
    <row r="101">
      <c r="A101" s="165"/>
      <c r="B101" s="323">
        <v>321.0</v>
      </c>
      <c r="C101" s="76"/>
      <c r="D101" s="76"/>
      <c r="E101" s="76"/>
      <c r="F101" s="76"/>
      <c r="G101" s="76"/>
      <c r="H101" s="129"/>
      <c r="I101" s="129"/>
      <c r="J101" s="129"/>
      <c r="K101" s="129"/>
      <c r="L101" s="129"/>
      <c r="M101" s="129"/>
      <c r="N101" s="129"/>
      <c r="O101" s="129"/>
      <c r="P101" s="129"/>
      <c r="Q101" s="129"/>
      <c r="R101" s="129"/>
      <c r="S101" s="129"/>
      <c r="T101" s="129"/>
      <c r="U101" s="129"/>
    </row>
    <row r="102">
      <c r="A102" s="146" t="s">
        <v>59</v>
      </c>
      <c r="B102" s="707" t="s">
        <v>411</v>
      </c>
      <c r="C102" s="479"/>
      <c r="D102" s="479"/>
      <c r="E102" s="479"/>
      <c r="F102" s="479"/>
      <c r="G102" s="479"/>
      <c r="H102" s="342"/>
      <c r="I102" s="342"/>
      <c r="J102" s="342"/>
      <c r="K102" s="342"/>
      <c r="L102" s="342"/>
      <c r="M102" s="342"/>
      <c r="N102" s="342"/>
      <c r="O102" s="342"/>
      <c r="P102" s="342"/>
      <c r="Q102" s="342"/>
      <c r="R102" s="342"/>
      <c r="S102" s="342"/>
      <c r="T102" s="342"/>
      <c r="U102" s="342"/>
    </row>
    <row r="103">
      <c r="A103" s="155"/>
      <c r="B103" s="708" t="s">
        <v>277</v>
      </c>
      <c r="C103" s="64"/>
      <c r="D103" s="64"/>
      <c r="E103" s="64"/>
      <c r="F103" s="64"/>
      <c r="G103" s="64"/>
      <c r="H103" s="342"/>
      <c r="I103" s="342"/>
      <c r="J103" s="342"/>
      <c r="K103" s="342"/>
      <c r="L103" s="342"/>
      <c r="M103" s="342"/>
      <c r="N103" s="342"/>
      <c r="O103" s="342"/>
      <c r="P103" s="342"/>
      <c r="Q103" s="342"/>
      <c r="R103" s="342"/>
      <c r="S103" s="342"/>
      <c r="T103" s="342"/>
      <c r="U103" s="342"/>
    </row>
    <row r="104">
      <c r="A104" s="165"/>
      <c r="B104" s="709">
        <v>321.0</v>
      </c>
      <c r="C104" s="76"/>
      <c r="D104" s="76"/>
      <c r="E104" s="76"/>
      <c r="F104" s="76"/>
      <c r="G104" s="76"/>
      <c r="H104" s="129"/>
      <c r="I104" s="129"/>
      <c r="J104" s="129"/>
      <c r="K104" s="129"/>
      <c r="L104" s="129"/>
      <c r="M104" s="129"/>
      <c r="N104" s="129"/>
      <c r="O104" s="129"/>
      <c r="P104" s="129"/>
      <c r="Q104" s="129"/>
      <c r="R104" s="129"/>
      <c r="S104" s="129"/>
      <c r="T104" s="129"/>
      <c r="U104" s="129"/>
    </row>
    <row r="105">
      <c r="A105" s="146" t="s">
        <v>80</v>
      </c>
      <c r="B105" s="479"/>
      <c r="C105" s="479"/>
      <c r="D105" s="479"/>
      <c r="E105" s="479"/>
      <c r="F105" s="479"/>
      <c r="G105" s="479"/>
      <c r="H105" s="342"/>
      <c r="I105" s="342"/>
      <c r="J105" s="342"/>
      <c r="K105" s="342"/>
      <c r="L105" s="342"/>
      <c r="M105" s="342"/>
      <c r="N105" s="342"/>
      <c r="O105" s="342"/>
      <c r="P105" s="342"/>
      <c r="Q105" s="342"/>
      <c r="R105" s="342"/>
      <c r="S105" s="342"/>
      <c r="T105" s="342"/>
      <c r="U105" s="342"/>
    </row>
    <row r="106">
      <c r="A106" s="155"/>
      <c r="B106" s="64"/>
      <c r="C106" s="64"/>
      <c r="D106" s="64"/>
      <c r="E106" s="64"/>
      <c r="F106" s="64"/>
      <c r="G106" s="64"/>
      <c r="H106" s="342"/>
      <c r="I106" s="342"/>
      <c r="J106" s="342"/>
      <c r="K106" s="342"/>
      <c r="L106" s="342"/>
      <c r="M106" s="342"/>
      <c r="N106" s="342"/>
      <c r="O106" s="342"/>
      <c r="P106" s="342"/>
      <c r="Q106" s="342"/>
      <c r="R106" s="342"/>
      <c r="S106" s="342"/>
      <c r="T106" s="342"/>
      <c r="U106" s="342"/>
    </row>
    <row r="107">
      <c r="A107" s="165"/>
      <c r="B107" s="76"/>
      <c r="C107" s="76"/>
      <c r="D107" s="76"/>
      <c r="E107" s="76"/>
      <c r="F107" s="76"/>
      <c r="G107" s="76"/>
      <c r="H107" s="129"/>
      <c r="I107" s="129"/>
      <c r="J107" s="129"/>
      <c r="K107" s="129"/>
      <c r="L107" s="129"/>
      <c r="M107" s="129"/>
      <c r="N107" s="129"/>
      <c r="O107" s="129"/>
      <c r="P107" s="129"/>
      <c r="Q107" s="129"/>
      <c r="R107" s="129"/>
      <c r="S107" s="129"/>
      <c r="T107" s="129"/>
      <c r="U107" s="129"/>
    </row>
    <row r="108">
      <c r="A108" s="146" t="s">
        <v>95</v>
      </c>
      <c r="B108" s="479"/>
      <c r="C108" s="479"/>
      <c r="D108" s="479"/>
      <c r="E108" s="479"/>
      <c r="F108" s="479"/>
      <c r="G108" s="479"/>
      <c r="H108" s="342"/>
      <c r="I108" s="342"/>
      <c r="J108" s="342"/>
      <c r="K108" s="342"/>
      <c r="L108" s="342"/>
      <c r="M108" s="342"/>
      <c r="N108" s="342"/>
      <c r="O108" s="342"/>
      <c r="P108" s="342"/>
      <c r="Q108" s="342"/>
      <c r="R108" s="342"/>
      <c r="S108" s="342"/>
      <c r="T108" s="342"/>
      <c r="U108" s="342"/>
    </row>
    <row r="109">
      <c r="A109" s="155"/>
      <c r="B109" s="64"/>
      <c r="C109" s="64"/>
      <c r="D109" s="64"/>
      <c r="E109" s="64"/>
      <c r="F109" s="64"/>
      <c r="G109" s="64"/>
      <c r="H109" s="342"/>
      <c r="I109" s="342"/>
      <c r="J109" s="342"/>
      <c r="K109" s="342"/>
      <c r="L109" s="342"/>
      <c r="M109" s="342"/>
      <c r="N109" s="342"/>
      <c r="O109" s="342"/>
      <c r="P109" s="342"/>
      <c r="Q109" s="342"/>
      <c r="R109" s="342"/>
      <c r="S109" s="342"/>
      <c r="T109" s="342"/>
      <c r="U109" s="342"/>
    </row>
    <row r="110">
      <c r="A110" s="165"/>
      <c r="B110" s="76"/>
      <c r="C110" s="76"/>
      <c r="D110" s="76"/>
      <c r="E110" s="76"/>
      <c r="F110" s="76"/>
      <c r="G110" s="76"/>
      <c r="H110" s="129"/>
      <c r="I110" s="129"/>
      <c r="J110" s="129"/>
      <c r="K110" s="129"/>
      <c r="L110" s="129"/>
      <c r="M110" s="129"/>
      <c r="N110" s="129"/>
      <c r="O110" s="129"/>
      <c r="P110" s="129"/>
      <c r="Q110" s="129"/>
      <c r="R110" s="129"/>
      <c r="S110" s="129"/>
      <c r="T110" s="129"/>
      <c r="U110" s="129"/>
    </row>
    <row r="111">
      <c r="A111" s="146" t="s">
        <v>102</v>
      </c>
      <c r="B111" s="479"/>
      <c r="C111" s="479"/>
      <c r="D111" s="479"/>
      <c r="E111" s="479"/>
      <c r="F111" s="479"/>
      <c r="G111" s="479"/>
      <c r="H111" s="342"/>
      <c r="I111" s="342"/>
      <c r="J111" s="342"/>
      <c r="K111" s="342"/>
      <c r="L111" s="342"/>
      <c r="M111" s="342"/>
      <c r="N111" s="342"/>
      <c r="O111" s="342"/>
      <c r="P111" s="342"/>
      <c r="Q111" s="342"/>
      <c r="R111" s="342"/>
      <c r="S111" s="342"/>
      <c r="T111" s="342"/>
      <c r="U111" s="342"/>
    </row>
    <row r="112">
      <c r="A112" s="155"/>
      <c r="B112" s="64"/>
      <c r="C112" s="64"/>
      <c r="D112" s="64"/>
      <c r="E112" s="64"/>
      <c r="F112" s="64"/>
      <c r="G112" s="64"/>
      <c r="H112" s="342"/>
      <c r="I112" s="342"/>
      <c r="J112" s="342"/>
      <c r="K112" s="342"/>
      <c r="L112" s="342"/>
      <c r="M112" s="342"/>
      <c r="N112" s="342"/>
      <c r="O112" s="342"/>
      <c r="P112" s="342"/>
      <c r="Q112" s="342"/>
      <c r="R112" s="342"/>
      <c r="S112" s="342"/>
      <c r="T112" s="342"/>
      <c r="U112" s="342"/>
    </row>
    <row r="113">
      <c r="A113" s="165"/>
      <c r="B113" s="76"/>
      <c r="C113" s="76"/>
      <c r="D113" s="76"/>
      <c r="E113" s="76"/>
      <c r="F113" s="76"/>
      <c r="G113" s="76"/>
      <c r="H113" s="129"/>
      <c r="I113" s="129"/>
      <c r="J113" s="129"/>
      <c r="K113" s="129"/>
      <c r="L113" s="129"/>
      <c r="M113" s="129"/>
      <c r="N113" s="129"/>
      <c r="O113" s="129"/>
      <c r="P113" s="129"/>
      <c r="Q113" s="129"/>
      <c r="R113" s="129"/>
      <c r="S113" s="129"/>
      <c r="T113" s="129"/>
      <c r="U113" s="129"/>
    </row>
    <row r="114">
      <c r="A114" s="146" t="s">
        <v>106</v>
      </c>
      <c r="B114" s="479"/>
      <c r="C114" s="479"/>
      <c r="D114" s="479"/>
      <c r="E114" s="479"/>
      <c r="F114" s="479"/>
      <c r="G114" s="479"/>
      <c r="H114" s="342"/>
      <c r="I114" s="342"/>
      <c r="J114" s="342"/>
      <c r="K114" s="342"/>
      <c r="L114" s="342"/>
      <c r="M114" s="342"/>
      <c r="N114" s="342"/>
      <c r="O114" s="342"/>
      <c r="P114" s="342"/>
      <c r="Q114" s="342"/>
      <c r="R114" s="342"/>
      <c r="S114" s="342"/>
      <c r="T114" s="342"/>
      <c r="U114" s="342"/>
    </row>
    <row r="115">
      <c r="A115" s="155"/>
      <c r="B115" s="64"/>
      <c r="C115" s="64"/>
      <c r="D115" s="64"/>
      <c r="E115" s="64"/>
      <c r="F115" s="64"/>
      <c r="G115" s="64"/>
      <c r="H115" s="342"/>
      <c r="I115" s="342"/>
      <c r="J115" s="342"/>
      <c r="K115" s="342"/>
      <c r="L115" s="342"/>
      <c r="M115" s="342"/>
      <c r="N115" s="342"/>
      <c r="O115" s="342"/>
      <c r="P115" s="342"/>
      <c r="Q115" s="342"/>
      <c r="R115" s="342"/>
      <c r="S115" s="342"/>
      <c r="T115" s="342"/>
      <c r="U115" s="342"/>
    </row>
    <row r="116">
      <c r="A116" s="165"/>
      <c r="B116" s="76"/>
      <c r="C116" s="76"/>
      <c r="D116" s="76"/>
      <c r="E116" s="76"/>
      <c r="F116" s="76"/>
      <c r="G116" s="76"/>
      <c r="H116" s="129"/>
      <c r="I116" s="129"/>
      <c r="J116" s="129"/>
      <c r="K116" s="129"/>
      <c r="L116" s="129"/>
      <c r="M116" s="129"/>
      <c r="N116" s="129"/>
      <c r="O116" s="129"/>
      <c r="P116" s="129"/>
      <c r="Q116" s="129"/>
      <c r="R116" s="129"/>
      <c r="S116" s="129"/>
      <c r="T116" s="129"/>
      <c r="U116" s="129"/>
    </row>
  </sheetData>
  <mergeCells count="188">
    <mergeCell ref="A1:A2"/>
    <mergeCell ref="B1:G1"/>
    <mergeCell ref="B3:G3"/>
    <mergeCell ref="A4:A6"/>
    <mergeCell ref="B4:F4"/>
    <mergeCell ref="B5:F5"/>
    <mergeCell ref="B6:F6"/>
    <mergeCell ref="A7:A9"/>
    <mergeCell ref="F7:F9"/>
    <mergeCell ref="A10:A12"/>
    <mergeCell ref="B10:B12"/>
    <mergeCell ref="C10:C12"/>
    <mergeCell ref="D10:D12"/>
    <mergeCell ref="A13:A15"/>
    <mergeCell ref="E13:E15"/>
    <mergeCell ref="F16:F18"/>
    <mergeCell ref="G16:G18"/>
    <mergeCell ref="B13:B15"/>
    <mergeCell ref="C13:C15"/>
    <mergeCell ref="A16:A18"/>
    <mergeCell ref="B16:B18"/>
    <mergeCell ref="C16:C18"/>
    <mergeCell ref="D16:D18"/>
    <mergeCell ref="E16:E18"/>
    <mergeCell ref="D19:D21"/>
    <mergeCell ref="D23:D25"/>
    <mergeCell ref="E23:E25"/>
    <mergeCell ref="F23:F25"/>
    <mergeCell ref="D26:E26"/>
    <mergeCell ref="D27:E27"/>
    <mergeCell ref="D28:E28"/>
    <mergeCell ref="E29:E31"/>
    <mergeCell ref="D32:D34"/>
    <mergeCell ref="A19:A21"/>
    <mergeCell ref="B19:B21"/>
    <mergeCell ref="C19:C21"/>
    <mergeCell ref="E19:E21"/>
    <mergeCell ref="F19:F21"/>
    <mergeCell ref="G19:G21"/>
    <mergeCell ref="G23:G25"/>
    <mergeCell ref="B35:B37"/>
    <mergeCell ref="C35:C37"/>
    <mergeCell ref="D35:D37"/>
    <mergeCell ref="E35:E37"/>
    <mergeCell ref="F35:F37"/>
    <mergeCell ref="G35:G37"/>
    <mergeCell ref="A23:A25"/>
    <mergeCell ref="A26:A28"/>
    <mergeCell ref="C26:C28"/>
    <mergeCell ref="A29:A31"/>
    <mergeCell ref="A32:A34"/>
    <mergeCell ref="B32:B34"/>
    <mergeCell ref="A35:A37"/>
    <mergeCell ref="B42:G44"/>
    <mergeCell ref="D45:F45"/>
    <mergeCell ref="D46:F46"/>
    <mergeCell ref="D47:F47"/>
    <mergeCell ref="G51:G53"/>
    <mergeCell ref="A38:A40"/>
    <mergeCell ref="B38:B40"/>
    <mergeCell ref="C38:C40"/>
    <mergeCell ref="D38:D40"/>
    <mergeCell ref="E38:E40"/>
    <mergeCell ref="F38:F40"/>
    <mergeCell ref="G38:G40"/>
    <mergeCell ref="A42:A44"/>
    <mergeCell ref="A45:A47"/>
    <mergeCell ref="C45:C47"/>
    <mergeCell ref="A48:A50"/>
    <mergeCell ref="C48:C50"/>
    <mergeCell ref="B51:B53"/>
    <mergeCell ref="D51:D53"/>
    <mergeCell ref="A51:A53"/>
    <mergeCell ref="A54:A56"/>
    <mergeCell ref="B54:B56"/>
    <mergeCell ref="C54:C56"/>
    <mergeCell ref="D54:D56"/>
    <mergeCell ref="E54:E56"/>
    <mergeCell ref="G54:G56"/>
    <mergeCell ref="A57:A59"/>
    <mergeCell ref="B57:B59"/>
    <mergeCell ref="C57:C59"/>
    <mergeCell ref="D57:D59"/>
    <mergeCell ref="E57:E59"/>
    <mergeCell ref="F57:F59"/>
    <mergeCell ref="G57:G59"/>
    <mergeCell ref="A83:A85"/>
    <mergeCell ref="B86:B88"/>
    <mergeCell ref="C86:C88"/>
    <mergeCell ref="D86:D88"/>
    <mergeCell ref="E86:E88"/>
    <mergeCell ref="F86:F88"/>
    <mergeCell ref="G86:G88"/>
    <mergeCell ref="A86:A88"/>
    <mergeCell ref="B89:B91"/>
    <mergeCell ref="C89:C91"/>
    <mergeCell ref="D89:D91"/>
    <mergeCell ref="E89:E91"/>
    <mergeCell ref="F89:F91"/>
    <mergeCell ref="G89:G91"/>
    <mergeCell ref="A89:A91"/>
    <mergeCell ref="B92:B94"/>
    <mergeCell ref="C92:C94"/>
    <mergeCell ref="D92:D94"/>
    <mergeCell ref="E92:E94"/>
    <mergeCell ref="F92:F94"/>
    <mergeCell ref="G92:G94"/>
    <mergeCell ref="A92:A94"/>
    <mergeCell ref="B95:B97"/>
    <mergeCell ref="C95:C97"/>
    <mergeCell ref="D95:D97"/>
    <mergeCell ref="E95:E97"/>
    <mergeCell ref="F95:F97"/>
    <mergeCell ref="G95:G97"/>
    <mergeCell ref="D102:D104"/>
    <mergeCell ref="E102:E104"/>
    <mergeCell ref="F102:F104"/>
    <mergeCell ref="G102:G104"/>
    <mergeCell ref="A95:A97"/>
    <mergeCell ref="A99:A101"/>
    <mergeCell ref="D99:D101"/>
    <mergeCell ref="E99:E101"/>
    <mergeCell ref="F99:F101"/>
    <mergeCell ref="G99:G101"/>
    <mergeCell ref="A102:A104"/>
    <mergeCell ref="C99:C101"/>
    <mergeCell ref="C102:C104"/>
    <mergeCell ref="A105:A107"/>
    <mergeCell ref="B105:B107"/>
    <mergeCell ref="C105:C107"/>
    <mergeCell ref="D105:D107"/>
    <mergeCell ref="E105:E107"/>
    <mergeCell ref="A108:A110"/>
    <mergeCell ref="B108:B110"/>
    <mergeCell ref="C108:C110"/>
    <mergeCell ref="D108:D110"/>
    <mergeCell ref="E108:E110"/>
    <mergeCell ref="F108:F110"/>
    <mergeCell ref="G108:G110"/>
    <mergeCell ref="A114:A116"/>
    <mergeCell ref="B114:B116"/>
    <mergeCell ref="C114:C116"/>
    <mergeCell ref="D114:D116"/>
    <mergeCell ref="E114:E116"/>
    <mergeCell ref="F114:F116"/>
    <mergeCell ref="G114:G116"/>
    <mergeCell ref="A111:A113"/>
    <mergeCell ref="B111:B113"/>
    <mergeCell ref="C111:C113"/>
    <mergeCell ref="D111:D113"/>
    <mergeCell ref="E111:E113"/>
    <mergeCell ref="F111:F113"/>
    <mergeCell ref="G111:G113"/>
    <mergeCell ref="B63:C63"/>
    <mergeCell ref="B64:C64"/>
    <mergeCell ref="A61:A63"/>
    <mergeCell ref="B61:C61"/>
    <mergeCell ref="D61:F61"/>
    <mergeCell ref="B62:C62"/>
    <mergeCell ref="D62:F62"/>
    <mergeCell ref="D63:F63"/>
    <mergeCell ref="A64:A66"/>
    <mergeCell ref="D73:D75"/>
    <mergeCell ref="G73:G75"/>
    <mergeCell ref="A76:A78"/>
    <mergeCell ref="B76:B78"/>
    <mergeCell ref="C76:C78"/>
    <mergeCell ref="D76:D78"/>
    <mergeCell ref="E76:E78"/>
    <mergeCell ref="F76:F78"/>
    <mergeCell ref="G76:G78"/>
    <mergeCell ref="B80:G82"/>
    <mergeCell ref="B65:C65"/>
    <mergeCell ref="B66:C66"/>
    <mergeCell ref="A67:A69"/>
    <mergeCell ref="A70:A72"/>
    <mergeCell ref="A73:A75"/>
    <mergeCell ref="B73:B75"/>
    <mergeCell ref="C73:C75"/>
    <mergeCell ref="A80:A82"/>
    <mergeCell ref="B83:B85"/>
    <mergeCell ref="C83:C85"/>
    <mergeCell ref="D83:D85"/>
    <mergeCell ref="E83:E85"/>
    <mergeCell ref="F83:F85"/>
    <mergeCell ref="G83:G85"/>
    <mergeCell ref="F105:F107"/>
    <mergeCell ref="G105:G107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5.43"/>
    <col customWidth="1" min="2" max="2" width="37.71"/>
    <col customWidth="1" min="3" max="3" width="35.0"/>
    <col customWidth="1" min="4" max="4" width="35.29"/>
    <col customWidth="1" min="5" max="5" width="34.57"/>
    <col customWidth="1" min="6" max="6" width="35.43"/>
    <col customWidth="1" min="7" max="7" width="35.86"/>
    <col customWidth="1" min="8" max="9" width="25.57"/>
  </cols>
  <sheetData>
    <row r="1">
      <c r="A1" s="681"/>
      <c r="B1" s="710" t="s">
        <v>412</v>
      </c>
      <c r="C1" s="3"/>
      <c r="D1" s="3"/>
      <c r="E1" s="3"/>
      <c r="F1" s="3"/>
      <c r="G1" s="711"/>
      <c r="H1" s="16"/>
      <c r="I1" s="16"/>
    </row>
    <row r="2">
      <c r="A2" s="672"/>
      <c r="B2" s="712" t="s">
        <v>21</v>
      </c>
      <c r="C2" s="713" t="s">
        <v>22</v>
      </c>
      <c r="D2" s="714" t="s">
        <v>23</v>
      </c>
      <c r="E2" s="714" t="s">
        <v>24</v>
      </c>
      <c r="F2" s="715" t="s">
        <v>25</v>
      </c>
      <c r="G2" s="712" t="s">
        <v>26</v>
      </c>
      <c r="H2" s="674"/>
      <c r="I2" s="674"/>
    </row>
    <row r="3">
      <c r="A3" s="689" t="s">
        <v>38</v>
      </c>
      <c r="B3" s="716"/>
      <c r="C3" s="37"/>
      <c r="D3" s="37"/>
      <c r="E3" s="37"/>
      <c r="F3" s="37"/>
      <c r="G3" s="38"/>
      <c r="H3" s="342"/>
      <c r="I3" s="342"/>
    </row>
    <row r="4">
      <c r="A4" s="421" t="s">
        <v>43</v>
      </c>
      <c r="B4" s="690" t="s">
        <v>44</v>
      </c>
      <c r="C4" s="3"/>
      <c r="D4" s="3"/>
      <c r="E4" s="3"/>
      <c r="F4" s="4"/>
      <c r="G4" s="199"/>
      <c r="H4" s="156"/>
      <c r="I4" s="156"/>
    </row>
    <row r="5">
      <c r="B5" s="152" t="s">
        <v>50</v>
      </c>
      <c r="F5" s="34"/>
      <c r="G5" s="64"/>
      <c r="H5" s="156"/>
      <c r="I5" s="156"/>
    </row>
    <row r="6">
      <c r="A6" s="80"/>
      <c r="B6" s="232">
        <v>107.0</v>
      </c>
      <c r="C6" s="80"/>
      <c r="D6" s="80"/>
      <c r="E6" s="80"/>
      <c r="F6" s="81"/>
      <c r="G6" s="76"/>
      <c r="H6" s="156"/>
      <c r="I6" s="156"/>
    </row>
    <row r="7">
      <c r="A7" s="421" t="s">
        <v>59</v>
      </c>
      <c r="B7" s="694" t="s">
        <v>60</v>
      </c>
      <c r="C7" s="61"/>
      <c r="D7" s="61"/>
      <c r="E7" s="534"/>
      <c r="F7" s="318"/>
      <c r="G7" s="244" t="s">
        <v>290</v>
      </c>
      <c r="H7" s="156"/>
      <c r="I7" s="156"/>
    </row>
    <row r="8">
      <c r="B8" s="127" t="s">
        <v>67</v>
      </c>
      <c r="C8" s="75"/>
      <c r="D8" s="75"/>
      <c r="E8" s="129"/>
      <c r="F8" s="318"/>
      <c r="G8" s="266" t="s">
        <v>225</v>
      </c>
      <c r="H8" s="156"/>
      <c r="I8" s="156"/>
    </row>
    <row r="9">
      <c r="A9" s="80"/>
      <c r="B9" s="139">
        <v>303.0</v>
      </c>
      <c r="C9" s="90"/>
      <c r="D9" s="90"/>
      <c r="E9" s="537"/>
      <c r="F9" s="318"/>
      <c r="G9" s="295">
        <v>103.0</v>
      </c>
      <c r="H9" s="156"/>
      <c r="I9" s="156"/>
    </row>
    <row r="10">
      <c r="A10" s="146" t="s">
        <v>80</v>
      </c>
      <c r="B10" s="60"/>
      <c r="C10" s="600" t="s">
        <v>292</v>
      </c>
      <c r="D10" s="275"/>
      <c r="E10" s="533" t="s">
        <v>60</v>
      </c>
      <c r="F10" s="539" t="s">
        <v>60</v>
      </c>
      <c r="G10" s="244" t="s">
        <v>293</v>
      </c>
      <c r="H10" s="185"/>
      <c r="I10" s="185"/>
    </row>
    <row r="11">
      <c r="A11" s="155"/>
      <c r="B11" s="74"/>
      <c r="C11" s="602" t="s">
        <v>129</v>
      </c>
      <c r="D11" s="64"/>
      <c r="E11" s="98" t="s">
        <v>89</v>
      </c>
      <c r="F11" s="542" t="s">
        <v>67</v>
      </c>
      <c r="G11" s="266" t="s">
        <v>201</v>
      </c>
      <c r="H11" s="156"/>
      <c r="I11" s="156"/>
    </row>
    <row r="12">
      <c r="A12" s="165"/>
      <c r="B12" s="89"/>
      <c r="C12" s="605">
        <v>101.0</v>
      </c>
      <c r="D12" s="76"/>
      <c r="E12" s="102">
        <v>421.0</v>
      </c>
      <c r="F12" s="546">
        <v>313.0</v>
      </c>
      <c r="G12" s="295">
        <v>103.0</v>
      </c>
      <c r="H12" s="156"/>
      <c r="I12" s="156"/>
    </row>
    <row r="13">
      <c r="A13" s="146" t="s">
        <v>95</v>
      </c>
      <c r="B13" s="387"/>
      <c r="C13" s="538" t="s">
        <v>296</v>
      </c>
      <c r="D13" s="717" t="s">
        <v>60</v>
      </c>
      <c r="E13" s="275"/>
      <c r="F13" s="387"/>
      <c r="G13" s="718" t="s">
        <v>297</v>
      </c>
      <c r="H13" s="185"/>
      <c r="I13" s="185"/>
    </row>
    <row r="14">
      <c r="A14" s="155"/>
      <c r="B14" s="74"/>
      <c r="C14" s="550" t="s">
        <v>91</v>
      </c>
      <c r="D14" s="542" t="s">
        <v>89</v>
      </c>
      <c r="E14" s="64"/>
      <c r="F14" s="74"/>
      <c r="G14" s="123" t="s">
        <v>299</v>
      </c>
      <c r="H14" s="156"/>
      <c r="I14" s="156"/>
    </row>
    <row r="15">
      <c r="A15" s="165"/>
      <c r="B15" s="89"/>
      <c r="C15" s="545">
        <v>101.0</v>
      </c>
      <c r="D15" s="719">
        <v>421.0</v>
      </c>
      <c r="E15" s="76"/>
      <c r="F15" s="294"/>
      <c r="G15" s="133">
        <v>103.0</v>
      </c>
      <c r="H15" s="156"/>
      <c r="I15" s="156"/>
    </row>
    <row r="16">
      <c r="A16" s="146" t="s">
        <v>102</v>
      </c>
      <c r="B16" s="275"/>
      <c r="C16" s="387"/>
      <c r="D16" s="275"/>
      <c r="E16" s="275"/>
      <c r="F16" s="61"/>
      <c r="G16" s="111"/>
      <c r="H16" s="129"/>
      <c r="I16" s="129"/>
    </row>
    <row r="17">
      <c r="A17" s="155"/>
      <c r="B17" s="64"/>
      <c r="C17" s="275"/>
      <c r="D17" s="64"/>
      <c r="E17" s="64"/>
      <c r="F17" s="75"/>
      <c r="G17" s="115"/>
      <c r="H17" s="129"/>
      <c r="I17" s="129"/>
    </row>
    <row r="18">
      <c r="A18" s="165"/>
      <c r="B18" s="76"/>
      <c r="C18" s="294"/>
      <c r="D18" s="76"/>
      <c r="E18" s="76"/>
      <c r="F18" s="153"/>
      <c r="G18" s="158"/>
      <c r="H18" s="129"/>
      <c r="I18" s="129"/>
    </row>
    <row r="19">
      <c r="A19" s="146" t="s">
        <v>106</v>
      </c>
      <c r="B19" s="275"/>
      <c r="C19" s="275"/>
      <c r="D19" s="275"/>
      <c r="E19" s="275"/>
      <c r="F19" s="552"/>
      <c r="G19" s="275"/>
      <c r="H19" s="129"/>
      <c r="I19" s="129"/>
    </row>
    <row r="20">
      <c r="A20" s="155"/>
      <c r="B20" s="64"/>
      <c r="C20" s="64"/>
      <c r="D20" s="64"/>
      <c r="E20" s="64"/>
      <c r="F20" s="64"/>
      <c r="G20" s="64"/>
      <c r="H20" s="129"/>
      <c r="I20" s="129"/>
    </row>
    <row r="21">
      <c r="A21" s="165"/>
      <c r="B21" s="76"/>
      <c r="C21" s="76"/>
      <c r="D21" s="76"/>
      <c r="E21" s="76"/>
      <c r="F21" s="76"/>
      <c r="G21" s="76"/>
      <c r="H21" s="129"/>
      <c r="I21" s="129"/>
    </row>
    <row r="22">
      <c r="A22" s="720" t="s">
        <v>109</v>
      </c>
      <c r="B22" s="193"/>
      <c r="C22" s="3"/>
      <c r="D22" s="3"/>
      <c r="E22" s="3"/>
      <c r="F22" s="3"/>
      <c r="G22" s="4"/>
      <c r="H22" s="129"/>
      <c r="I22" s="129"/>
    </row>
    <row r="23">
      <c r="A23" s="146" t="s">
        <v>43</v>
      </c>
      <c r="B23" s="563" t="s">
        <v>301</v>
      </c>
      <c r="C23" s="4"/>
      <c r="D23" s="173"/>
      <c r="E23" s="4"/>
      <c r="F23" s="564" t="s">
        <v>302</v>
      </c>
      <c r="G23" s="565" t="s">
        <v>301</v>
      </c>
      <c r="H23" s="342"/>
      <c r="I23" s="342"/>
    </row>
    <row r="24">
      <c r="A24" s="155"/>
      <c r="B24" s="567" t="s">
        <v>226</v>
      </c>
      <c r="C24" s="34"/>
      <c r="D24" s="153"/>
      <c r="E24" s="34"/>
      <c r="F24" s="568" t="s">
        <v>303</v>
      </c>
      <c r="G24" s="569" t="s">
        <v>226</v>
      </c>
      <c r="H24" s="342"/>
      <c r="I24" s="342"/>
    </row>
    <row r="25">
      <c r="A25" s="165"/>
      <c r="B25" s="571">
        <v>106.0</v>
      </c>
      <c r="C25" s="81"/>
      <c r="D25" s="209"/>
      <c r="E25" s="81"/>
      <c r="F25" s="568">
        <v>101.0</v>
      </c>
      <c r="G25" s="572">
        <v>106.0</v>
      </c>
      <c r="H25" s="342"/>
      <c r="I25" s="342"/>
    </row>
    <row r="26">
      <c r="A26" s="421" t="s">
        <v>59</v>
      </c>
      <c r="B26" s="574" t="s">
        <v>297</v>
      </c>
      <c r="C26" s="575"/>
      <c r="D26" s="576" t="s">
        <v>305</v>
      </c>
      <c r="E26" s="4"/>
      <c r="F26" s="564" t="s">
        <v>306</v>
      </c>
      <c r="G26" s="111"/>
      <c r="H26" s="342"/>
      <c r="I26" s="342"/>
    </row>
    <row r="27">
      <c r="B27" s="123" t="s">
        <v>299</v>
      </c>
      <c r="C27" s="342"/>
      <c r="D27" s="152" t="s">
        <v>71</v>
      </c>
      <c r="E27" s="34"/>
      <c r="F27" s="568" t="s">
        <v>308</v>
      </c>
      <c r="G27" s="74"/>
      <c r="H27" s="342"/>
      <c r="I27" s="342"/>
    </row>
    <row r="28">
      <c r="A28" s="80"/>
      <c r="B28" s="133">
        <v>316.0</v>
      </c>
      <c r="C28" s="283"/>
      <c r="D28" s="579">
        <v>313.0</v>
      </c>
      <c r="E28" s="81"/>
      <c r="F28" s="580">
        <v>101.0</v>
      </c>
      <c r="G28" s="89"/>
      <c r="H28" s="342"/>
      <c r="I28" s="342"/>
    </row>
    <row r="29">
      <c r="A29" s="421" t="s">
        <v>80</v>
      </c>
      <c r="B29" s="96"/>
      <c r="C29" s="574" t="s">
        <v>297</v>
      </c>
      <c r="D29" s="387"/>
      <c r="E29" s="583" t="s">
        <v>311</v>
      </c>
      <c r="F29" s="387"/>
      <c r="G29" s="99"/>
      <c r="H29" s="185"/>
      <c r="I29" s="185"/>
    </row>
    <row r="30">
      <c r="B30" s="74"/>
      <c r="C30" s="123" t="s">
        <v>299</v>
      </c>
      <c r="D30" s="585"/>
      <c r="E30" s="127" t="s">
        <v>147</v>
      </c>
      <c r="F30" s="74"/>
      <c r="G30" s="64"/>
      <c r="H30" s="156"/>
      <c r="I30" s="156"/>
    </row>
    <row r="31">
      <c r="A31" s="80"/>
      <c r="B31" s="89"/>
      <c r="C31" s="133">
        <v>316.0</v>
      </c>
      <c r="D31" s="294"/>
      <c r="E31" s="139">
        <v>101.0</v>
      </c>
      <c r="F31" s="89"/>
      <c r="G31" s="76"/>
      <c r="H31" s="156"/>
      <c r="I31" s="156"/>
    </row>
    <row r="32">
      <c r="A32" s="421" t="s">
        <v>95</v>
      </c>
      <c r="B32" s="96"/>
      <c r="C32" s="91" t="s">
        <v>60</v>
      </c>
      <c r="D32" s="583" t="s">
        <v>311</v>
      </c>
      <c r="E32" s="387"/>
      <c r="F32" s="55"/>
      <c r="G32" s="111"/>
      <c r="H32" s="185"/>
      <c r="I32" s="185"/>
    </row>
    <row r="33">
      <c r="B33" s="74"/>
      <c r="C33" s="98" t="s">
        <v>84</v>
      </c>
      <c r="D33" s="127" t="s">
        <v>147</v>
      </c>
      <c r="E33" s="74"/>
      <c r="F33" s="64"/>
      <c r="G33" s="74"/>
      <c r="H33" s="156"/>
      <c r="I33" s="156"/>
    </row>
    <row r="34">
      <c r="A34" s="80"/>
      <c r="B34" s="89"/>
      <c r="C34" s="102">
        <v>306.0</v>
      </c>
      <c r="D34" s="139">
        <v>101.0</v>
      </c>
      <c r="E34" s="294"/>
      <c r="F34" s="76"/>
      <c r="G34" s="89"/>
      <c r="H34" s="156"/>
      <c r="I34" s="156"/>
    </row>
    <row r="35">
      <c r="A35" s="146" t="s">
        <v>102</v>
      </c>
      <c r="B35" s="96"/>
      <c r="C35" s="55"/>
      <c r="D35" s="62"/>
      <c r="E35" s="55"/>
      <c r="F35" s="55"/>
      <c r="G35" s="62"/>
      <c r="H35" s="342"/>
      <c r="I35" s="342"/>
    </row>
    <row r="36">
      <c r="A36" s="155"/>
      <c r="B36" s="74"/>
      <c r="C36" s="64"/>
      <c r="D36" s="64"/>
      <c r="E36" s="64"/>
      <c r="F36" s="64"/>
      <c r="G36" s="64"/>
      <c r="H36" s="342"/>
      <c r="I36" s="342"/>
    </row>
    <row r="37">
      <c r="A37" s="165"/>
      <c r="B37" s="89"/>
      <c r="C37" s="76"/>
      <c r="D37" s="76"/>
      <c r="E37" s="76"/>
      <c r="F37" s="76"/>
      <c r="G37" s="76"/>
      <c r="H37" s="342"/>
      <c r="I37" s="342"/>
    </row>
    <row r="38">
      <c r="A38" s="146" t="s">
        <v>106</v>
      </c>
      <c r="B38" s="55"/>
      <c r="C38" s="55"/>
      <c r="D38" s="55"/>
      <c r="E38" s="55"/>
      <c r="F38" s="55"/>
      <c r="G38" s="55"/>
      <c r="H38" s="342"/>
      <c r="I38" s="342"/>
    </row>
    <row r="39">
      <c r="A39" s="155"/>
      <c r="B39" s="64"/>
      <c r="C39" s="64"/>
      <c r="D39" s="64"/>
      <c r="E39" s="64"/>
      <c r="F39" s="64"/>
      <c r="G39" s="64"/>
      <c r="H39" s="342"/>
      <c r="I39" s="342"/>
    </row>
    <row r="40">
      <c r="A40" s="165"/>
      <c r="B40" s="76"/>
      <c r="C40" s="76"/>
      <c r="D40" s="76"/>
      <c r="E40" s="76"/>
      <c r="F40" s="76"/>
      <c r="G40" s="76"/>
      <c r="H40" s="342"/>
      <c r="I40" s="342"/>
    </row>
    <row r="41">
      <c r="A41" s="720" t="s">
        <v>174</v>
      </c>
      <c r="B41" s="193"/>
      <c r="C41" s="3"/>
      <c r="D41" s="3"/>
      <c r="E41" s="3"/>
      <c r="F41" s="3"/>
      <c r="G41" s="4"/>
      <c r="H41" s="342"/>
      <c r="I41" s="342"/>
    </row>
    <row r="42">
      <c r="A42" s="146" t="s">
        <v>43</v>
      </c>
      <c r="B42" s="333" t="s">
        <v>175</v>
      </c>
      <c r="C42" s="3"/>
      <c r="D42" s="3"/>
      <c r="E42" s="3"/>
      <c r="F42" s="3"/>
      <c r="G42" s="4"/>
      <c r="H42" s="342"/>
      <c r="I42" s="342"/>
    </row>
    <row r="43">
      <c r="A43" s="155"/>
      <c r="B43" s="73"/>
      <c r="G43" s="34"/>
      <c r="H43" s="342"/>
      <c r="I43" s="342"/>
    </row>
    <row r="44">
      <c r="A44" s="165"/>
      <c r="B44" s="88"/>
      <c r="C44" s="80"/>
      <c r="D44" s="80"/>
      <c r="E44" s="80"/>
      <c r="F44" s="80"/>
      <c r="G44" s="81"/>
      <c r="H44" s="342"/>
      <c r="I44" s="342"/>
    </row>
    <row r="45">
      <c r="A45" s="146" t="s">
        <v>59</v>
      </c>
      <c r="B45" s="351" t="s">
        <v>193</v>
      </c>
      <c r="C45" s="600" t="s">
        <v>292</v>
      </c>
      <c r="D45" s="251" t="s">
        <v>323</v>
      </c>
      <c r="E45" s="4"/>
      <c r="F45" s="564" t="s">
        <v>302</v>
      </c>
      <c r="G45" s="476" t="s">
        <v>290</v>
      </c>
      <c r="H45" s="185"/>
      <c r="I45" s="185"/>
    </row>
    <row r="46">
      <c r="A46" s="155"/>
      <c r="B46" s="359" t="s">
        <v>185</v>
      </c>
      <c r="C46" s="602" t="s">
        <v>129</v>
      </c>
      <c r="D46" s="273" t="s">
        <v>324</v>
      </c>
      <c r="E46" s="34"/>
      <c r="F46" s="568" t="s">
        <v>303</v>
      </c>
      <c r="G46" s="266" t="s">
        <v>225</v>
      </c>
      <c r="H46" s="156"/>
      <c r="I46" s="156"/>
    </row>
    <row r="47">
      <c r="A47" s="165"/>
      <c r="B47" s="323">
        <v>101.0</v>
      </c>
      <c r="C47" s="605">
        <v>301.0</v>
      </c>
      <c r="D47" s="292">
        <v>106.0</v>
      </c>
      <c r="E47" s="81"/>
      <c r="F47" s="568">
        <v>321.0</v>
      </c>
      <c r="G47" s="721">
        <v>306.0</v>
      </c>
      <c r="H47" s="342"/>
      <c r="I47" s="156"/>
    </row>
    <row r="48">
      <c r="A48" s="421" t="s">
        <v>80</v>
      </c>
      <c r="B48" s="706" t="s">
        <v>413</v>
      </c>
      <c r="C48" s="538" t="s">
        <v>296</v>
      </c>
      <c r="D48" s="252" t="s">
        <v>325</v>
      </c>
      <c r="E48" s="252" t="s">
        <v>325</v>
      </c>
      <c r="F48" s="564" t="s">
        <v>306</v>
      </c>
      <c r="G48" s="476" t="s">
        <v>293</v>
      </c>
      <c r="H48" s="185"/>
      <c r="I48" s="185"/>
    </row>
    <row r="49">
      <c r="B49" s="359" t="s">
        <v>185</v>
      </c>
      <c r="C49" s="608" t="s">
        <v>91</v>
      </c>
      <c r="D49" s="274" t="s">
        <v>324</v>
      </c>
      <c r="E49" s="274" t="s">
        <v>161</v>
      </c>
      <c r="F49" s="568" t="s">
        <v>308</v>
      </c>
      <c r="G49" s="266" t="s">
        <v>201</v>
      </c>
      <c r="H49" s="156"/>
      <c r="I49" s="156"/>
    </row>
    <row r="50" ht="15.75" customHeight="1">
      <c r="A50" s="80"/>
      <c r="B50" s="323">
        <v>101.0</v>
      </c>
      <c r="C50" s="545">
        <v>301.0</v>
      </c>
      <c r="D50" s="293">
        <v>308.0</v>
      </c>
      <c r="E50" s="293">
        <v>318.0</v>
      </c>
      <c r="F50" s="580">
        <v>321.0</v>
      </c>
      <c r="G50" s="721">
        <v>306.0</v>
      </c>
      <c r="H50" s="156"/>
      <c r="I50" s="156"/>
    </row>
    <row r="51">
      <c r="A51" s="421" t="s">
        <v>95</v>
      </c>
      <c r="B51" s="387"/>
      <c r="C51" s="387"/>
      <c r="D51" s="74"/>
      <c r="E51" s="387"/>
      <c r="F51" s="176"/>
      <c r="G51" s="718" t="s">
        <v>297</v>
      </c>
      <c r="H51" s="118"/>
      <c r="I51" s="118"/>
    </row>
    <row r="52">
      <c r="B52" s="74"/>
      <c r="C52" s="275"/>
      <c r="D52" s="74"/>
      <c r="E52" s="74"/>
      <c r="F52" s="64"/>
      <c r="G52" s="123" t="s">
        <v>299</v>
      </c>
      <c r="H52" s="129"/>
      <c r="I52" s="129"/>
    </row>
    <row r="53" ht="15.75" customHeight="1">
      <c r="A53" s="80"/>
      <c r="B53" s="294"/>
      <c r="C53" s="294"/>
      <c r="D53" s="89"/>
      <c r="E53" s="294"/>
      <c r="F53" s="76"/>
      <c r="G53" s="133">
        <v>306.0</v>
      </c>
      <c r="H53" s="129"/>
      <c r="I53" s="129"/>
    </row>
    <row r="54">
      <c r="A54" s="146" t="s">
        <v>102</v>
      </c>
      <c r="B54" s="176"/>
      <c r="C54" s="99"/>
      <c r="D54" s="176"/>
      <c r="E54" s="176"/>
      <c r="F54" s="176"/>
      <c r="G54" s="99"/>
      <c r="H54" s="342"/>
      <c r="I54" s="342"/>
    </row>
    <row r="55">
      <c r="A55" s="155"/>
      <c r="B55" s="64"/>
      <c r="C55" s="64"/>
      <c r="D55" s="64"/>
      <c r="E55" s="64"/>
      <c r="F55" s="64"/>
      <c r="G55" s="64"/>
      <c r="H55" s="342"/>
      <c r="I55" s="342"/>
    </row>
    <row r="56">
      <c r="A56" s="165"/>
      <c r="B56" s="76"/>
      <c r="C56" s="76"/>
      <c r="D56" s="76"/>
      <c r="E56" s="76"/>
      <c r="F56" s="76"/>
      <c r="G56" s="76"/>
      <c r="H56" s="342"/>
      <c r="I56" s="342"/>
    </row>
    <row r="57">
      <c r="A57" s="146" t="s">
        <v>106</v>
      </c>
      <c r="B57" s="55"/>
      <c r="C57" s="62"/>
      <c r="D57" s="62"/>
      <c r="E57" s="62"/>
      <c r="F57" s="55"/>
      <c r="G57" s="55"/>
      <c r="H57" s="342"/>
      <c r="I57" s="342"/>
    </row>
    <row r="58">
      <c r="A58" s="155"/>
      <c r="B58" s="64"/>
      <c r="C58" s="64"/>
      <c r="D58" s="64"/>
      <c r="E58" s="64"/>
      <c r="F58" s="64"/>
      <c r="G58" s="64"/>
      <c r="H58" s="342"/>
      <c r="I58" s="342"/>
    </row>
    <row r="59">
      <c r="A59" s="165"/>
      <c r="B59" s="76"/>
      <c r="C59" s="76"/>
      <c r="D59" s="76"/>
      <c r="E59" s="76"/>
      <c r="F59" s="76"/>
      <c r="G59" s="76"/>
      <c r="H59" s="342"/>
      <c r="I59" s="342"/>
    </row>
    <row r="60">
      <c r="A60" s="720" t="s">
        <v>220</v>
      </c>
      <c r="B60" s="193"/>
      <c r="C60" s="3"/>
      <c r="D60" s="3"/>
      <c r="E60" s="3"/>
      <c r="F60" s="3"/>
      <c r="G60" s="4"/>
      <c r="H60" s="342"/>
      <c r="I60" s="342"/>
    </row>
    <row r="61">
      <c r="A61" s="146" t="s">
        <v>43</v>
      </c>
      <c r="B61" s="563" t="s">
        <v>301</v>
      </c>
      <c r="C61" s="4"/>
      <c r="D61" s="251" t="s">
        <v>323</v>
      </c>
      <c r="E61" s="4"/>
      <c r="F61" s="434"/>
      <c r="G61" s="565" t="s">
        <v>301</v>
      </c>
      <c r="H61" s="342"/>
      <c r="I61" s="342"/>
    </row>
    <row r="62">
      <c r="A62" s="155"/>
      <c r="B62" s="567" t="s">
        <v>226</v>
      </c>
      <c r="C62" s="34"/>
      <c r="D62" s="273" t="s">
        <v>324</v>
      </c>
      <c r="E62" s="34"/>
      <c r="F62" s="115"/>
      <c r="G62" s="569" t="s">
        <v>226</v>
      </c>
      <c r="H62" s="342"/>
      <c r="I62" s="342"/>
    </row>
    <row r="63">
      <c r="A63" s="165"/>
      <c r="B63" s="571">
        <v>107.0</v>
      </c>
      <c r="C63" s="81"/>
      <c r="D63" s="292">
        <v>106.0</v>
      </c>
      <c r="E63" s="81"/>
      <c r="F63" s="447"/>
      <c r="G63" s="572">
        <v>107.0</v>
      </c>
      <c r="H63" s="342"/>
      <c r="I63" s="342"/>
    </row>
    <row r="64">
      <c r="A64" s="421" t="s">
        <v>59</v>
      </c>
      <c r="B64" s="574" t="s">
        <v>297</v>
      </c>
      <c r="C64" s="99"/>
      <c r="D64" s="252" t="s">
        <v>325</v>
      </c>
      <c r="E64" s="252" t="s">
        <v>325</v>
      </c>
      <c r="F64" s="99"/>
      <c r="G64" s="111"/>
      <c r="H64" s="185"/>
      <c r="I64" s="185"/>
    </row>
    <row r="65">
      <c r="B65" s="123" t="s">
        <v>299</v>
      </c>
      <c r="C65" s="64"/>
      <c r="D65" s="274" t="s">
        <v>324</v>
      </c>
      <c r="E65" s="274" t="s">
        <v>161</v>
      </c>
      <c r="F65" s="64"/>
      <c r="G65" s="74"/>
      <c r="H65" s="156"/>
      <c r="I65" s="156"/>
    </row>
    <row r="66">
      <c r="A66" s="80"/>
      <c r="B66" s="133">
        <v>316.0</v>
      </c>
      <c r="C66" s="76"/>
      <c r="D66" s="293">
        <v>308.0</v>
      </c>
      <c r="E66" s="293">
        <v>318.0</v>
      </c>
      <c r="F66" s="76"/>
      <c r="G66" s="89"/>
      <c r="H66" s="156"/>
      <c r="I66" s="156"/>
    </row>
    <row r="67">
      <c r="A67" s="421" t="s">
        <v>80</v>
      </c>
      <c r="B67" s="387"/>
      <c r="C67" s="623" t="s">
        <v>297</v>
      </c>
      <c r="D67" s="111"/>
      <c r="E67" s="96"/>
      <c r="F67" s="111"/>
      <c r="G67" s="55"/>
      <c r="H67" s="185"/>
      <c r="I67" s="185"/>
    </row>
    <row r="68">
      <c r="B68" s="275"/>
      <c r="C68" s="625" t="s">
        <v>299</v>
      </c>
      <c r="D68" s="115"/>
      <c r="E68" s="74"/>
      <c r="F68" s="115"/>
      <c r="G68" s="64"/>
      <c r="H68" s="156"/>
      <c r="I68" s="156"/>
    </row>
    <row r="69">
      <c r="A69" s="80"/>
      <c r="B69" s="275"/>
      <c r="C69" s="626">
        <v>316.0</v>
      </c>
      <c r="D69" s="158"/>
      <c r="E69" s="89"/>
      <c r="F69" s="89"/>
      <c r="G69" s="76"/>
      <c r="H69" s="156"/>
      <c r="I69" s="156"/>
    </row>
    <row r="70">
      <c r="A70" s="421" t="s">
        <v>95</v>
      </c>
      <c r="B70" s="387"/>
      <c r="C70" s="304"/>
      <c r="D70" s="275"/>
      <c r="E70" s="111"/>
      <c r="F70" s="176"/>
      <c r="G70" s="111"/>
      <c r="H70" s="185"/>
      <c r="I70" s="185"/>
    </row>
    <row r="71" ht="16.5" customHeight="1">
      <c r="B71" s="275"/>
      <c r="C71" s="272"/>
      <c r="D71" s="64"/>
      <c r="E71" s="115"/>
      <c r="F71" s="64"/>
      <c r="G71" s="74"/>
      <c r="H71" s="156"/>
      <c r="I71" s="156"/>
    </row>
    <row r="72">
      <c r="A72" s="80"/>
      <c r="B72" s="294"/>
      <c r="C72" s="90"/>
      <c r="D72" s="76"/>
      <c r="E72" s="158"/>
      <c r="F72" s="76"/>
      <c r="G72" s="89"/>
      <c r="H72" s="129"/>
      <c r="I72" s="129"/>
    </row>
    <row r="73">
      <c r="A73" s="146" t="s">
        <v>102</v>
      </c>
      <c r="B73" s="176"/>
      <c r="C73" s="62"/>
      <c r="D73" s="62"/>
      <c r="E73" s="57"/>
      <c r="F73" s="199"/>
      <c r="G73" s="199"/>
      <c r="H73" s="342"/>
      <c r="I73" s="342"/>
    </row>
    <row r="74">
      <c r="A74" s="155"/>
      <c r="B74" s="64"/>
      <c r="C74" s="64"/>
      <c r="D74" s="64"/>
      <c r="E74" s="73"/>
      <c r="F74" s="632"/>
      <c r="G74" s="632"/>
      <c r="H74" s="342"/>
      <c r="I74" s="342"/>
    </row>
    <row r="75">
      <c r="A75" s="165"/>
      <c r="B75" s="76"/>
      <c r="C75" s="76"/>
      <c r="D75" s="76"/>
      <c r="E75" s="88"/>
      <c r="F75" s="158"/>
      <c r="G75" s="158"/>
      <c r="H75" s="342"/>
      <c r="I75" s="342"/>
    </row>
    <row r="76">
      <c r="A76" s="146" t="s">
        <v>106</v>
      </c>
      <c r="B76" s="62"/>
      <c r="C76" s="62"/>
      <c r="D76" s="62"/>
      <c r="E76" s="55"/>
      <c r="F76" s="176"/>
      <c r="G76" s="176"/>
      <c r="H76" s="342"/>
      <c r="I76" s="342"/>
    </row>
    <row r="77" ht="19.5" customHeight="1">
      <c r="A77" s="155"/>
      <c r="B77" s="64"/>
      <c r="C77" s="64"/>
      <c r="D77" s="64"/>
      <c r="E77" s="64"/>
      <c r="F77" s="64"/>
      <c r="G77" s="64"/>
      <c r="H77" s="342"/>
      <c r="I77" s="342"/>
    </row>
    <row r="78">
      <c r="A78" s="165"/>
      <c r="B78" s="76"/>
      <c r="C78" s="76"/>
      <c r="D78" s="76"/>
      <c r="E78" s="76"/>
      <c r="F78" s="76"/>
      <c r="G78" s="76"/>
      <c r="H78" s="342"/>
      <c r="I78" s="342"/>
    </row>
    <row r="79">
      <c r="A79" s="720" t="s">
        <v>259</v>
      </c>
      <c r="B79" s="560"/>
      <c r="C79" s="560"/>
      <c r="D79" s="44"/>
      <c r="E79" s="560"/>
      <c r="F79" s="44"/>
      <c r="G79" s="560"/>
      <c r="H79" s="342"/>
      <c r="I79" s="342"/>
    </row>
    <row r="80">
      <c r="A80" s="146" t="s">
        <v>43</v>
      </c>
      <c r="B80" s="333" t="s">
        <v>175</v>
      </c>
      <c r="C80" s="3"/>
      <c r="D80" s="3"/>
      <c r="E80" s="3"/>
      <c r="F80" s="3"/>
      <c r="G80" s="4"/>
      <c r="H80" s="342"/>
      <c r="I80" s="342"/>
    </row>
    <row r="81">
      <c r="A81" s="155"/>
      <c r="B81" s="73"/>
      <c r="G81" s="34"/>
      <c r="H81" s="342"/>
      <c r="I81" s="342"/>
    </row>
    <row r="82">
      <c r="A82" s="165"/>
      <c r="B82" s="88"/>
      <c r="C82" s="80"/>
      <c r="D82" s="80"/>
      <c r="E82" s="80"/>
      <c r="F82" s="80"/>
      <c r="G82" s="81"/>
      <c r="H82" s="342"/>
      <c r="I82" s="342"/>
    </row>
    <row r="83">
      <c r="A83" s="146" t="s">
        <v>59</v>
      </c>
      <c r="B83" s="479"/>
      <c r="C83" s="479"/>
      <c r="D83" s="479"/>
      <c r="E83" s="479"/>
      <c r="F83" s="640"/>
      <c r="G83" s="640"/>
      <c r="H83" s="156"/>
      <c r="I83" s="156"/>
    </row>
    <row r="84">
      <c r="A84" s="155"/>
      <c r="B84" s="64"/>
      <c r="C84" s="64"/>
      <c r="D84" s="64"/>
      <c r="E84" s="64"/>
      <c r="F84" s="64"/>
      <c r="G84" s="64"/>
      <c r="H84" s="156"/>
      <c r="I84" s="156"/>
    </row>
    <row r="85">
      <c r="A85" s="165"/>
      <c r="B85" s="76"/>
      <c r="C85" s="76"/>
      <c r="D85" s="76"/>
      <c r="E85" s="76"/>
      <c r="F85" s="76"/>
      <c r="G85" s="76"/>
      <c r="H85" s="156"/>
      <c r="I85" s="156"/>
    </row>
    <row r="86">
      <c r="A86" s="146" t="s">
        <v>80</v>
      </c>
      <c r="B86" s="479"/>
      <c r="C86" s="479"/>
      <c r="D86" s="479"/>
      <c r="E86" s="479"/>
      <c r="F86" s="640"/>
      <c r="G86" s="479"/>
      <c r="H86" s="156"/>
      <c r="I86" s="156"/>
    </row>
    <row r="87">
      <c r="A87" s="155"/>
      <c r="B87" s="64"/>
      <c r="C87" s="64"/>
      <c r="D87" s="64"/>
      <c r="E87" s="64"/>
      <c r="F87" s="64"/>
      <c r="G87" s="64"/>
      <c r="H87" s="156"/>
      <c r="I87" s="156"/>
    </row>
    <row r="88">
      <c r="A88" s="165"/>
      <c r="B88" s="76"/>
      <c r="C88" s="76"/>
      <c r="D88" s="76"/>
      <c r="E88" s="76"/>
      <c r="F88" s="76"/>
      <c r="G88" s="76"/>
      <c r="H88" s="156"/>
      <c r="I88" s="156"/>
    </row>
    <row r="89">
      <c r="A89" s="146" t="s">
        <v>95</v>
      </c>
      <c r="B89" s="479"/>
      <c r="C89" s="479"/>
      <c r="D89" s="479"/>
      <c r="E89" s="479"/>
      <c r="F89" s="640"/>
      <c r="G89" s="479"/>
      <c r="H89" s="342"/>
      <c r="I89" s="342"/>
    </row>
    <row r="90">
      <c r="A90" s="155"/>
      <c r="B90" s="64"/>
      <c r="C90" s="64"/>
      <c r="D90" s="64"/>
      <c r="E90" s="64"/>
      <c r="F90" s="64"/>
      <c r="G90" s="64"/>
      <c r="H90" s="342"/>
      <c r="I90" s="342"/>
    </row>
    <row r="91">
      <c r="A91" s="165"/>
      <c r="B91" s="76"/>
      <c r="C91" s="76"/>
      <c r="D91" s="76"/>
      <c r="E91" s="76"/>
      <c r="F91" s="76"/>
      <c r="G91" s="76"/>
      <c r="H91" s="342"/>
      <c r="I91" s="342"/>
    </row>
    <row r="92">
      <c r="A92" s="146" t="s">
        <v>102</v>
      </c>
      <c r="B92" s="479"/>
      <c r="C92" s="479"/>
      <c r="D92" s="479"/>
      <c r="E92" s="479"/>
      <c r="F92" s="640"/>
      <c r="G92" s="479"/>
      <c r="H92" s="342"/>
      <c r="I92" s="342"/>
    </row>
    <row r="93">
      <c r="A93" s="155"/>
      <c r="B93" s="64"/>
      <c r="C93" s="64"/>
      <c r="D93" s="64"/>
      <c r="E93" s="64"/>
      <c r="F93" s="64"/>
      <c r="G93" s="64"/>
      <c r="H93" s="342"/>
      <c r="I93" s="342"/>
    </row>
    <row r="94">
      <c r="A94" s="165"/>
      <c r="B94" s="76"/>
      <c r="C94" s="76"/>
      <c r="D94" s="76"/>
      <c r="E94" s="76"/>
      <c r="F94" s="76"/>
      <c r="G94" s="76"/>
      <c r="H94" s="342"/>
      <c r="I94" s="342"/>
    </row>
    <row r="95">
      <c r="A95" s="146" t="s">
        <v>106</v>
      </c>
      <c r="B95" s="640"/>
      <c r="C95" s="640"/>
      <c r="D95" s="479"/>
      <c r="E95" s="640"/>
      <c r="F95" s="640"/>
      <c r="G95" s="640"/>
      <c r="H95" s="342"/>
      <c r="I95" s="342"/>
    </row>
    <row r="96">
      <c r="A96" s="155"/>
      <c r="B96" s="64"/>
      <c r="C96" s="64"/>
      <c r="D96" s="64"/>
      <c r="E96" s="64"/>
      <c r="F96" s="64"/>
      <c r="G96" s="64"/>
      <c r="H96" s="342"/>
      <c r="I96" s="342"/>
    </row>
    <row r="97">
      <c r="A97" s="165"/>
      <c r="B97" s="76"/>
      <c r="C97" s="76"/>
      <c r="D97" s="76"/>
      <c r="E97" s="76"/>
      <c r="F97" s="76"/>
      <c r="G97" s="76"/>
      <c r="H97" s="342"/>
      <c r="I97" s="342"/>
    </row>
    <row r="98">
      <c r="A98" s="720" t="s">
        <v>275</v>
      </c>
      <c r="B98" s="560"/>
      <c r="C98" s="560"/>
      <c r="D98" s="560"/>
      <c r="E98" s="44"/>
      <c r="F98" s="560"/>
      <c r="G98" s="560"/>
      <c r="H98" s="342"/>
      <c r="I98" s="342"/>
    </row>
    <row r="99">
      <c r="A99" s="146" t="s">
        <v>43</v>
      </c>
      <c r="B99" s="706" t="s">
        <v>414</v>
      </c>
      <c r="C99" s="640"/>
      <c r="D99" s="640"/>
      <c r="E99" s="479"/>
      <c r="F99" s="640"/>
      <c r="G99" s="640"/>
      <c r="H99" s="342"/>
      <c r="I99" s="342"/>
    </row>
    <row r="100">
      <c r="A100" s="155"/>
      <c r="B100" s="359" t="s">
        <v>277</v>
      </c>
      <c r="C100" s="64"/>
      <c r="D100" s="64"/>
      <c r="E100" s="64"/>
      <c r="F100" s="64"/>
      <c r="G100" s="64"/>
      <c r="H100" s="342"/>
      <c r="I100" s="342"/>
    </row>
    <row r="101">
      <c r="A101" s="165"/>
      <c r="B101" s="323">
        <v>321.0</v>
      </c>
      <c r="C101" s="76"/>
      <c r="D101" s="76"/>
      <c r="E101" s="76"/>
      <c r="F101" s="76"/>
      <c r="G101" s="76"/>
      <c r="H101" s="342"/>
      <c r="I101" s="342"/>
    </row>
    <row r="102">
      <c r="A102" s="146" t="s">
        <v>59</v>
      </c>
      <c r="B102" s="707" t="s">
        <v>415</v>
      </c>
      <c r="C102" s="640"/>
      <c r="D102" s="479"/>
      <c r="E102" s="479"/>
      <c r="F102" s="479"/>
      <c r="G102" s="479"/>
      <c r="H102" s="342"/>
      <c r="I102" s="342"/>
    </row>
    <row r="103">
      <c r="A103" s="155"/>
      <c r="B103" s="708" t="s">
        <v>277</v>
      </c>
      <c r="C103" s="64"/>
      <c r="D103" s="64"/>
      <c r="E103" s="64"/>
      <c r="F103" s="64"/>
      <c r="G103" s="64"/>
      <c r="H103" s="342"/>
      <c r="I103" s="342"/>
    </row>
    <row r="104">
      <c r="A104" s="165"/>
      <c r="B104" s="709">
        <v>321.0</v>
      </c>
      <c r="C104" s="76"/>
      <c r="D104" s="76"/>
      <c r="E104" s="76"/>
      <c r="F104" s="76"/>
      <c r="G104" s="76"/>
      <c r="H104" s="342"/>
      <c r="I104" s="342"/>
    </row>
    <row r="105">
      <c r="A105" s="146" t="s">
        <v>80</v>
      </c>
      <c r="B105" s="479"/>
      <c r="C105" s="479"/>
      <c r="D105" s="479"/>
      <c r="E105" s="479"/>
      <c r="F105" s="479"/>
      <c r="G105" s="479"/>
      <c r="H105" s="342"/>
      <c r="I105" s="342"/>
    </row>
    <row r="106">
      <c r="A106" s="155"/>
      <c r="B106" s="64"/>
      <c r="C106" s="64"/>
      <c r="D106" s="64"/>
      <c r="E106" s="64"/>
      <c r="F106" s="64"/>
      <c r="G106" s="64"/>
      <c r="H106" s="342"/>
      <c r="I106" s="342"/>
    </row>
    <row r="107">
      <c r="A107" s="165"/>
      <c r="B107" s="76"/>
      <c r="C107" s="76"/>
      <c r="D107" s="76"/>
      <c r="E107" s="76"/>
      <c r="F107" s="76"/>
      <c r="G107" s="76"/>
      <c r="H107" s="342"/>
      <c r="I107" s="342"/>
    </row>
    <row r="108">
      <c r="A108" s="146" t="s">
        <v>95</v>
      </c>
      <c r="B108" s="479"/>
      <c r="C108" s="479"/>
      <c r="D108" s="479"/>
      <c r="E108" s="479"/>
      <c r="F108" s="479"/>
      <c r="G108" s="479"/>
      <c r="H108" s="342"/>
      <c r="I108" s="342"/>
    </row>
    <row r="109">
      <c r="A109" s="155"/>
      <c r="B109" s="64"/>
      <c r="C109" s="64"/>
      <c r="D109" s="64"/>
      <c r="E109" s="64"/>
      <c r="F109" s="64"/>
      <c r="G109" s="64"/>
      <c r="H109" s="342"/>
      <c r="I109" s="342"/>
    </row>
    <row r="110">
      <c r="A110" s="165"/>
      <c r="B110" s="76"/>
      <c r="C110" s="76"/>
      <c r="D110" s="76"/>
      <c r="E110" s="76"/>
      <c r="F110" s="76"/>
      <c r="G110" s="76"/>
      <c r="H110" s="342"/>
      <c r="I110" s="342"/>
    </row>
    <row r="111">
      <c r="A111" s="146" t="s">
        <v>102</v>
      </c>
      <c r="B111" s="479"/>
      <c r="C111" s="479"/>
      <c r="D111" s="479"/>
      <c r="E111" s="479"/>
      <c r="F111" s="479"/>
      <c r="G111" s="479"/>
      <c r="H111" s="342"/>
      <c r="I111" s="342"/>
    </row>
    <row r="112">
      <c r="A112" s="155"/>
      <c r="B112" s="64"/>
      <c r="C112" s="64"/>
      <c r="D112" s="64"/>
      <c r="E112" s="64"/>
      <c r="F112" s="64"/>
      <c r="G112" s="64"/>
      <c r="H112" s="342"/>
      <c r="I112" s="342"/>
    </row>
    <row r="113">
      <c r="A113" s="165"/>
      <c r="B113" s="76"/>
      <c r="C113" s="76"/>
      <c r="D113" s="76"/>
      <c r="E113" s="76"/>
      <c r="F113" s="76"/>
      <c r="G113" s="76"/>
      <c r="H113" s="342"/>
      <c r="I113" s="342"/>
    </row>
    <row r="114">
      <c r="A114" s="146" t="s">
        <v>106</v>
      </c>
      <c r="B114" s="479"/>
      <c r="C114" s="479"/>
      <c r="D114" s="479"/>
      <c r="E114" s="479"/>
      <c r="F114" s="479"/>
      <c r="G114" s="479"/>
      <c r="H114" s="342"/>
      <c r="I114" s="342"/>
    </row>
    <row r="115">
      <c r="A115" s="155"/>
      <c r="B115" s="64"/>
      <c r="C115" s="64"/>
      <c r="D115" s="64"/>
      <c r="E115" s="64"/>
      <c r="F115" s="64"/>
      <c r="G115" s="64"/>
      <c r="H115" s="342"/>
      <c r="I115" s="342"/>
    </row>
    <row r="116">
      <c r="A116" s="165"/>
      <c r="B116" s="76"/>
      <c r="C116" s="76"/>
      <c r="D116" s="76"/>
      <c r="E116" s="76"/>
      <c r="F116" s="76"/>
      <c r="G116" s="76"/>
      <c r="H116" s="342"/>
      <c r="I116" s="342"/>
    </row>
  </sheetData>
  <mergeCells count="182">
    <mergeCell ref="A80:A82"/>
    <mergeCell ref="B80:G82"/>
    <mergeCell ref="A83:A85"/>
    <mergeCell ref="B83:B85"/>
    <mergeCell ref="C83:C85"/>
    <mergeCell ref="D83:D85"/>
    <mergeCell ref="E83:E85"/>
    <mergeCell ref="A86:A88"/>
    <mergeCell ref="B86:B88"/>
    <mergeCell ref="C86:C88"/>
    <mergeCell ref="D86:D88"/>
    <mergeCell ref="E86:E88"/>
    <mergeCell ref="F86:F88"/>
    <mergeCell ref="G86:G88"/>
    <mergeCell ref="D70:D72"/>
    <mergeCell ref="F70:F72"/>
    <mergeCell ref="A61:A63"/>
    <mergeCell ref="A64:A66"/>
    <mergeCell ref="C64:C66"/>
    <mergeCell ref="F64:F66"/>
    <mergeCell ref="A67:A69"/>
    <mergeCell ref="G67:G69"/>
    <mergeCell ref="A70:A72"/>
    <mergeCell ref="C76:C78"/>
    <mergeCell ref="D76:D78"/>
    <mergeCell ref="E76:E78"/>
    <mergeCell ref="F76:F78"/>
    <mergeCell ref="G76:G78"/>
    <mergeCell ref="A73:A75"/>
    <mergeCell ref="B73:B75"/>
    <mergeCell ref="C73:C75"/>
    <mergeCell ref="D73:D75"/>
    <mergeCell ref="E73:E75"/>
    <mergeCell ref="A76:A78"/>
    <mergeCell ref="B76:B78"/>
    <mergeCell ref="F83:F85"/>
    <mergeCell ref="G83:G85"/>
    <mergeCell ref="D99:D101"/>
    <mergeCell ref="E99:E101"/>
    <mergeCell ref="F99:F101"/>
    <mergeCell ref="G99:G101"/>
    <mergeCell ref="D25:E25"/>
    <mergeCell ref="D26:E26"/>
    <mergeCell ref="A23:A25"/>
    <mergeCell ref="B23:C23"/>
    <mergeCell ref="D23:E23"/>
    <mergeCell ref="B24:C24"/>
    <mergeCell ref="D24:E24"/>
    <mergeCell ref="B25:C25"/>
    <mergeCell ref="A26:A28"/>
    <mergeCell ref="A29:A31"/>
    <mergeCell ref="A32:A34"/>
    <mergeCell ref="C35:C37"/>
    <mergeCell ref="D35:D37"/>
    <mergeCell ref="E35:E37"/>
    <mergeCell ref="F35:F37"/>
    <mergeCell ref="G35:G37"/>
    <mergeCell ref="A35:A37"/>
    <mergeCell ref="A38:A40"/>
    <mergeCell ref="B38:B40"/>
    <mergeCell ref="C38:C40"/>
    <mergeCell ref="D38:D40"/>
    <mergeCell ref="E38:E40"/>
    <mergeCell ref="F38:F40"/>
    <mergeCell ref="A45:A47"/>
    <mergeCell ref="A48:A50"/>
    <mergeCell ref="A51:A53"/>
    <mergeCell ref="A54:A56"/>
    <mergeCell ref="B54:B56"/>
    <mergeCell ref="C54:C56"/>
    <mergeCell ref="D54:D56"/>
    <mergeCell ref="F51:F53"/>
    <mergeCell ref="G54:G56"/>
    <mergeCell ref="G38:G40"/>
    <mergeCell ref="B41:G41"/>
    <mergeCell ref="A42:A44"/>
    <mergeCell ref="B42:G44"/>
    <mergeCell ref="D45:E45"/>
    <mergeCell ref="D46:E46"/>
    <mergeCell ref="D47:E47"/>
    <mergeCell ref="F57:F59"/>
    <mergeCell ref="G57:G59"/>
    <mergeCell ref="E54:E56"/>
    <mergeCell ref="F54:F56"/>
    <mergeCell ref="B57:B59"/>
    <mergeCell ref="C57:C59"/>
    <mergeCell ref="D57:D59"/>
    <mergeCell ref="E57:E59"/>
    <mergeCell ref="B60:G60"/>
    <mergeCell ref="A1:A2"/>
    <mergeCell ref="B1:G1"/>
    <mergeCell ref="B3:G3"/>
    <mergeCell ref="B4:F4"/>
    <mergeCell ref="G4:G6"/>
    <mergeCell ref="B5:F5"/>
    <mergeCell ref="B6:F6"/>
    <mergeCell ref="B16:B18"/>
    <mergeCell ref="D16:D18"/>
    <mergeCell ref="A4:A6"/>
    <mergeCell ref="A7:A9"/>
    <mergeCell ref="A10:A12"/>
    <mergeCell ref="D10:D12"/>
    <mergeCell ref="A13:A15"/>
    <mergeCell ref="E13:E15"/>
    <mergeCell ref="E16:E18"/>
    <mergeCell ref="G19:G21"/>
    <mergeCell ref="B22:G22"/>
    <mergeCell ref="A16:A18"/>
    <mergeCell ref="A19:A21"/>
    <mergeCell ref="B19:B21"/>
    <mergeCell ref="C19:C21"/>
    <mergeCell ref="D19:D21"/>
    <mergeCell ref="E19:E21"/>
    <mergeCell ref="F19:F21"/>
    <mergeCell ref="D27:E27"/>
    <mergeCell ref="D28:E28"/>
    <mergeCell ref="G29:G31"/>
    <mergeCell ref="F32:F34"/>
    <mergeCell ref="A57:A59"/>
    <mergeCell ref="B61:C61"/>
    <mergeCell ref="D61:E61"/>
    <mergeCell ref="B62:C62"/>
    <mergeCell ref="D62:E62"/>
    <mergeCell ref="B63:C63"/>
    <mergeCell ref="D63:E63"/>
    <mergeCell ref="A89:A91"/>
    <mergeCell ref="B89:B91"/>
    <mergeCell ref="C89:C91"/>
    <mergeCell ref="D89:D91"/>
    <mergeCell ref="E89:E91"/>
    <mergeCell ref="F89:F91"/>
    <mergeCell ref="G89:G91"/>
    <mergeCell ref="A92:A94"/>
    <mergeCell ref="B92:B94"/>
    <mergeCell ref="C92:C94"/>
    <mergeCell ref="D92:D94"/>
    <mergeCell ref="E92:E94"/>
    <mergeCell ref="F92:F94"/>
    <mergeCell ref="G92:G94"/>
    <mergeCell ref="C95:C97"/>
    <mergeCell ref="C99:C101"/>
    <mergeCell ref="A95:A97"/>
    <mergeCell ref="B95:B97"/>
    <mergeCell ref="D95:D97"/>
    <mergeCell ref="E95:E97"/>
    <mergeCell ref="F95:F97"/>
    <mergeCell ref="G95:G97"/>
    <mergeCell ref="A99:A101"/>
    <mergeCell ref="D105:D107"/>
    <mergeCell ref="E105:E107"/>
    <mergeCell ref="D108:D110"/>
    <mergeCell ref="E108:E110"/>
    <mergeCell ref="D111:D113"/>
    <mergeCell ref="E111:E113"/>
    <mergeCell ref="F105:F107"/>
    <mergeCell ref="G105:G107"/>
    <mergeCell ref="F108:F110"/>
    <mergeCell ref="G108:G110"/>
    <mergeCell ref="F111:F113"/>
    <mergeCell ref="G111:G113"/>
    <mergeCell ref="A102:A104"/>
    <mergeCell ref="C102:C104"/>
    <mergeCell ref="D102:D104"/>
    <mergeCell ref="E102:E104"/>
    <mergeCell ref="F102:F104"/>
    <mergeCell ref="G102:G104"/>
    <mergeCell ref="A105:A107"/>
    <mergeCell ref="A111:A113"/>
    <mergeCell ref="A114:A116"/>
    <mergeCell ref="B114:B116"/>
    <mergeCell ref="C114:C116"/>
    <mergeCell ref="D114:D116"/>
    <mergeCell ref="E114:E116"/>
    <mergeCell ref="F114:F116"/>
    <mergeCell ref="G114:G116"/>
    <mergeCell ref="B105:B107"/>
    <mergeCell ref="C105:C107"/>
    <mergeCell ref="A108:A110"/>
    <mergeCell ref="B108:B110"/>
    <mergeCell ref="C108:C110"/>
    <mergeCell ref="B111:B113"/>
    <mergeCell ref="C111:C113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5.14"/>
    <col customWidth="1" min="2" max="2" width="37.57"/>
    <col customWidth="1" min="3" max="3" width="34.57"/>
    <col customWidth="1" min="4" max="4" width="34.86"/>
    <col customWidth="1" min="5" max="5" width="33.0"/>
    <col customWidth="1" min="6" max="6" width="33.14"/>
    <col customWidth="1" min="7" max="7" width="34.14"/>
    <col customWidth="1" min="8" max="20" width="14.71"/>
  </cols>
  <sheetData>
    <row r="1">
      <c r="A1" s="722"/>
      <c r="B1" s="723" t="s">
        <v>4</v>
      </c>
      <c r="C1" s="40"/>
      <c r="D1" s="40"/>
      <c r="E1" s="40"/>
      <c r="F1" s="40"/>
      <c r="G1" s="724"/>
      <c r="H1" s="575"/>
      <c r="I1" s="575"/>
      <c r="J1" s="575"/>
      <c r="K1" s="575"/>
      <c r="L1" s="575"/>
      <c r="M1" s="575"/>
      <c r="N1" s="575"/>
      <c r="O1" s="575"/>
      <c r="P1" s="575"/>
      <c r="Q1" s="575"/>
      <c r="R1" s="575"/>
      <c r="S1" s="575"/>
      <c r="T1" s="575"/>
    </row>
    <row r="2">
      <c r="A2" s="17"/>
      <c r="B2" s="725" t="s">
        <v>27</v>
      </c>
      <c r="C2" s="726" t="s">
        <v>28</v>
      </c>
      <c r="D2" s="727" t="s">
        <v>29</v>
      </c>
      <c r="E2" s="27" t="s">
        <v>30</v>
      </c>
      <c r="F2" s="728" t="s">
        <v>31</v>
      </c>
      <c r="G2" s="729" t="s">
        <v>32</v>
      </c>
      <c r="H2" s="674"/>
      <c r="I2" s="674"/>
      <c r="J2" s="674"/>
      <c r="K2" s="674"/>
      <c r="L2" s="674"/>
      <c r="M2" s="674"/>
      <c r="N2" s="674"/>
      <c r="O2" s="674"/>
      <c r="P2" s="674"/>
      <c r="Q2" s="674"/>
      <c r="R2" s="674"/>
      <c r="S2" s="674"/>
      <c r="T2" s="674"/>
    </row>
    <row r="3">
      <c r="A3" s="32" t="s">
        <v>38</v>
      </c>
      <c r="B3" s="730"/>
      <c r="C3" s="40"/>
      <c r="D3" s="40"/>
      <c r="E3" s="40"/>
      <c r="F3" s="40"/>
      <c r="G3" s="41"/>
      <c r="H3" s="342"/>
      <c r="I3" s="342"/>
      <c r="J3" s="342"/>
      <c r="K3" s="342"/>
      <c r="L3" s="342"/>
      <c r="M3" s="342"/>
      <c r="N3" s="342"/>
      <c r="O3" s="342"/>
      <c r="P3" s="342"/>
      <c r="Q3" s="342"/>
      <c r="R3" s="342"/>
      <c r="S3" s="342"/>
      <c r="T3" s="342"/>
    </row>
    <row r="4" ht="29.25" customHeight="1">
      <c r="A4" s="45" t="s">
        <v>46</v>
      </c>
      <c r="B4" s="93" t="s">
        <v>47</v>
      </c>
      <c r="C4" s="53"/>
      <c r="D4" s="54" t="s">
        <v>47</v>
      </c>
      <c r="E4" s="55"/>
      <c r="F4" s="731" t="s">
        <v>47</v>
      </c>
      <c r="G4" s="55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</row>
    <row r="5" ht="27.75" customHeight="1">
      <c r="A5" s="64"/>
      <c r="B5" s="72" t="s">
        <v>52</v>
      </c>
      <c r="D5" s="72" t="s">
        <v>53</v>
      </c>
      <c r="E5" s="64"/>
      <c r="F5" s="100" t="s">
        <v>53</v>
      </c>
      <c r="G5" s="64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</row>
    <row r="6" ht="27.75" customHeight="1">
      <c r="A6" s="76"/>
      <c r="B6" s="86" t="s">
        <v>54</v>
      </c>
      <c r="C6" s="80"/>
      <c r="D6" s="86" t="s">
        <v>54</v>
      </c>
      <c r="E6" s="76"/>
      <c r="F6" s="104" t="s">
        <v>54</v>
      </c>
      <c r="G6" s="76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29"/>
    </row>
    <row r="7" ht="33.0" customHeight="1">
      <c r="A7" s="45" t="s">
        <v>62</v>
      </c>
      <c r="B7" s="169"/>
      <c r="C7" s="93" t="s">
        <v>47</v>
      </c>
      <c r="D7" s="63"/>
      <c r="E7" s="93" t="s">
        <v>47</v>
      </c>
      <c r="F7" s="55"/>
      <c r="G7" s="704" t="s">
        <v>47</v>
      </c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</row>
    <row r="8" ht="27.0" customHeight="1">
      <c r="A8" s="64"/>
      <c r="B8" s="73"/>
      <c r="C8" s="72" t="s">
        <v>69</v>
      </c>
      <c r="E8" s="72" t="s">
        <v>69</v>
      </c>
      <c r="F8" s="64"/>
      <c r="G8" s="72" t="s">
        <v>52</v>
      </c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29"/>
    </row>
    <row r="9" ht="17.25" customHeight="1">
      <c r="A9" s="76"/>
      <c r="B9" s="88"/>
      <c r="C9" s="86" t="s">
        <v>54</v>
      </c>
      <c r="E9" s="86" t="s">
        <v>54</v>
      </c>
      <c r="F9" s="76"/>
      <c r="G9" s="87" t="s">
        <v>54</v>
      </c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</row>
    <row r="10" ht="49.5" customHeight="1">
      <c r="A10" s="45" t="s">
        <v>81</v>
      </c>
      <c r="B10" s="119" t="s">
        <v>416</v>
      </c>
      <c r="C10" s="3"/>
      <c r="D10" s="3"/>
      <c r="E10" s="3"/>
      <c r="F10" s="3"/>
      <c r="G10" s="4"/>
      <c r="H10" s="129"/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</row>
    <row r="11">
      <c r="A11" s="64"/>
      <c r="B11" s="130" t="s">
        <v>90</v>
      </c>
      <c r="G11" s="34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</row>
    <row r="12">
      <c r="A12" s="76"/>
      <c r="B12" s="130">
        <v>105.0</v>
      </c>
      <c r="G12" s="34"/>
      <c r="H12" s="129"/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</row>
    <row r="13">
      <c r="A13" s="45" t="s">
        <v>96</v>
      </c>
      <c r="B13" s="119" t="s">
        <v>417</v>
      </c>
      <c r="C13" s="3"/>
      <c r="D13" s="3"/>
      <c r="E13" s="3"/>
      <c r="F13" s="3"/>
      <c r="G13" s="4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</row>
    <row r="14">
      <c r="A14" s="64"/>
      <c r="B14" s="130" t="s">
        <v>90</v>
      </c>
      <c r="G14" s="34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</row>
    <row r="15">
      <c r="A15" s="76"/>
      <c r="B15" s="130">
        <v>105.0</v>
      </c>
      <c r="G15" s="34"/>
      <c r="H15" s="156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6"/>
    </row>
    <row r="16">
      <c r="A16" s="45" t="s">
        <v>103</v>
      </c>
      <c r="B16" s="55"/>
      <c r="C16" s="55"/>
      <c r="D16" s="55"/>
      <c r="E16" s="55"/>
      <c r="F16" s="55"/>
      <c r="G16" s="55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</row>
    <row r="17">
      <c r="A17" s="64"/>
      <c r="B17" s="64"/>
      <c r="C17" s="64"/>
      <c r="D17" s="64"/>
      <c r="E17" s="64"/>
      <c r="F17" s="64"/>
      <c r="G17" s="64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</row>
    <row r="18">
      <c r="A18" s="76"/>
      <c r="B18" s="76"/>
      <c r="C18" s="76"/>
      <c r="D18" s="76"/>
      <c r="E18" s="76"/>
      <c r="F18" s="76"/>
      <c r="G18" s="76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</row>
    <row r="19">
      <c r="A19" s="45" t="s">
        <v>107</v>
      </c>
      <c r="B19" s="62"/>
      <c r="C19" s="62"/>
      <c r="D19" s="62"/>
      <c r="E19" s="62"/>
      <c r="F19" s="62"/>
      <c r="G19" s="62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</row>
    <row r="20">
      <c r="A20" s="64"/>
      <c r="B20" s="64"/>
      <c r="C20" s="64"/>
      <c r="D20" s="64"/>
      <c r="E20" s="64"/>
      <c r="F20" s="64"/>
      <c r="G20" s="64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</row>
    <row r="21">
      <c r="A21" s="76"/>
      <c r="B21" s="76"/>
      <c r="C21" s="76"/>
      <c r="D21" s="76"/>
      <c r="E21" s="76"/>
      <c r="F21" s="76"/>
      <c r="G21" s="76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</row>
    <row r="22">
      <c r="A22" s="188" t="s">
        <v>109</v>
      </c>
      <c r="B22" s="330"/>
      <c r="C22" s="13"/>
      <c r="D22" s="13"/>
      <c r="E22" s="13"/>
      <c r="F22" s="13"/>
      <c r="G22" s="14"/>
      <c r="H22" s="342"/>
      <c r="I22" s="342"/>
      <c r="J22" s="342"/>
      <c r="K22" s="342"/>
      <c r="L22" s="342"/>
      <c r="M22" s="342"/>
      <c r="N22" s="342"/>
      <c r="O22" s="342"/>
      <c r="P22" s="342"/>
      <c r="Q22" s="342"/>
      <c r="R22" s="342"/>
      <c r="S22" s="342"/>
      <c r="T22" s="342"/>
    </row>
    <row r="23">
      <c r="A23" s="45" t="s">
        <v>46</v>
      </c>
      <c r="B23" s="198"/>
      <c r="C23" s="199"/>
      <c r="D23" s="199"/>
      <c r="E23" s="199"/>
      <c r="F23" s="199"/>
      <c r="G23" s="199"/>
      <c r="H23" s="342"/>
      <c r="I23" s="342"/>
      <c r="J23" s="342"/>
      <c r="K23" s="342"/>
      <c r="L23" s="342"/>
      <c r="M23" s="342"/>
      <c r="N23" s="342"/>
      <c r="O23" s="342"/>
      <c r="P23" s="342"/>
      <c r="Q23" s="342"/>
      <c r="R23" s="342"/>
      <c r="S23" s="342"/>
      <c r="T23" s="342"/>
    </row>
    <row r="24">
      <c r="A24" s="64"/>
      <c r="B24" s="34"/>
      <c r="C24" s="64"/>
      <c r="D24" s="64"/>
      <c r="E24" s="64"/>
      <c r="F24" s="64"/>
      <c r="G24" s="64"/>
      <c r="H24" s="342"/>
      <c r="I24" s="342"/>
      <c r="J24" s="342"/>
      <c r="K24" s="342"/>
      <c r="L24" s="342"/>
      <c r="M24" s="342"/>
      <c r="N24" s="342"/>
      <c r="O24" s="342"/>
      <c r="P24" s="342"/>
      <c r="Q24" s="342"/>
      <c r="R24" s="342"/>
      <c r="S24" s="342"/>
      <c r="T24" s="342"/>
    </row>
    <row r="25">
      <c r="A25" s="76"/>
      <c r="B25" s="81"/>
      <c r="C25" s="76"/>
      <c r="D25" s="76"/>
      <c r="E25" s="76"/>
      <c r="F25" s="76"/>
      <c r="G25" s="76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</row>
    <row r="26">
      <c r="A26" s="45" t="s">
        <v>62</v>
      </c>
      <c r="B26" s="217" t="s">
        <v>120</v>
      </c>
      <c r="C26" s="4"/>
      <c r="D26" s="218" t="s">
        <v>121</v>
      </c>
      <c r="F26" s="34"/>
      <c r="G26" s="476" t="s">
        <v>120</v>
      </c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</row>
    <row r="27">
      <c r="A27" s="64"/>
      <c r="B27" s="226" t="s">
        <v>129</v>
      </c>
      <c r="C27" s="34"/>
      <c r="D27" s="227" t="s">
        <v>130</v>
      </c>
      <c r="F27" s="34"/>
      <c r="G27" s="271" t="s">
        <v>129</v>
      </c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</row>
    <row r="28">
      <c r="A28" s="76"/>
      <c r="B28" s="234">
        <v>106.0</v>
      </c>
      <c r="C28" s="81"/>
      <c r="D28" s="235" t="s">
        <v>418</v>
      </c>
      <c r="E28" s="80"/>
      <c r="F28" s="81"/>
      <c r="G28" s="289">
        <v>106.0</v>
      </c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</row>
    <row r="29">
      <c r="A29" s="45" t="s">
        <v>81</v>
      </c>
      <c r="B29" s="250" t="s">
        <v>137</v>
      </c>
      <c r="C29" s="109"/>
      <c r="D29" s="251" t="s">
        <v>138</v>
      </c>
      <c r="E29" s="252" t="s">
        <v>138</v>
      </c>
      <c r="F29" s="253"/>
      <c r="G29" s="254" t="s">
        <v>137</v>
      </c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</row>
    <row r="30" ht="70.5" customHeight="1">
      <c r="A30" s="64"/>
      <c r="B30" s="263" t="s">
        <v>149</v>
      </c>
      <c r="C30" s="272"/>
      <c r="D30" s="273" t="s">
        <v>150</v>
      </c>
      <c r="E30" s="274" t="s">
        <v>151</v>
      </c>
      <c r="F30" s="275"/>
      <c r="G30" s="271" t="s">
        <v>149</v>
      </c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</row>
    <row r="31" ht="24.75" customHeight="1">
      <c r="A31" s="76"/>
      <c r="B31" s="290">
        <v>106.0</v>
      </c>
      <c r="C31" s="291"/>
      <c r="D31" s="292" t="s">
        <v>419</v>
      </c>
      <c r="E31" s="293">
        <v>312.0</v>
      </c>
      <c r="F31" s="294"/>
      <c r="G31" s="295">
        <v>106.0</v>
      </c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</row>
    <row r="32" ht="25.5" customHeight="1">
      <c r="A32" s="45" t="s">
        <v>96</v>
      </c>
      <c r="B32" s="96"/>
      <c r="C32" s="250" t="s">
        <v>137</v>
      </c>
      <c r="D32" s="96"/>
      <c r="E32" s="185"/>
      <c r="F32" s="252" t="s">
        <v>138</v>
      </c>
      <c r="G32" s="387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</row>
    <row r="33" ht="25.5" customHeight="1">
      <c r="A33" s="64"/>
      <c r="B33" s="275"/>
      <c r="C33" s="263" t="s">
        <v>149</v>
      </c>
      <c r="D33" s="74"/>
      <c r="E33" s="156"/>
      <c r="F33" s="609" t="s">
        <v>162</v>
      </c>
      <c r="G33" s="74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</row>
    <row r="34" ht="34.5" customHeight="1">
      <c r="A34" s="76"/>
      <c r="B34" s="294"/>
      <c r="C34" s="290">
        <v>106.0</v>
      </c>
      <c r="D34" s="294"/>
      <c r="E34" s="166"/>
      <c r="F34" s="293">
        <v>312.0</v>
      </c>
      <c r="G34" s="8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</row>
    <row r="35">
      <c r="A35" s="45" t="s">
        <v>103</v>
      </c>
      <c r="B35" s="143"/>
      <c r="C35" s="169"/>
      <c r="D35" s="96"/>
      <c r="E35" s="96"/>
      <c r="F35" s="253"/>
      <c r="G35" s="99"/>
      <c r="H35" s="342"/>
      <c r="I35" s="342"/>
      <c r="J35" s="342"/>
      <c r="K35" s="342"/>
      <c r="L35" s="342"/>
      <c r="M35" s="342"/>
      <c r="N35" s="342"/>
      <c r="O35" s="342"/>
      <c r="P35" s="342"/>
      <c r="Q35" s="342"/>
      <c r="R35" s="342"/>
      <c r="S35" s="342"/>
      <c r="T35" s="342"/>
    </row>
    <row r="36">
      <c r="A36" s="64"/>
      <c r="B36" s="34"/>
      <c r="C36" s="73"/>
      <c r="D36" s="275"/>
      <c r="E36" s="275"/>
      <c r="F36" s="74"/>
      <c r="G36" s="64"/>
      <c r="H36" s="342"/>
      <c r="I36" s="342"/>
      <c r="J36" s="342"/>
      <c r="K36" s="342"/>
      <c r="L36" s="342"/>
      <c r="M36" s="342"/>
      <c r="N36" s="342"/>
      <c r="O36" s="342"/>
      <c r="P36" s="342"/>
      <c r="Q36" s="342"/>
      <c r="R36" s="342"/>
      <c r="S36" s="342"/>
      <c r="T36" s="342"/>
    </row>
    <row r="37">
      <c r="A37" s="76"/>
      <c r="B37" s="81"/>
      <c r="C37" s="88"/>
      <c r="D37" s="294"/>
      <c r="E37" s="294"/>
      <c r="F37" s="89"/>
      <c r="G37" s="76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</row>
    <row r="38">
      <c r="A38" s="45" t="s">
        <v>107</v>
      </c>
      <c r="B38" s="99"/>
      <c r="C38" s="99"/>
      <c r="D38" s="99"/>
      <c r="E38" s="99"/>
      <c r="F38" s="99"/>
      <c r="G38" s="99"/>
      <c r="H38" s="342"/>
      <c r="I38" s="342"/>
      <c r="J38" s="342"/>
      <c r="K38" s="342"/>
      <c r="L38" s="342"/>
      <c r="M38" s="342"/>
      <c r="N38" s="342"/>
      <c r="O38" s="342"/>
      <c r="P38" s="342"/>
      <c r="Q38" s="342"/>
      <c r="R38" s="342"/>
      <c r="S38" s="342"/>
      <c r="T38" s="342"/>
    </row>
    <row r="39">
      <c r="A39" s="64"/>
      <c r="B39" s="64"/>
      <c r="C39" s="64"/>
      <c r="D39" s="64"/>
      <c r="E39" s="64"/>
      <c r="F39" s="64"/>
      <c r="G39" s="64"/>
      <c r="H39" s="342"/>
      <c r="I39" s="342"/>
      <c r="J39" s="342"/>
      <c r="K39" s="342"/>
      <c r="L39" s="342"/>
      <c r="M39" s="342"/>
      <c r="N39" s="342"/>
      <c r="O39" s="342"/>
      <c r="P39" s="342"/>
      <c r="Q39" s="342"/>
      <c r="R39" s="342"/>
      <c r="S39" s="342"/>
      <c r="T39" s="342"/>
    </row>
    <row r="40">
      <c r="A40" s="76"/>
      <c r="B40" s="76"/>
      <c r="C40" s="76"/>
      <c r="D40" s="76"/>
      <c r="E40" s="76"/>
      <c r="F40" s="76"/>
      <c r="G40" s="76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</row>
    <row r="41">
      <c r="A41" s="188" t="s">
        <v>174</v>
      </c>
      <c r="B41" s="193"/>
      <c r="C41" s="3"/>
      <c r="D41" s="3"/>
      <c r="E41" s="3"/>
      <c r="F41" s="3"/>
      <c r="G41" s="4"/>
      <c r="H41" s="342"/>
      <c r="I41" s="342"/>
      <c r="J41" s="342"/>
      <c r="K41" s="342"/>
      <c r="L41" s="342"/>
      <c r="M41" s="342"/>
      <c r="N41" s="342"/>
      <c r="O41" s="342"/>
      <c r="P41" s="342"/>
      <c r="Q41" s="342"/>
      <c r="R41" s="342"/>
      <c r="S41" s="342"/>
      <c r="T41" s="342"/>
    </row>
    <row r="42">
      <c r="A42" s="45" t="s">
        <v>46</v>
      </c>
      <c r="B42" s="334" t="s">
        <v>175</v>
      </c>
      <c r="G42" s="34"/>
      <c r="H42" s="339"/>
      <c r="I42" s="339"/>
      <c r="J42" s="339"/>
      <c r="K42" s="339"/>
      <c r="L42" s="339"/>
      <c r="M42" s="339"/>
      <c r="N42" s="339"/>
      <c r="O42" s="339"/>
      <c r="P42" s="339"/>
      <c r="Q42" s="339"/>
      <c r="R42" s="339"/>
      <c r="S42" s="339"/>
      <c r="T42" s="339"/>
    </row>
    <row r="43">
      <c r="A43" s="64"/>
      <c r="G43" s="34"/>
      <c r="H43" s="342"/>
      <c r="I43" s="342"/>
      <c r="J43" s="342"/>
      <c r="K43" s="342"/>
      <c r="L43" s="342"/>
      <c r="M43" s="342"/>
      <c r="N43" s="342"/>
      <c r="O43" s="342"/>
      <c r="P43" s="342"/>
      <c r="Q43" s="342"/>
      <c r="R43" s="342"/>
      <c r="S43" s="342"/>
      <c r="T43" s="342"/>
    </row>
    <row r="44" ht="15.75" customHeight="1">
      <c r="A44" s="76"/>
      <c r="B44" s="80"/>
      <c r="C44" s="80"/>
      <c r="D44" s="80"/>
      <c r="E44" s="80"/>
      <c r="F44" s="80"/>
      <c r="G44" s="81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</row>
    <row r="45">
      <c r="A45" s="45" t="s">
        <v>62</v>
      </c>
      <c r="B45" s="2"/>
      <c r="C45" s="3"/>
      <c r="D45" s="3"/>
      <c r="E45" s="3"/>
      <c r="F45" s="3"/>
      <c r="G45" s="4"/>
      <c r="H45" s="339"/>
      <c r="I45" s="339"/>
      <c r="J45" s="339"/>
      <c r="K45" s="339"/>
      <c r="L45" s="339"/>
      <c r="M45" s="339"/>
      <c r="N45" s="339"/>
      <c r="O45" s="339"/>
      <c r="P45" s="339"/>
      <c r="Q45" s="339"/>
      <c r="R45" s="339"/>
      <c r="S45" s="339"/>
      <c r="T45" s="339"/>
    </row>
    <row r="46">
      <c r="A46" s="64"/>
      <c r="B46" s="357"/>
      <c r="G46" s="34"/>
      <c r="H46" s="342"/>
      <c r="I46" s="342"/>
      <c r="J46" s="342"/>
      <c r="K46" s="342"/>
      <c r="L46" s="342"/>
      <c r="M46" s="342"/>
      <c r="N46" s="342"/>
      <c r="O46" s="342"/>
      <c r="P46" s="342"/>
      <c r="Q46" s="342"/>
      <c r="R46" s="342"/>
      <c r="S46" s="342"/>
      <c r="T46" s="342"/>
    </row>
    <row r="47" ht="15.75" customHeight="1">
      <c r="A47" s="76"/>
      <c r="B47" s="364"/>
      <c r="C47" s="80"/>
      <c r="D47" s="80"/>
      <c r="E47" s="80"/>
      <c r="F47" s="80"/>
      <c r="G47" s="81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</row>
    <row r="48">
      <c r="A48" s="45" t="s">
        <v>81</v>
      </c>
      <c r="B48" s="119" t="s">
        <v>420</v>
      </c>
      <c r="C48" s="3"/>
      <c r="D48" s="3"/>
      <c r="E48" s="3"/>
      <c r="F48" s="3"/>
      <c r="G48" s="4"/>
      <c r="H48" s="118"/>
      <c r="I48" s="118"/>
      <c r="J48" s="118"/>
      <c r="K48" s="118"/>
      <c r="L48" s="118"/>
      <c r="M48" s="118"/>
      <c r="N48" s="118"/>
      <c r="O48" s="118"/>
      <c r="P48" s="118"/>
      <c r="Q48" s="118"/>
      <c r="R48" s="118"/>
      <c r="S48" s="118"/>
      <c r="T48" s="118"/>
    </row>
    <row r="49">
      <c r="A49" s="64"/>
      <c r="B49" s="130" t="s">
        <v>90</v>
      </c>
      <c r="G49" s="34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</row>
    <row r="50">
      <c r="A50" s="76"/>
      <c r="B50" s="381">
        <v>105.0</v>
      </c>
      <c r="C50" s="80"/>
      <c r="D50" s="80"/>
      <c r="E50" s="80"/>
      <c r="F50" s="80"/>
      <c r="G50" s="81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</row>
    <row r="51">
      <c r="A51" s="45" t="s">
        <v>96</v>
      </c>
      <c r="B51" s="386"/>
      <c r="C51" s="99"/>
      <c r="D51" s="115"/>
      <c r="E51" s="115"/>
      <c r="F51" s="253"/>
      <c r="G51" s="99"/>
      <c r="H51" s="118"/>
      <c r="I51" s="118"/>
      <c r="J51" s="118"/>
      <c r="K51" s="118"/>
      <c r="L51" s="118"/>
      <c r="M51" s="118"/>
      <c r="N51" s="118"/>
      <c r="O51" s="118"/>
      <c r="P51" s="118"/>
      <c r="Q51" s="118"/>
      <c r="R51" s="118"/>
      <c r="S51" s="118"/>
      <c r="T51" s="118"/>
    </row>
    <row r="52">
      <c r="A52" s="64"/>
      <c r="B52" s="75"/>
      <c r="C52" s="64"/>
      <c r="D52" s="64"/>
      <c r="E52" s="64"/>
      <c r="F52" s="74"/>
      <c r="G52" s="64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</row>
    <row r="53">
      <c r="A53" s="76"/>
      <c r="B53" s="90"/>
      <c r="C53" s="76"/>
      <c r="D53" s="76"/>
      <c r="E53" s="76"/>
      <c r="F53" s="89"/>
      <c r="G53" s="76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</row>
    <row r="54">
      <c r="A54" s="528" t="s">
        <v>103</v>
      </c>
      <c r="B54" s="400" t="s">
        <v>214</v>
      </c>
      <c r="C54" s="3"/>
      <c r="D54" s="3"/>
      <c r="E54" s="3"/>
      <c r="F54" s="3"/>
      <c r="G54" s="4"/>
      <c r="H54" s="342"/>
      <c r="I54" s="342"/>
      <c r="J54" s="342"/>
      <c r="K54" s="342"/>
      <c r="L54" s="342"/>
      <c r="M54" s="342"/>
      <c r="N54" s="342"/>
      <c r="O54" s="342"/>
      <c r="P54" s="342"/>
      <c r="Q54" s="342"/>
      <c r="R54" s="342"/>
      <c r="S54" s="342"/>
      <c r="T54" s="342"/>
    </row>
    <row r="55">
      <c r="A55" s="73"/>
      <c r="B55" s="403" t="s">
        <v>215</v>
      </c>
      <c r="G55" s="34"/>
      <c r="H55" s="342"/>
      <c r="I55" s="342"/>
      <c r="J55" s="342"/>
      <c r="K55" s="342"/>
      <c r="L55" s="342"/>
      <c r="M55" s="342"/>
      <c r="N55" s="342"/>
      <c r="O55" s="342"/>
      <c r="P55" s="342"/>
      <c r="Q55" s="342"/>
      <c r="R55" s="342"/>
      <c r="S55" s="342"/>
      <c r="T55" s="342"/>
    </row>
    <row r="56">
      <c r="A56" s="88"/>
      <c r="B56" s="405" t="s">
        <v>421</v>
      </c>
      <c r="C56" s="80"/>
      <c r="D56" s="80"/>
      <c r="E56" s="80"/>
      <c r="F56" s="80"/>
      <c r="G56" s="81"/>
      <c r="H56" s="342"/>
      <c r="I56" s="342"/>
      <c r="J56" s="342"/>
      <c r="K56" s="342"/>
      <c r="L56" s="342"/>
      <c r="M56" s="342"/>
      <c r="N56" s="342"/>
      <c r="O56" s="342"/>
      <c r="P56" s="342"/>
      <c r="Q56" s="342"/>
      <c r="R56" s="342"/>
      <c r="S56" s="342"/>
      <c r="T56" s="342"/>
    </row>
    <row r="57">
      <c r="A57" s="528" t="s">
        <v>107</v>
      </c>
      <c r="B57" s="119" t="s">
        <v>422</v>
      </c>
      <c r="C57" s="3"/>
      <c r="D57" s="3"/>
      <c r="E57" s="3"/>
      <c r="F57" s="3"/>
      <c r="G57" s="4"/>
      <c r="H57" s="342"/>
      <c r="I57" s="342"/>
      <c r="J57" s="342"/>
      <c r="K57" s="342"/>
      <c r="L57" s="342"/>
      <c r="M57" s="342"/>
      <c r="N57" s="342"/>
      <c r="O57" s="342"/>
      <c r="P57" s="342"/>
      <c r="Q57" s="342"/>
      <c r="R57" s="342"/>
      <c r="S57" s="342"/>
      <c r="T57" s="342"/>
    </row>
    <row r="58">
      <c r="A58" s="73"/>
      <c r="B58" s="130" t="s">
        <v>219</v>
      </c>
      <c r="G58" s="34"/>
      <c r="H58" s="342"/>
      <c r="I58" s="342"/>
      <c r="J58" s="342"/>
      <c r="K58" s="342"/>
      <c r="L58" s="342"/>
      <c r="M58" s="342"/>
      <c r="N58" s="342"/>
      <c r="O58" s="342"/>
      <c r="P58" s="342"/>
      <c r="Q58" s="342"/>
      <c r="R58" s="342"/>
      <c r="S58" s="342"/>
      <c r="T58" s="342"/>
    </row>
    <row r="59">
      <c r="A59" s="88"/>
      <c r="B59" s="407" t="s">
        <v>72</v>
      </c>
      <c r="G59" s="34"/>
      <c r="H59" s="342"/>
      <c r="I59" s="342"/>
      <c r="J59" s="342"/>
      <c r="K59" s="342"/>
      <c r="L59" s="342"/>
      <c r="M59" s="342"/>
      <c r="N59" s="342"/>
      <c r="O59" s="342"/>
      <c r="P59" s="342"/>
      <c r="Q59" s="342"/>
      <c r="R59" s="342"/>
      <c r="S59" s="342"/>
      <c r="T59" s="342"/>
    </row>
    <row r="60">
      <c r="A60" s="188" t="s">
        <v>220</v>
      </c>
      <c r="B60" s="44"/>
      <c r="C60" s="44"/>
      <c r="D60" s="44"/>
      <c r="E60" s="44"/>
      <c r="F60" s="44"/>
      <c r="G60" s="44"/>
      <c r="H60" s="342"/>
      <c r="I60" s="342"/>
      <c r="J60" s="342"/>
      <c r="K60" s="342"/>
      <c r="L60" s="342"/>
      <c r="M60" s="342"/>
      <c r="N60" s="342"/>
      <c r="O60" s="342"/>
      <c r="P60" s="342"/>
      <c r="Q60" s="342"/>
      <c r="R60" s="342"/>
      <c r="S60" s="342"/>
      <c r="T60" s="342"/>
    </row>
    <row r="61">
      <c r="A61" s="45" t="s">
        <v>46</v>
      </c>
      <c r="B61" s="174"/>
      <c r="C61" s="55"/>
      <c r="D61" s="55"/>
      <c r="E61" s="55"/>
      <c r="F61" s="55"/>
      <c r="G61" s="387"/>
      <c r="H61" s="342"/>
      <c r="I61" s="342"/>
      <c r="J61" s="342"/>
      <c r="K61" s="342"/>
      <c r="L61" s="342"/>
      <c r="M61" s="342"/>
      <c r="N61" s="342"/>
      <c r="O61" s="342"/>
      <c r="P61" s="342"/>
      <c r="Q61" s="342"/>
      <c r="R61" s="342"/>
      <c r="S61" s="342"/>
      <c r="T61" s="342"/>
    </row>
    <row r="62" ht="16.5" customHeight="1">
      <c r="A62" s="64"/>
      <c r="B62" s="34"/>
      <c r="C62" s="64"/>
      <c r="D62" s="64"/>
      <c r="E62" s="64"/>
      <c r="F62" s="64"/>
      <c r="G62" s="74"/>
      <c r="H62" s="342"/>
      <c r="I62" s="342"/>
      <c r="J62" s="342"/>
      <c r="K62" s="342"/>
      <c r="L62" s="342"/>
      <c r="M62" s="342"/>
      <c r="N62" s="342"/>
      <c r="O62" s="342"/>
      <c r="P62" s="342"/>
      <c r="Q62" s="342"/>
      <c r="R62" s="342"/>
      <c r="S62" s="342"/>
      <c r="T62" s="342"/>
    </row>
    <row r="63">
      <c r="A63" s="76"/>
      <c r="B63" s="81"/>
      <c r="C63" s="76"/>
      <c r="D63" s="76"/>
      <c r="E63" s="76"/>
      <c r="F63" s="76"/>
      <c r="G63" s="294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</row>
    <row r="64">
      <c r="A64" s="45" t="s">
        <v>62</v>
      </c>
      <c r="B64" s="119" t="s">
        <v>423</v>
      </c>
      <c r="C64" s="3"/>
      <c r="D64" s="3"/>
      <c r="E64" s="3"/>
      <c r="F64" s="3"/>
      <c r="G64" s="4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</row>
    <row r="65">
      <c r="A65" s="64"/>
      <c r="B65" s="130" t="s">
        <v>424</v>
      </c>
      <c r="G65" s="34"/>
      <c r="H65" s="129"/>
      <c r="I65" s="129"/>
      <c r="J65" s="129"/>
      <c r="K65" s="129"/>
      <c r="L65" s="129"/>
      <c r="M65" s="129"/>
      <c r="N65" s="129"/>
      <c r="O65" s="129"/>
      <c r="P65" s="129"/>
      <c r="Q65" s="129"/>
      <c r="R65" s="129"/>
      <c r="S65" s="129"/>
      <c r="T65" s="129"/>
    </row>
    <row r="66">
      <c r="A66" s="76"/>
      <c r="B66" s="130">
        <v>106.0</v>
      </c>
      <c r="G66" s="34"/>
      <c r="H66" s="129"/>
      <c r="I66" s="129"/>
      <c r="J66" s="129"/>
      <c r="K66" s="129"/>
      <c r="L66" s="129"/>
      <c r="M66" s="129"/>
      <c r="N66" s="129"/>
      <c r="O66" s="129"/>
      <c r="P66" s="129"/>
      <c r="Q66" s="129"/>
      <c r="R66" s="129"/>
      <c r="S66" s="129"/>
      <c r="T66" s="129"/>
    </row>
    <row r="67">
      <c r="A67" s="45" t="s">
        <v>81</v>
      </c>
      <c r="B67" s="119" t="s">
        <v>425</v>
      </c>
      <c r="C67" s="3"/>
      <c r="D67" s="3"/>
      <c r="E67" s="3"/>
      <c r="F67" s="3"/>
      <c r="G67" s="4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</row>
    <row r="68" ht="19.5" customHeight="1">
      <c r="A68" s="64"/>
      <c r="B68" s="130" t="s">
        <v>426</v>
      </c>
      <c r="G68" s="34"/>
      <c r="H68" s="129"/>
      <c r="I68" s="129"/>
      <c r="J68" s="129"/>
      <c r="K68" s="129"/>
      <c r="L68" s="129"/>
      <c r="M68" s="129"/>
      <c r="N68" s="129"/>
      <c r="O68" s="129"/>
      <c r="P68" s="129"/>
      <c r="Q68" s="129"/>
      <c r="R68" s="129"/>
      <c r="S68" s="129"/>
      <c r="T68" s="129"/>
    </row>
    <row r="69">
      <c r="A69" s="76"/>
      <c r="B69" s="381">
        <v>106.0</v>
      </c>
      <c r="C69" s="80"/>
      <c r="D69" s="80"/>
      <c r="E69" s="80"/>
      <c r="F69" s="80"/>
      <c r="G69" s="81"/>
      <c r="H69" s="129"/>
      <c r="I69" s="129"/>
      <c r="J69" s="129"/>
      <c r="K69" s="129"/>
      <c r="L69" s="129"/>
      <c r="M69" s="129"/>
      <c r="N69" s="129"/>
      <c r="O69" s="129"/>
      <c r="P69" s="129"/>
      <c r="Q69" s="129"/>
      <c r="R69" s="129"/>
      <c r="S69" s="129"/>
      <c r="T69" s="129"/>
    </row>
    <row r="70">
      <c r="A70" s="45" t="s">
        <v>96</v>
      </c>
      <c r="B70" s="454" t="s">
        <v>214</v>
      </c>
      <c r="C70" s="3"/>
      <c r="D70" s="3"/>
      <c r="E70" s="3"/>
      <c r="F70" s="3"/>
      <c r="G70" s="4"/>
      <c r="H70" s="129"/>
      <c r="I70" s="129"/>
      <c r="J70" s="129"/>
      <c r="K70" s="129"/>
      <c r="L70" s="129"/>
      <c r="M70" s="129"/>
      <c r="N70" s="129"/>
      <c r="O70" s="129"/>
      <c r="P70" s="129"/>
      <c r="Q70" s="129"/>
      <c r="R70" s="129"/>
      <c r="S70" s="129"/>
      <c r="T70" s="129"/>
    </row>
    <row r="71">
      <c r="A71" s="64"/>
      <c r="B71" s="97" t="s">
        <v>215</v>
      </c>
      <c r="G71" s="34"/>
      <c r="H71" s="129"/>
      <c r="I71" s="129"/>
      <c r="J71" s="129"/>
      <c r="K71" s="129"/>
      <c r="L71" s="129"/>
      <c r="M71" s="129"/>
      <c r="N71" s="129"/>
      <c r="O71" s="129"/>
      <c r="P71" s="129"/>
      <c r="Q71" s="129"/>
      <c r="R71" s="129"/>
      <c r="S71" s="129"/>
      <c r="T71" s="129"/>
    </row>
    <row r="72">
      <c r="A72" s="76"/>
      <c r="B72" s="461" t="s">
        <v>427</v>
      </c>
      <c r="C72" s="80"/>
      <c r="D72" s="80"/>
      <c r="E72" s="80"/>
      <c r="F72" s="80"/>
      <c r="G72" s="81"/>
      <c r="H72" s="129"/>
      <c r="I72" s="129"/>
      <c r="J72" s="129"/>
      <c r="K72" s="129"/>
      <c r="L72" s="129"/>
      <c r="M72" s="129"/>
      <c r="N72" s="129"/>
      <c r="O72" s="129"/>
      <c r="P72" s="129"/>
      <c r="Q72" s="129"/>
      <c r="R72" s="129"/>
      <c r="S72" s="129"/>
      <c r="T72" s="129"/>
    </row>
    <row r="73">
      <c r="A73" s="45" t="s">
        <v>103</v>
      </c>
      <c r="B73" s="400" t="s">
        <v>214</v>
      </c>
      <c r="C73" s="3"/>
      <c r="D73" s="3"/>
      <c r="E73" s="3"/>
      <c r="F73" s="3"/>
      <c r="G73" s="4"/>
      <c r="H73" s="342"/>
      <c r="I73" s="342"/>
      <c r="J73" s="342"/>
      <c r="K73" s="342"/>
      <c r="L73" s="342"/>
      <c r="M73" s="342"/>
      <c r="N73" s="342"/>
      <c r="O73" s="342"/>
      <c r="P73" s="342"/>
      <c r="Q73" s="342"/>
      <c r="R73" s="342"/>
      <c r="S73" s="342"/>
      <c r="T73" s="342"/>
    </row>
    <row r="74">
      <c r="A74" s="64"/>
      <c r="B74" s="403" t="s">
        <v>215</v>
      </c>
      <c r="G74" s="34"/>
      <c r="H74" s="342"/>
      <c r="I74" s="342"/>
      <c r="J74" s="342"/>
      <c r="K74" s="342"/>
      <c r="L74" s="342"/>
      <c r="M74" s="342"/>
      <c r="N74" s="342"/>
      <c r="O74" s="342"/>
      <c r="P74" s="342"/>
      <c r="Q74" s="342"/>
      <c r="R74" s="342"/>
      <c r="S74" s="342"/>
      <c r="T74" s="342"/>
    </row>
    <row r="75">
      <c r="A75" s="76"/>
      <c r="B75" s="405" t="s">
        <v>428</v>
      </c>
      <c r="C75" s="80"/>
      <c r="D75" s="80"/>
      <c r="E75" s="80"/>
      <c r="F75" s="80"/>
      <c r="G75" s="81"/>
      <c r="H75" s="129"/>
      <c r="I75" s="129"/>
      <c r="J75" s="129"/>
      <c r="K75" s="129"/>
      <c r="L75" s="129"/>
      <c r="M75" s="129"/>
      <c r="N75" s="129"/>
      <c r="O75" s="129"/>
      <c r="P75" s="129"/>
      <c r="Q75" s="129"/>
      <c r="R75" s="129"/>
      <c r="S75" s="129"/>
      <c r="T75" s="129"/>
    </row>
    <row r="76">
      <c r="A76" s="45" t="s">
        <v>107</v>
      </c>
      <c r="B76" s="55"/>
      <c r="C76" s="55"/>
      <c r="D76" s="55"/>
      <c r="E76" s="55"/>
      <c r="F76" s="55"/>
      <c r="G76" s="55"/>
      <c r="H76" s="342"/>
      <c r="I76" s="342"/>
      <c r="J76" s="342"/>
      <c r="K76" s="342"/>
      <c r="L76" s="342"/>
      <c r="M76" s="342"/>
      <c r="N76" s="342"/>
      <c r="O76" s="342"/>
      <c r="P76" s="342"/>
      <c r="Q76" s="342"/>
      <c r="R76" s="342"/>
      <c r="S76" s="342"/>
      <c r="T76" s="342"/>
    </row>
    <row r="77">
      <c r="A77" s="64"/>
      <c r="B77" s="64"/>
      <c r="C77" s="64"/>
      <c r="D77" s="64"/>
      <c r="E77" s="64"/>
      <c r="F77" s="64"/>
      <c r="G77" s="64"/>
      <c r="H77" s="342"/>
      <c r="I77" s="342"/>
      <c r="J77" s="342"/>
      <c r="K77" s="342"/>
      <c r="L77" s="342"/>
      <c r="M77" s="342"/>
      <c r="N77" s="342"/>
      <c r="O77" s="342"/>
      <c r="P77" s="342"/>
      <c r="Q77" s="342"/>
      <c r="R77" s="342"/>
      <c r="S77" s="342"/>
      <c r="T77" s="342"/>
    </row>
    <row r="78">
      <c r="A78" s="76"/>
      <c r="B78" s="76"/>
      <c r="C78" s="76"/>
      <c r="D78" s="76"/>
      <c r="E78" s="76"/>
      <c r="F78" s="76"/>
      <c r="G78" s="76"/>
      <c r="H78" s="129"/>
      <c r="I78" s="129"/>
      <c r="J78" s="129"/>
      <c r="K78" s="129"/>
      <c r="L78" s="129"/>
      <c r="M78" s="129"/>
      <c r="N78" s="129"/>
      <c r="O78" s="129"/>
      <c r="P78" s="129"/>
      <c r="Q78" s="129"/>
      <c r="R78" s="129"/>
      <c r="S78" s="129"/>
      <c r="T78" s="129"/>
    </row>
    <row r="79">
      <c r="A79" s="188" t="s">
        <v>259</v>
      </c>
      <c r="B79" s="192"/>
      <c r="C79" s="192"/>
      <c r="D79" s="192"/>
      <c r="E79" s="192"/>
      <c r="F79" s="192"/>
      <c r="G79" s="192"/>
      <c r="H79" s="342"/>
      <c r="I79" s="342"/>
      <c r="J79" s="342"/>
      <c r="K79" s="342"/>
      <c r="L79" s="342"/>
      <c r="M79" s="342"/>
      <c r="N79" s="342"/>
      <c r="O79" s="342"/>
      <c r="P79" s="342"/>
      <c r="Q79" s="342"/>
      <c r="R79" s="342"/>
      <c r="S79" s="342"/>
      <c r="T79" s="342"/>
    </row>
    <row r="80">
      <c r="A80" s="45" t="s">
        <v>46</v>
      </c>
      <c r="B80" s="732"/>
      <c r="C80" s="3"/>
      <c r="D80" s="3"/>
      <c r="E80" s="3"/>
      <c r="F80" s="3"/>
      <c r="G80" s="4"/>
      <c r="H80" s="342"/>
      <c r="I80" s="342"/>
      <c r="J80" s="342"/>
      <c r="K80" s="342"/>
      <c r="L80" s="342"/>
      <c r="M80" s="342"/>
      <c r="N80" s="342"/>
      <c r="O80" s="342"/>
      <c r="P80" s="342"/>
      <c r="Q80" s="342"/>
      <c r="R80" s="342"/>
      <c r="S80" s="342"/>
      <c r="T80" s="342"/>
    </row>
    <row r="81">
      <c r="A81" s="64"/>
      <c r="B81" s="733" t="s">
        <v>175</v>
      </c>
      <c r="G81" s="34"/>
      <c r="H81" s="342"/>
      <c r="I81" s="342"/>
      <c r="J81" s="342"/>
      <c r="K81" s="342"/>
      <c r="L81" s="342"/>
      <c r="M81" s="342"/>
      <c r="N81" s="342"/>
      <c r="O81" s="342"/>
      <c r="P81" s="342"/>
      <c r="Q81" s="342"/>
      <c r="R81" s="342"/>
      <c r="S81" s="342"/>
      <c r="T81" s="342"/>
    </row>
    <row r="82">
      <c r="A82" s="76"/>
      <c r="B82" s="734"/>
      <c r="C82" s="80"/>
      <c r="D82" s="80"/>
      <c r="E82" s="80"/>
      <c r="F82" s="80"/>
      <c r="G82" s="81"/>
      <c r="H82" s="129"/>
      <c r="I82" s="129"/>
      <c r="J82" s="129"/>
      <c r="K82" s="129"/>
      <c r="L82" s="129"/>
      <c r="M82" s="129"/>
      <c r="N82" s="129"/>
      <c r="O82" s="129"/>
      <c r="P82" s="129"/>
      <c r="Q82" s="129"/>
      <c r="R82" s="129"/>
      <c r="S82" s="129"/>
      <c r="T82" s="129"/>
    </row>
    <row r="83">
      <c r="A83" s="45" t="s">
        <v>62</v>
      </c>
      <c r="B83" s="130" t="s">
        <v>429</v>
      </c>
      <c r="G83" s="34"/>
      <c r="H83" s="342"/>
      <c r="I83" s="342"/>
      <c r="J83" s="342"/>
      <c r="K83" s="342"/>
      <c r="L83" s="342"/>
      <c r="M83" s="342"/>
      <c r="N83" s="342"/>
      <c r="O83" s="342"/>
      <c r="P83" s="342"/>
      <c r="Q83" s="342"/>
      <c r="R83" s="342"/>
      <c r="S83" s="342"/>
      <c r="T83" s="342"/>
    </row>
    <row r="84">
      <c r="A84" s="64"/>
      <c r="B84" s="130" t="s">
        <v>264</v>
      </c>
      <c r="G84" s="34"/>
      <c r="H84" s="342"/>
      <c r="I84" s="342"/>
      <c r="J84" s="342"/>
      <c r="K84" s="342"/>
      <c r="L84" s="342"/>
      <c r="M84" s="342"/>
      <c r="N84" s="342"/>
      <c r="O84" s="342"/>
      <c r="P84" s="342"/>
      <c r="Q84" s="342"/>
      <c r="R84" s="342"/>
      <c r="S84" s="342"/>
      <c r="T84" s="342"/>
    </row>
    <row r="85">
      <c r="A85" s="76"/>
      <c r="B85" s="381">
        <v>107.0</v>
      </c>
      <c r="C85" s="80"/>
      <c r="D85" s="80"/>
      <c r="E85" s="80"/>
      <c r="F85" s="80"/>
      <c r="G85" s="81"/>
      <c r="H85" s="129"/>
      <c r="I85" s="129"/>
      <c r="J85" s="129"/>
      <c r="K85" s="129"/>
      <c r="L85" s="129"/>
      <c r="M85" s="129"/>
      <c r="N85" s="129"/>
      <c r="O85" s="129"/>
      <c r="P85" s="129"/>
      <c r="Q85" s="129"/>
      <c r="R85" s="129"/>
      <c r="S85" s="129"/>
      <c r="T85" s="129"/>
    </row>
    <row r="86">
      <c r="A86" s="45" t="s">
        <v>81</v>
      </c>
      <c r="B86" s="479"/>
      <c r="C86" s="479"/>
      <c r="D86" s="479"/>
      <c r="E86" s="479"/>
      <c r="F86" s="479"/>
      <c r="G86" s="479"/>
      <c r="H86" s="342"/>
      <c r="I86" s="342"/>
      <c r="J86" s="342"/>
      <c r="K86" s="342"/>
      <c r="L86" s="342"/>
      <c r="M86" s="342"/>
      <c r="N86" s="342"/>
      <c r="O86" s="342"/>
      <c r="P86" s="342"/>
      <c r="Q86" s="342"/>
      <c r="R86" s="342"/>
      <c r="S86" s="342"/>
      <c r="T86" s="342"/>
    </row>
    <row r="87">
      <c r="A87" s="64"/>
      <c r="B87" s="64"/>
      <c r="C87" s="64"/>
      <c r="D87" s="64"/>
      <c r="E87" s="64"/>
      <c r="F87" s="64"/>
      <c r="G87" s="64"/>
      <c r="H87" s="342"/>
      <c r="I87" s="342"/>
      <c r="J87" s="342"/>
      <c r="K87" s="342"/>
      <c r="L87" s="342"/>
      <c r="M87" s="342"/>
      <c r="N87" s="342"/>
      <c r="O87" s="342"/>
      <c r="P87" s="342"/>
      <c r="Q87" s="342"/>
      <c r="R87" s="342"/>
      <c r="S87" s="342"/>
      <c r="T87" s="342"/>
    </row>
    <row r="88">
      <c r="A88" s="76"/>
      <c r="B88" s="76"/>
      <c r="C88" s="76"/>
      <c r="D88" s="76"/>
      <c r="E88" s="76"/>
      <c r="F88" s="76"/>
      <c r="G88" s="76"/>
      <c r="H88" s="129"/>
      <c r="I88" s="129"/>
      <c r="J88" s="129"/>
      <c r="K88" s="129"/>
      <c r="L88" s="129"/>
      <c r="M88" s="129"/>
      <c r="N88" s="129"/>
      <c r="O88" s="129"/>
      <c r="P88" s="129"/>
      <c r="Q88" s="129"/>
      <c r="R88" s="129"/>
      <c r="S88" s="129"/>
      <c r="T88" s="129"/>
    </row>
    <row r="89">
      <c r="A89" s="45" t="s">
        <v>96</v>
      </c>
      <c r="B89" s="479"/>
      <c r="C89" s="479"/>
      <c r="D89" s="479"/>
      <c r="E89" s="479"/>
      <c r="F89" s="479"/>
      <c r="G89" s="479"/>
      <c r="H89" s="342"/>
      <c r="I89" s="342"/>
      <c r="J89" s="342"/>
      <c r="K89" s="342"/>
      <c r="L89" s="342"/>
      <c r="M89" s="342"/>
      <c r="N89" s="342"/>
      <c r="O89" s="342"/>
      <c r="P89" s="342"/>
      <c r="Q89" s="342"/>
      <c r="R89" s="342"/>
      <c r="S89" s="342"/>
      <c r="T89" s="342"/>
    </row>
    <row r="90">
      <c r="A90" s="64"/>
      <c r="B90" s="64"/>
      <c r="C90" s="64"/>
      <c r="D90" s="64"/>
      <c r="E90" s="64"/>
      <c r="F90" s="64"/>
      <c r="G90" s="64"/>
      <c r="H90" s="342"/>
      <c r="I90" s="342"/>
      <c r="J90" s="342"/>
      <c r="K90" s="342"/>
      <c r="L90" s="342"/>
      <c r="M90" s="342"/>
      <c r="N90" s="342"/>
      <c r="O90" s="342"/>
      <c r="P90" s="342"/>
      <c r="Q90" s="342"/>
      <c r="R90" s="342"/>
      <c r="S90" s="342"/>
      <c r="T90" s="342"/>
    </row>
    <row r="91">
      <c r="A91" s="76"/>
      <c r="B91" s="76"/>
      <c r="C91" s="76"/>
      <c r="D91" s="76"/>
      <c r="E91" s="76"/>
      <c r="F91" s="76"/>
      <c r="G91" s="76"/>
      <c r="H91" s="129"/>
      <c r="I91" s="129"/>
      <c r="J91" s="129"/>
      <c r="K91" s="129"/>
      <c r="L91" s="129"/>
      <c r="M91" s="129"/>
      <c r="N91" s="129"/>
      <c r="O91" s="129"/>
      <c r="P91" s="129"/>
      <c r="Q91" s="129"/>
      <c r="R91" s="129"/>
      <c r="S91" s="129"/>
      <c r="T91" s="129"/>
    </row>
    <row r="92">
      <c r="A92" s="45" t="s">
        <v>103</v>
      </c>
      <c r="B92" s="479"/>
      <c r="C92" s="479"/>
      <c r="D92" s="479"/>
      <c r="E92" s="479"/>
      <c r="F92" s="479"/>
      <c r="G92" s="479"/>
      <c r="H92" s="342"/>
      <c r="I92" s="342"/>
      <c r="J92" s="342"/>
      <c r="K92" s="342"/>
      <c r="L92" s="342"/>
      <c r="M92" s="342"/>
      <c r="N92" s="342"/>
      <c r="O92" s="342"/>
      <c r="P92" s="342"/>
      <c r="Q92" s="342"/>
      <c r="R92" s="342"/>
      <c r="S92" s="342"/>
      <c r="T92" s="342"/>
    </row>
    <row r="93">
      <c r="A93" s="64"/>
      <c r="B93" s="64"/>
      <c r="C93" s="64"/>
      <c r="D93" s="64"/>
      <c r="E93" s="64"/>
      <c r="F93" s="64"/>
      <c r="G93" s="64"/>
      <c r="H93" s="342"/>
      <c r="I93" s="342"/>
      <c r="J93" s="342"/>
      <c r="K93" s="342"/>
      <c r="L93" s="342"/>
      <c r="M93" s="342"/>
      <c r="N93" s="342"/>
      <c r="O93" s="342"/>
      <c r="P93" s="342"/>
      <c r="Q93" s="342"/>
      <c r="R93" s="342"/>
      <c r="S93" s="342"/>
      <c r="T93" s="342"/>
    </row>
    <row r="94">
      <c r="A94" s="76"/>
      <c r="B94" s="76"/>
      <c r="C94" s="76"/>
      <c r="D94" s="76"/>
      <c r="E94" s="76"/>
      <c r="F94" s="76"/>
      <c r="G94" s="76"/>
      <c r="H94" s="129"/>
      <c r="I94" s="129"/>
      <c r="J94" s="129"/>
      <c r="K94" s="129"/>
      <c r="L94" s="129"/>
      <c r="M94" s="129"/>
      <c r="N94" s="129"/>
      <c r="O94" s="129"/>
      <c r="P94" s="129"/>
      <c r="Q94" s="129"/>
      <c r="R94" s="129"/>
      <c r="S94" s="129"/>
      <c r="T94" s="129"/>
    </row>
    <row r="95">
      <c r="A95" s="45" t="s">
        <v>107</v>
      </c>
      <c r="B95" s="479"/>
      <c r="C95" s="479"/>
      <c r="D95" s="479"/>
      <c r="E95" s="479"/>
      <c r="F95" s="479"/>
      <c r="G95" s="479"/>
      <c r="H95" s="342"/>
      <c r="I95" s="342"/>
      <c r="J95" s="342"/>
      <c r="K95" s="342"/>
      <c r="L95" s="342"/>
      <c r="M95" s="342"/>
      <c r="N95" s="342"/>
      <c r="O95" s="342"/>
      <c r="P95" s="342"/>
      <c r="Q95" s="342"/>
      <c r="R95" s="342"/>
      <c r="S95" s="342"/>
      <c r="T95" s="342"/>
    </row>
    <row r="96">
      <c r="A96" s="64"/>
      <c r="B96" s="64"/>
      <c r="C96" s="64"/>
      <c r="D96" s="64"/>
      <c r="E96" s="64"/>
      <c r="F96" s="64"/>
      <c r="G96" s="64"/>
      <c r="H96" s="342"/>
      <c r="I96" s="342"/>
      <c r="J96" s="342"/>
      <c r="K96" s="342"/>
      <c r="L96" s="342"/>
      <c r="M96" s="342"/>
      <c r="N96" s="342"/>
      <c r="O96" s="342"/>
      <c r="P96" s="342"/>
      <c r="Q96" s="342"/>
      <c r="R96" s="342"/>
      <c r="S96" s="342"/>
      <c r="T96" s="342"/>
    </row>
    <row r="97">
      <c r="A97" s="76"/>
      <c r="B97" s="76"/>
      <c r="C97" s="76"/>
      <c r="D97" s="76"/>
      <c r="E97" s="76"/>
      <c r="F97" s="76"/>
      <c r="G97" s="76"/>
      <c r="H97" s="129"/>
      <c r="I97" s="129"/>
      <c r="J97" s="129"/>
      <c r="K97" s="129"/>
      <c r="L97" s="129"/>
      <c r="M97" s="129"/>
      <c r="N97" s="129"/>
      <c r="O97" s="129"/>
      <c r="P97" s="129"/>
      <c r="Q97" s="129"/>
      <c r="R97" s="129"/>
      <c r="S97" s="129"/>
      <c r="T97" s="129"/>
    </row>
    <row r="98">
      <c r="A98" s="188" t="s">
        <v>275</v>
      </c>
      <c r="B98" s="44"/>
      <c r="C98" s="44"/>
      <c r="D98" s="44"/>
      <c r="E98" s="44"/>
      <c r="F98" s="44"/>
      <c r="G98" s="44"/>
      <c r="H98" s="342"/>
      <c r="I98" s="342"/>
      <c r="J98" s="342"/>
      <c r="K98" s="342"/>
      <c r="L98" s="342"/>
      <c r="M98" s="342"/>
      <c r="N98" s="342"/>
      <c r="O98" s="342"/>
      <c r="P98" s="342"/>
      <c r="Q98" s="342"/>
      <c r="R98" s="342"/>
      <c r="S98" s="342"/>
      <c r="T98" s="342"/>
    </row>
    <row r="99">
      <c r="A99" s="45" t="s">
        <v>46</v>
      </c>
      <c r="B99" s="479"/>
      <c r="C99" s="479"/>
      <c r="D99" s="479"/>
      <c r="E99" s="479"/>
      <c r="F99" s="479"/>
      <c r="G99" s="479"/>
      <c r="H99" s="342"/>
      <c r="I99" s="342"/>
      <c r="J99" s="342"/>
      <c r="K99" s="342"/>
      <c r="L99" s="342"/>
      <c r="M99" s="342"/>
      <c r="N99" s="342"/>
      <c r="O99" s="342"/>
      <c r="P99" s="342"/>
      <c r="Q99" s="342"/>
      <c r="R99" s="342"/>
      <c r="S99" s="342"/>
      <c r="T99" s="342"/>
    </row>
    <row r="100">
      <c r="A100" s="64"/>
      <c r="B100" s="64"/>
      <c r="C100" s="64"/>
      <c r="D100" s="64"/>
      <c r="E100" s="64"/>
      <c r="F100" s="64"/>
      <c r="G100" s="64"/>
      <c r="H100" s="342"/>
      <c r="I100" s="342"/>
      <c r="J100" s="342"/>
      <c r="K100" s="342"/>
      <c r="L100" s="342"/>
      <c r="M100" s="342"/>
      <c r="N100" s="342"/>
      <c r="O100" s="342"/>
      <c r="P100" s="342"/>
      <c r="Q100" s="342"/>
      <c r="R100" s="342"/>
      <c r="S100" s="342"/>
      <c r="T100" s="342"/>
    </row>
    <row r="101">
      <c r="A101" s="76"/>
      <c r="B101" s="76"/>
      <c r="C101" s="76"/>
      <c r="D101" s="76"/>
      <c r="E101" s="76"/>
      <c r="F101" s="76"/>
      <c r="G101" s="76"/>
      <c r="H101" s="129"/>
      <c r="I101" s="129"/>
      <c r="J101" s="129"/>
      <c r="K101" s="129"/>
      <c r="L101" s="129"/>
      <c r="M101" s="129"/>
      <c r="N101" s="129"/>
      <c r="O101" s="129"/>
      <c r="P101" s="129"/>
      <c r="Q101" s="129"/>
      <c r="R101" s="129"/>
      <c r="S101" s="129"/>
      <c r="T101" s="129"/>
    </row>
    <row r="102">
      <c r="A102" s="45" t="s">
        <v>62</v>
      </c>
      <c r="B102" s="479"/>
      <c r="C102" s="479"/>
      <c r="D102" s="479"/>
      <c r="E102" s="479"/>
      <c r="F102" s="479"/>
      <c r="G102" s="479"/>
      <c r="H102" s="342"/>
      <c r="I102" s="342"/>
      <c r="J102" s="342"/>
      <c r="K102" s="342"/>
      <c r="L102" s="342"/>
      <c r="M102" s="342"/>
      <c r="N102" s="342"/>
      <c r="O102" s="342"/>
      <c r="P102" s="342"/>
      <c r="Q102" s="342"/>
      <c r="R102" s="342"/>
      <c r="S102" s="342"/>
      <c r="T102" s="342"/>
    </row>
    <row r="103">
      <c r="A103" s="64"/>
      <c r="B103" s="64"/>
      <c r="C103" s="64"/>
      <c r="D103" s="64"/>
      <c r="E103" s="64"/>
      <c r="F103" s="64"/>
      <c r="G103" s="64"/>
      <c r="H103" s="342"/>
      <c r="I103" s="342"/>
      <c r="J103" s="342"/>
      <c r="K103" s="342"/>
      <c r="L103" s="342"/>
      <c r="M103" s="342"/>
      <c r="N103" s="342"/>
      <c r="O103" s="342"/>
      <c r="P103" s="342"/>
      <c r="Q103" s="342"/>
      <c r="R103" s="342"/>
      <c r="S103" s="342"/>
      <c r="T103" s="342"/>
    </row>
    <row r="104">
      <c r="A104" s="76"/>
      <c r="B104" s="76"/>
      <c r="C104" s="76"/>
      <c r="D104" s="76"/>
      <c r="E104" s="76"/>
      <c r="F104" s="76"/>
      <c r="G104" s="76"/>
      <c r="H104" s="129"/>
      <c r="I104" s="129"/>
      <c r="J104" s="129"/>
      <c r="K104" s="129"/>
      <c r="L104" s="129"/>
      <c r="M104" s="129"/>
      <c r="N104" s="129"/>
      <c r="O104" s="129"/>
      <c r="P104" s="129"/>
      <c r="Q104" s="129"/>
      <c r="R104" s="129"/>
      <c r="S104" s="129"/>
      <c r="T104" s="129"/>
    </row>
    <row r="105">
      <c r="A105" s="45" t="s">
        <v>81</v>
      </c>
      <c r="B105" s="479"/>
      <c r="C105" s="479"/>
      <c r="D105" s="479"/>
      <c r="E105" s="479"/>
      <c r="F105" s="479"/>
      <c r="G105" s="479"/>
      <c r="H105" s="342"/>
      <c r="I105" s="342"/>
      <c r="J105" s="342"/>
      <c r="K105" s="342"/>
      <c r="L105" s="342"/>
      <c r="M105" s="342"/>
      <c r="N105" s="342"/>
      <c r="O105" s="342"/>
      <c r="P105" s="342"/>
      <c r="Q105" s="342"/>
      <c r="R105" s="342"/>
      <c r="S105" s="342"/>
      <c r="T105" s="342"/>
    </row>
    <row r="106">
      <c r="A106" s="64"/>
      <c r="B106" s="64"/>
      <c r="C106" s="64"/>
      <c r="D106" s="64"/>
      <c r="E106" s="64"/>
      <c r="F106" s="64"/>
      <c r="G106" s="64"/>
      <c r="H106" s="342"/>
      <c r="I106" s="342"/>
      <c r="J106" s="342"/>
      <c r="K106" s="342"/>
      <c r="L106" s="342"/>
      <c r="M106" s="342"/>
      <c r="N106" s="342"/>
      <c r="O106" s="342"/>
      <c r="P106" s="342"/>
      <c r="Q106" s="342"/>
      <c r="R106" s="342"/>
      <c r="S106" s="342"/>
      <c r="T106" s="342"/>
    </row>
    <row r="107">
      <c r="A107" s="76"/>
      <c r="B107" s="76"/>
      <c r="C107" s="76"/>
      <c r="D107" s="76"/>
      <c r="E107" s="76"/>
      <c r="F107" s="76"/>
      <c r="G107" s="76"/>
      <c r="H107" s="129"/>
      <c r="I107" s="129"/>
      <c r="J107" s="129"/>
      <c r="K107" s="129"/>
      <c r="L107" s="129"/>
      <c r="M107" s="129"/>
      <c r="N107" s="129"/>
      <c r="O107" s="129"/>
      <c r="P107" s="129"/>
      <c r="Q107" s="129"/>
      <c r="R107" s="129"/>
      <c r="S107" s="129"/>
      <c r="T107" s="129"/>
    </row>
    <row r="108">
      <c r="A108" s="45" t="s">
        <v>96</v>
      </c>
      <c r="B108" s="479"/>
      <c r="C108" s="479"/>
      <c r="D108" s="479"/>
      <c r="E108" s="479"/>
      <c r="F108" s="479"/>
      <c r="G108" s="479"/>
      <c r="H108" s="342"/>
      <c r="I108" s="342"/>
      <c r="J108" s="342"/>
      <c r="K108" s="342"/>
      <c r="L108" s="342"/>
      <c r="M108" s="342"/>
      <c r="N108" s="342"/>
      <c r="O108" s="342"/>
      <c r="P108" s="342"/>
      <c r="Q108" s="342"/>
      <c r="R108" s="342"/>
      <c r="S108" s="342"/>
      <c r="T108" s="342"/>
    </row>
    <row r="109">
      <c r="A109" s="64"/>
      <c r="B109" s="64"/>
      <c r="C109" s="64"/>
      <c r="D109" s="64"/>
      <c r="E109" s="64"/>
      <c r="F109" s="64"/>
      <c r="G109" s="64"/>
      <c r="H109" s="342"/>
      <c r="I109" s="342"/>
      <c r="J109" s="342"/>
      <c r="K109" s="342"/>
      <c r="L109" s="342"/>
      <c r="M109" s="342"/>
      <c r="N109" s="342"/>
      <c r="O109" s="342"/>
      <c r="P109" s="342"/>
      <c r="Q109" s="342"/>
      <c r="R109" s="342"/>
      <c r="S109" s="342"/>
      <c r="T109" s="342"/>
    </row>
    <row r="110">
      <c r="A110" s="76"/>
      <c r="B110" s="76"/>
      <c r="C110" s="76"/>
      <c r="D110" s="76"/>
      <c r="E110" s="76"/>
      <c r="F110" s="76"/>
      <c r="G110" s="76"/>
      <c r="H110" s="129"/>
      <c r="I110" s="129"/>
      <c r="J110" s="129"/>
      <c r="K110" s="129"/>
      <c r="L110" s="129"/>
      <c r="M110" s="129"/>
      <c r="N110" s="129"/>
      <c r="O110" s="129"/>
      <c r="P110" s="129"/>
      <c r="Q110" s="129"/>
      <c r="R110" s="129"/>
      <c r="S110" s="129"/>
      <c r="T110" s="129"/>
    </row>
    <row r="111">
      <c r="A111" s="45" t="s">
        <v>103</v>
      </c>
      <c r="B111" s="479"/>
      <c r="C111" s="479"/>
      <c r="D111" s="479"/>
      <c r="E111" s="479"/>
      <c r="F111" s="479"/>
      <c r="G111" s="479"/>
      <c r="H111" s="342"/>
      <c r="I111" s="342"/>
      <c r="J111" s="342"/>
      <c r="K111" s="342"/>
      <c r="L111" s="342"/>
      <c r="M111" s="342"/>
      <c r="N111" s="342"/>
      <c r="O111" s="342"/>
      <c r="P111" s="342"/>
      <c r="Q111" s="342"/>
      <c r="R111" s="342"/>
      <c r="S111" s="342"/>
      <c r="T111" s="342"/>
    </row>
    <row r="112">
      <c r="A112" s="64"/>
      <c r="B112" s="64"/>
      <c r="C112" s="64"/>
      <c r="D112" s="64"/>
      <c r="E112" s="64"/>
      <c r="F112" s="64"/>
      <c r="G112" s="64"/>
      <c r="H112" s="342"/>
      <c r="I112" s="342"/>
      <c r="J112" s="342"/>
      <c r="K112" s="342"/>
      <c r="L112" s="342"/>
      <c r="M112" s="342"/>
      <c r="N112" s="342"/>
      <c r="O112" s="342"/>
      <c r="P112" s="342"/>
      <c r="Q112" s="342"/>
      <c r="R112" s="342"/>
      <c r="S112" s="342"/>
      <c r="T112" s="342"/>
    </row>
    <row r="113">
      <c r="A113" s="76"/>
      <c r="B113" s="76"/>
      <c r="C113" s="76"/>
      <c r="D113" s="76"/>
      <c r="E113" s="76"/>
      <c r="F113" s="76"/>
      <c r="G113" s="76"/>
      <c r="H113" s="129"/>
      <c r="I113" s="129"/>
      <c r="J113" s="129"/>
      <c r="K113" s="129"/>
      <c r="L113" s="129"/>
      <c r="M113" s="129"/>
      <c r="N113" s="129"/>
      <c r="O113" s="129"/>
      <c r="P113" s="129"/>
      <c r="Q113" s="129"/>
      <c r="R113" s="129"/>
      <c r="S113" s="129"/>
      <c r="T113" s="129"/>
    </row>
    <row r="114">
      <c r="A114" s="45" t="s">
        <v>107</v>
      </c>
      <c r="B114" s="479"/>
      <c r="C114" s="479"/>
      <c r="D114" s="479"/>
      <c r="E114" s="479"/>
      <c r="F114" s="479"/>
      <c r="G114" s="479"/>
      <c r="H114" s="342"/>
      <c r="I114" s="342"/>
      <c r="J114" s="342"/>
      <c r="K114" s="342"/>
      <c r="L114" s="342"/>
      <c r="M114" s="342"/>
      <c r="N114" s="342"/>
      <c r="O114" s="342"/>
      <c r="P114" s="342"/>
      <c r="Q114" s="342"/>
      <c r="R114" s="342"/>
      <c r="S114" s="342"/>
      <c r="T114" s="342"/>
    </row>
    <row r="115">
      <c r="A115" s="64"/>
      <c r="B115" s="64"/>
      <c r="C115" s="64"/>
      <c r="D115" s="64"/>
      <c r="E115" s="64"/>
      <c r="F115" s="64"/>
      <c r="G115" s="64"/>
      <c r="H115" s="342"/>
      <c r="I115" s="342"/>
      <c r="J115" s="342"/>
      <c r="K115" s="342"/>
      <c r="L115" s="342"/>
      <c r="M115" s="342"/>
      <c r="N115" s="342"/>
      <c r="O115" s="342"/>
      <c r="P115" s="342"/>
      <c r="Q115" s="342"/>
      <c r="R115" s="342"/>
      <c r="S115" s="342"/>
      <c r="T115" s="342"/>
    </row>
    <row r="116">
      <c r="A116" s="76"/>
      <c r="B116" s="76"/>
      <c r="C116" s="76"/>
      <c r="D116" s="76"/>
      <c r="E116" s="76"/>
      <c r="F116" s="76"/>
      <c r="G116" s="76"/>
      <c r="H116" s="129"/>
      <c r="I116" s="129"/>
      <c r="J116" s="129"/>
      <c r="K116" s="129"/>
      <c r="L116" s="129"/>
      <c r="M116" s="129"/>
      <c r="N116" s="129"/>
      <c r="O116" s="129"/>
      <c r="P116" s="129"/>
      <c r="Q116" s="129"/>
      <c r="R116" s="129"/>
      <c r="S116" s="129"/>
      <c r="T116" s="129"/>
    </row>
  </sheetData>
  <mergeCells count="192">
    <mergeCell ref="D61:D63"/>
    <mergeCell ref="E61:E63"/>
    <mergeCell ref="B80:G80"/>
    <mergeCell ref="B81:G81"/>
    <mergeCell ref="B82:G82"/>
    <mergeCell ref="B83:G83"/>
    <mergeCell ref="B84:G84"/>
    <mergeCell ref="B85:G85"/>
    <mergeCell ref="A83:A85"/>
    <mergeCell ref="A86:A88"/>
    <mergeCell ref="C86:C88"/>
    <mergeCell ref="D86:D88"/>
    <mergeCell ref="E86:E88"/>
    <mergeCell ref="F86:F88"/>
    <mergeCell ref="G86:G88"/>
    <mergeCell ref="A99:A101"/>
    <mergeCell ref="B102:B104"/>
    <mergeCell ref="C102:C104"/>
    <mergeCell ref="D102:D104"/>
    <mergeCell ref="E102:E104"/>
    <mergeCell ref="F102:F104"/>
    <mergeCell ref="G102:G104"/>
    <mergeCell ref="A102:A104"/>
    <mergeCell ref="B105:B107"/>
    <mergeCell ref="C105:C107"/>
    <mergeCell ref="D105:D107"/>
    <mergeCell ref="E105:E107"/>
    <mergeCell ref="F105:F107"/>
    <mergeCell ref="G105:G107"/>
    <mergeCell ref="A105:A107"/>
    <mergeCell ref="B108:B110"/>
    <mergeCell ref="C108:C110"/>
    <mergeCell ref="D108:D110"/>
    <mergeCell ref="E108:E110"/>
    <mergeCell ref="F108:F110"/>
    <mergeCell ref="G108:G110"/>
    <mergeCell ref="A108:A110"/>
    <mergeCell ref="B111:B113"/>
    <mergeCell ref="C111:C113"/>
    <mergeCell ref="D111:D113"/>
    <mergeCell ref="E111:E113"/>
    <mergeCell ref="F111:F113"/>
    <mergeCell ref="G111:G113"/>
    <mergeCell ref="B49:G49"/>
    <mergeCell ref="B50:G50"/>
    <mergeCell ref="A42:A44"/>
    <mergeCell ref="A45:A47"/>
    <mergeCell ref="B45:G45"/>
    <mergeCell ref="B46:G46"/>
    <mergeCell ref="B47:G47"/>
    <mergeCell ref="A48:A50"/>
    <mergeCell ref="B48:G48"/>
    <mergeCell ref="B55:G55"/>
    <mergeCell ref="B56:G56"/>
    <mergeCell ref="A51:A53"/>
    <mergeCell ref="C51:C53"/>
    <mergeCell ref="D51:D53"/>
    <mergeCell ref="E51:E53"/>
    <mergeCell ref="G51:G53"/>
    <mergeCell ref="A54:A56"/>
    <mergeCell ref="B54:G54"/>
    <mergeCell ref="A57:A59"/>
    <mergeCell ref="B57:G57"/>
    <mergeCell ref="B58:G58"/>
    <mergeCell ref="B59:G59"/>
    <mergeCell ref="B61:B63"/>
    <mergeCell ref="C61:C63"/>
    <mergeCell ref="F61:F63"/>
    <mergeCell ref="A61:A63"/>
    <mergeCell ref="A64:A66"/>
    <mergeCell ref="A67:A69"/>
    <mergeCell ref="A70:A72"/>
    <mergeCell ref="A73:A75"/>
    <mergeCell ref="A76:A78"/>
    <mergeCell ref="A80:A82"/>
    <mergeCell ref="A111:A113"/>
    <mergeCell ref="A114:A116"/>
    <mergeCell ref="B114:B116"/>
    <mergeCell ref="C114:C116"/>
    <mergeCell ref="D114:D116"/>
    <mergeCell ref="E114:E116"/>
    <mergeCell ref="F114:F116"/>
    <mergeCell ref="G114:G116"/>
    <mergeCell ref="B19:B21"/>
    <mergeCell ref="C19:C21"/>
    <mergeCell ref="D19:D21"/>
    <mergeCell ref="E19:E21"/>
    <mergeCell ref="F19:F21"/>
    <mergeCell ref="G19:G21"/>
    <mergeCell ref="B22:G22"/>
    <mergeCell ref="A19:A21"/>
    <mergeCell ref="B23:B25"/>
    <mergeCell ref="C23:C25"/>
    <mergeCell ref="D23:D25"/>
    <mergeCell ref="E23:E25"/>
    <mergeCell ref="F23:F25"/>
    <mergeCell ref="G23:G25"/>
    <mergeCell ref="B41:G41"/>
    <mergeCell ref="B42:G44"/>
    <mergeCell ref="A38:A40"/>
    <mergeCell ref="B38:B40"/>
    <mergeCell ref="C38:C40"/>
    <mergeCell ref="D38:D40"/>
    <mergeCell ref="E38:E40"/>
    <mergeCell ref="F38:F40"/>
    <mergeCell ref="G38:G40"/>
    <mergeCell ref="A1:A2"/>
    <mergeCell ref="B1:G1"/>
    <mergeCell ref="B3:G3"/>
    <mergeCell ref="A4:A6"/>
    <mergeCell ref="C4:C6"/>
    <mergeCell ref="E4:E6"/>
    <mergeCell ref="G4:G6"/>
    <mergeCell ref="B13:G13"/>
    <mergeCell ref="B14:G14"/>
    <mergeCell ref="B15:G15"/>
    <mergeCell ref="A7:A9"/>
    <mergeCell ref="B7:B9"/>
    <mergeCell ref="D7:D9"/>
    <mergeCell ref="F7:F9"/>
    <mergeCell ref="B10:G10"/>
    <mergeCell ref="B11:G11"/>
    <mergeCell ref="B12:G12"/>
    <mergeCell ref="F16:F18"/>
    <mergeCell ref="G16:G18"/>
    <mergeCell ref="G35:G37"/>
    <mergeCell ref="A10:A12"/>
    <mergeCell ref="A13:A15"/>
    <mergeCell ref="A16:A18"/>
    <mergeCell ref="B16:B18"/>
    <mergeCell ref="C16:C18"/>
    <mergeCell ref="D16:D18"/>
    <mergeCell ref="E16:E18"/>
    <mergeCell ref="B26:C26"/>
    <mergeCell ref="D26:F26"/>
    <mergeCell ref="B27:C27"/>
    <mergeCell ref="D27:F27"/>
    <mergeCell ref="B28:C28"/>
    <mergeCell ref="D28:F28"/>
    <mergeCell ref="A23:A25"/>
    <mergeCell ref="A26:A28"/>
    <mergeCell ref="A29:A31"/>
    <mergeCell ref="A32:A34"/>
    <mergeCell ref="A35:A37"/>
    <mergeCell ref="B35:B37"/>
    <mergeCell ref="C35:C37"/>
    <mergeCell ref="B71:G71"/>
    <mergeCell ref="B72:G72"/>
    <mergeCell ref="B64:G64"/>
    <mergeCell ref="B65:G65"/>
    <mergeCell ref="B66:G66"/>
    <mergeCell ref="B67:G67"/>
    <mergeCell ref="B68:G68"/>
    <mergeCell ref="B69:G69"/>
    <mergeCell ref="B70:G70"/>
    <mergeCell ref="F76:F78"/>
    <mergeCell ref="G76:G78"/>
    <mergeCell ref="B73:G73"/>
    <mergeCell ref="B74:G74"/>
    <mergeCell ref="B75:G75"/>
    <mergeCell ref="B76:B78"/>
    <mergeCell ref="C76:C78"/>
    <mergeCell ref="D76:D78"/>
    <mergeCell ref="E76:E78"/>
    <mergeCell ref="B86:B88"/>
    <mergeCell ref="B89:B91"/>
    <mergeCell ref="C89:C91"/>
    <mergeCell ref="D89:D91"/>
    <mergeCell ref="E89:E91"/>
    <mergeCell ref="F89:F91"/>
    <mergeCell ref="G89:G91"/>
    <mergeCell ref="A89:A91"/>
    <mergeCell ref="A92:A94"/>
    <mergeCell ref="C92:C94"/>
    <mergeCell ref="D92:D94"/>
    <mergeCell ref="E92:E94"/>
    <mergeCell ref="F92:F94"/>
    <mergeCell ref="G92:G94"/>
    <mergeCell ref="B92:B94"/>
    <mergeCell ref="B95:B97"/>
    <mergeCell ref="C95:C97"/>
    <mergeCell ref="D95:D97"/>
    <mergeCell ref="E95:E97"/>
    <mergeCell ref="F95:F97"/>
    <mergeCell ref="G95:G97"/>
    <mergeCell ref="A95:A97"/>
    <mergeCell ref="B99:B101"/>
    <mergeCell ref="C99:C101"/>
    <mergeCell ref="D99:D101"/>
    <mergeCell ref="E99:E101"/>
    <mergeCell ref="F99:F101"/>
    <mergeCell ref="G99:G10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