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bullet\"/>
    </mc:Choice>
  </mc:AlternateContent>
  <xr:revisionPtr revIDLastSave="0" documentId="8_{24F569EA-B8C6-4175-93BE-F790E71BD63B}" xr6:coauthVersionLast="47" xr6:coauthVersionMax="47" xr10:uidLastSave="{00000000-0000-0000-0000-000000000000}"/>
  <bookViews>
    <workbookView xWindow="-120" yWindow="-120" windowWidth="20730" windowHeight="11160" xr2:uid="{F7397A62-F763-4F7C-BD13-B098D7AE5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" i="1" l="1"/>
  <c r="K57" i="1"/>
  <c r="K73" i="1"/>
  <c r="K89" i="1"/>
  <c r="J8" i="1"/>
  <c r="K8" i="1" s="1"/>
  <c r="J12" i="1"/>
  <c r="K12" i="1" s="1"/>
  <c r="J16" i="1"/>
  <c r="K16" i="1" s="1"/>
  <c r="J20" i="1"/>
  <c r="K20" i="1" s="1"/>
  <c r="J24" i="1"/>
  <c r="K24" i="1" s="1"/>
  <c r="J28" i="1"/>
  <c r="K28" i="1" s="1"/>
  <c r="J32" i="1"/>
  <c r="K32" i="1" s="1"/>
  <c r="J36" i="1"/>
  <c r="K36" i="1" s="1"/>
  <c r="J40" i="1"/>
  <c r="K40" i="1" s="1"/>
  <c r="J44" i="1"/>
  <c r="K44" i="1" s="1"/>
  <c r="J48" i="1"/>
  <c r="K48" i="1" s="1"/>
  <c r="J52" i="1"/>
  <c r="K52" i="1" s="1"/>
  <c r="J56" i="1"/>
  <c r="K56" i="1" s="1"/>
  <c r="J60" i="1"/>
  <c r="K60" i="1" s="1"/>
  <c r="J64" i="1"/>
  <c r="K64" i="1" s="1"/>
  <c r="J68" i="1"/>
  <c r="K68" i="1" s="1"/>
  <c r="J72" i="1"/>
  <c r="K72" i="1" s="1"/>
  <c r="J76" i="1"/>
  <c r="K76" i="1" s="1"/>
  <c r="J80" i="1"/>
  <c r="K80" i="1" s="1"/>
  <c r="J84" i="1"/>
  <c r="K84" i="1" s="1"/>
  <c r="J88" i="1"/>
  <c r="K88" i="1" s="1"/>
  <c r="J92" i="1"/>
  <c r="K92" i="1" s="1"/>
  <c r="J96" i="1"/>
  <c r="K96" i="1" s="1"/>
  <c r="J100" i="1"/>
  <c r="K100" i="1" s="1"/>
  <c r="J4" i="1"/>
  <c r="K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  <c r="G15" i="1"/>
  <c r="G31" i="1"/>
  <c r="G47" i="1"/>
  <c r="G63" i="1"/>
  <c r="G79" i="1"/>
  <c r="G95" i="1"/>
  <c r="B104" i="1"/>
  <c r="G8" i="1" s="1"/>
  <c r="F5" i="1"/>
  <c r="J5" i="1" s="1"/>
  <c r="K5" i="1" s="1"/>
  <c r="F6" i="1"/>
  <c r="J6" i="1" s="1"/>
  <c r="K6" i="1" s="1"/>
  <c r="F7" i="1"/>
  <c r="J7" i="1" s="1"/>
  <c r="F8" i="1"/>
  <c r="F9" i="1"/>
  <c r="J9" i="1" s="1"/>
  <c r="K9" i="1" s="1"/>
  <c r="F10" i="1"/>
  <c r="J10" i="1" s="1"/>
  <c r="K10" i="1" s="1"/>
  <c r="F11" i="1"/>
  <c r="J11" i="1" s="1"/>
  <c r="F12" i="1"/>
  <c r="F13" i="1"/>
  <c r="J13" i="1" s="1"/>
  <c r="K13" i="1" s="1"/>
  <c r="F14" i="1"/>
  <c r="J14" i="1" s="1"/>
  <c r="K14" i="1" s="1"/>
  <c r="F15" i="1"/>
  <c r="J15" i="1" s="1"/>
  <c r="F16" i="1"/>
  <c r="F17" i="1"/>
  <c r="J17" i="1" s="1"/>
  <c r="K17" i="1" s="1"/>
  <c r="F18" i="1"/>
  <c r="J18" i="1" s="1"/>
  <c r="K18" i="1" s="1"/>
  <c r="F19" i="1"/>
  <c r="J19" i="1" s="1"/>
  <c r="F20" i="1"/>
  <c r="F21" i="1"/>
  <c r="J21" i="1" s="1"/>
  <c r="K21" i="1" s="1"/>
  <c r="F22" i="1"/>
  <c r="J22" i="1" s="1"/>
  <c r="K22" i="1" s="1"/>
  <c r="F23" i="1"/>
  <c r="J23" i="1" s="1"/>
  <c r="F24" i="1"/>
  <c r="F25" i="1"/>
  <c r="J25" i="1" s="1"/>
  <c r="K25" i="1" s="1"/>
  <c r="F26" i="1"/>
  <c r="J26" i="1" s="1"/>
  <c r="K26" i="1" s="1"/>
  <c r="F27" i="1"/>
  <c r="J27" i="1" s="1"/>
  <c r="F28" i="1"/>
  <c r="F29" i="1"/>
  <c r="J29" i="1" s="1"/>
  <c r="K29" i="1" s="1"/>
  <c r="F30" i="1"/>
  <c r="J30" i="1" s="1"/>
  <c r="K30" i="1" s="1"/>
  <c r="F31" i="1"/>
  <c r="J31" i="1" s="1"/>
  <c r="F32" i="1"/>
  <c r="F33" i="1"/>
  <c r="J33" i="1" s="1"/>
  <c r="K33" i="1" s="1"/>
  <c r="F34" i="1"/>
  <c r="J34" i="1" s="1"/>
  <c r="K34" i="1" s="1"/>
  <c r="F35" i="1"/>
  <c r="J35" i="1" s="1"/>
  <c r="F36" i="1"/>
  <c r="F37" i="1"/>
  <c r="J37" i="1" s="1"/>
  <c r="K37" i="1" s="1"/>
  <c r="F38" i="1"/>
  <c r="J38" i="1" s="1"/>
  <c r="K38" i="1" s="1"/>
  <c r="F39" i="1"/>
  <c r="J39" i="1" s="1"/>
  <c r="F40" i="1"/>
  <c r="F41" i="1"/>
  <c r="J41" i="1" s="1"/>
  <c r="K41" i="1" s="1"/>
  <c r="F42" i="1"/>
  <c r="J42" i="1" s="1"/>
  <c r="K42" i="1" s="1"/>
  <c r="F43" i="1"/>
  <c r="J43" i="1" s="1"/>
  <c r="F44" i="1"/>
  <c r="F45" i="1"/>
  <c r="J45" i="1" s="1"/>
  <c r="K45" i="1" s="1"/>
  <c r="F46" i="1"/>
  <c r="J46" i="1" s="1"/>
  <c r="K46" i="1" s="1"/>
  <c r="F47" i="1"/>
  <c r="J47" i="1" s="1"/>
  <c r="F48" i="1"/>
  <c r="F49" i="1"/>
  <c r="J49" i="1" s="1"/>
  <c r="K49" i="1" s="1"/>
  <c r="F50" i="1"/>
  <c r="J50" i="1" s="1"/>
  <c r="K50" i="1" s="1"/>
  <c r="F51" i="1"/>
  <c r="J51" i="1" s="1"/>
  <c r="F52" i="1"/>
  <c r="F53" i="1"/>
  <c r="J53" i="1" s="1"/>
  <c r="K53" i="1" s="1"/>
  <c r="F54" i="1"/>
  <c r="J54" i="1" s="1"/>
  <c r="K54" i="1" s="1"/>
  <c r="F55" i="1"/>
  <c r="J55" i="1" s="1"/>
  <c r="F56" i="1"/>
  <c r="F57" i="1"/>
  <c r="J57" i="1" s="1"/>
  <c r="F58" i="1"/>
  <c r="J58" i="1" s="1"/>
  <c r="K58" i="1" s="1"/>
  <c r="F59" i="1"/>
  <c r="J59" i="1" s="1"/>
  <c r="F60" i="1"/>
  <c r="F61" i="1"/>
  <c r="J61" i="1" s="1"/>
  <c r="K61" i="1" s="1"/>
  <c r="F62" i="1"/>
  <c r="J62" i="1" s="1"/>
  <c r="K62" i="1" s="1"/>
  <c r="F63" i="1"/>
  <c r="J63" i="1" s="1"/>
  <c r="F64" i="1"/>
  <c r="F65" i="1"/>
  <c r="J65" i="1" s="1"/>
  <c r="K65" i="1" s="1"/>
  <c r="F66" i="1"/>
  <c r="J66" i="1" s="1"/>
  <c r="K66" i="1" s="1"/>
  <c r="F67" i="1"/>
  <c r="J67" i="1" s="1"/>
  <c r="F68" i="1"/>
  <c r="F69" i="1"/>
  <c r="J69" i="1" s="1"/>
  <c r="K69" i="1" s="1"/>
  <c r="F70" i="1"/>
  <c r="J70" i="1" s="1"/>
  <c r="K70" i="1" s="1"/>
  <c r="F71" i="1"/>
  <c r="J71" i="1" s="1"/>
  <c r="F72" i="1"/>
  <c r="F73" i="1"/>
  <c r="J73" i="1" s="1"/>
  <c r="F74" i="1"/>
  <c r="J74" i="1" s="1"/>
  <c r="K74" i="1" s="1"/>
  <c r="F75" i="1"/>
  <c r="J75" i="1" s="1"/>
  <c r="F76" i="1"/>
  <c r="F77" i="1"/>
  <c r="J77" i="1" s="1"/>
  <c r="K77" i="1" s="1"/>
  <c r="F78" i="1"/>
  <c r="J78" i="1" s="1"/>
  <c r="K78" i="1" s="1"/>
  <c r="F79" i="1"/>
  <c r="J79" i="1" s="1"/>
  <c r="F80" i="1"/>
  <c r="F81" i="1"/>
  <c r="J81" i="1" s="1"/>
  <c r="K81" i="1" s="1"/>
  <c r="F82" i="1"/>
  <c r="J82" i="1" s="1"/>
  <c r="K82" i="1" s="1"/>
  <c r="F83" i="1"/>
  <c r="J83" i="1" s="1"/>
  <c r="F84" i="1"/>
  <c r="F85" i="1"/>
  <c r="J85" i="1" s="1"/>
  <c r="K85" i="1" s="1"/>
  <c r="F86" i="1"/>
  <c r="J86" i="1" s="1"/>
  <c r="K86" i="1" s="1"/>
  <c r="F87" i="1"/>
  <c r="J87" i="1" s="1"/>
  <c r="F88" i="1"/>
  <c r="F89" i="1"/>
  <c r="J89" i="1" s="1"/>
  <c r="F90" i="1"/>
  <c r="J90" i="1" s="1"/>
  <c r="K90" i="1" s="1"/>
  <c r="F91" i="1"/>
  <c r="J91" i="1" s="1"/>
  <c r="F92" i="1"/>
  <c r="F93" i="1"/>
  <c r="J93" i="1" s="1"/>
  <c r="K93" i="1" s="1"/>
  <c r="F94" i="1"/>
  <c r="J94" i="1" s="1"/>
  <c r="K94" i="1" s="1"/>
  <c r="F95" i="1"/>
  <c r="J95" i="1" s="1"/>
  <c r="F96" i="1"/>
  <c r="F97" i="1"/>
  <c r="J97" i="1" s="1"/>
  <c r="K97" i="1" s="1"/>
  <c r="F98" i="1"/>
  <c r="J98" i="1" s="1"/>
  <c r="K98" i="1" s="1"/>
  <c r="F99" i="1"/>
  <c r="J99" i="1" s="1"/>
  <c r="F100" i="1"/>
  <c r="F101" i="1"/>
  <c r="J101" i="1" s="1"/>
  <c r="K101" i="1" s="1"/>
  <c r="F102" i="1"/>
  <c r="J102" i="1" s="1"/>
  <c r="K102" i="1" s="1"/>
  <c r="F103" i="1"/>
  <c r="J103" i="1" s="1"/>
  <c r="F4" i="1"/>
  <c r="J104" i="1" l="1"/>
  <c r="N6" i="1" s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I104" i="1"/>
  <c r="N5" i="1" s="1"/>
  <c r="H8" i="1"/>
  <c r="G91" i="1"/>
  <c r="G75" i="1"/>
  <c r="G59" i="1"/>
  <c r="H59" i="1" s="1"/>
  <c r="G43" i="1"/>
  <c r="H43" i="1" s="1"/>
  <c r="G27" i="1"/>
  <c r="G11" i="1"/>
  <c r="H95" i="1"/>
  <c r="H91" i="1"/>
  <c r="H79" i="1"/>
  <c r="H75" i="1"/>
  <c r="H67" i="1"/>
  <c r="H63" i="1"/>
  <c r="H51" i="1"/>
  <c r="H47" i="1"/>
  <c r="H31" i="1"/>
  <c r="H27" i="1"/>
  <c r="H15" i="1"/>
  <c r="H11" i="1"/>
  <c r="G103" i="1"/>
  <c r="H103" i="1" s="1"/>
  <c r="G87" i="1"/>
  <c r="H87" i="1" s="1"/>
  <c r="G71" i="1"/>
  <c r="H71" i="1" s="1"/>
  <c r="G55" i="1"/>
  <c r="H55" i="1" s="1"/>
  <c r="G39" i="1"/>
  <c r="H39" i="1" s="1"/>
  <c r="G23" i="1"/>
  <c r="H23" i="1" s="1"/>
  <c r="G7" i="1"/>
  <c r="H7" i="1" s="1"/>
  <c r="G99" i="1"/>
  <c r="H99" i="1" s="1"/>
  <c r="G83" i="1"/>
  <c r="H83" i="1" s="1"/>
  <c r="G67" i="1"/>
  <c r="G51" i="1"/>
  <c r="G35" i="1"/>
  <c r="H35" i="1" s="1"/>
  <c r="G19" i="1"/>
  <c r="H19" i="1" s="1"/>
  <c r="H81" i="1"/>
  <c r="H65" i="1"/>
  <c r="H17" i="1"/>
  <c r="H102" i="1"/>
  <c r="G102" i="1"/>
  <c r="G98" i="1"/>
  <c r="H98" i="1" s="1"/>
  <c r="G94" i="1"/>
  <c r="H94" i="1" s="1"/>
  <c r="G90" i="1"/>
  <c r="H90" i="1" s="1"/>
  <c r="G86" i="1"/>
  <c r="H86" i="1" s="1"/>
  <c r="G82" i="1"/>
  <c r="H82" i="1" s="1"/>
  <c r="G78" i="1"/>
  <c r="H78" i="1" s="1"/>
  <c r="G74" i="1"/>
  <c r="H74" i="1" s="1"/>
  <c r="G70" i="1"/>
  <c r="H70" i="1" s="1"/>
  <c r="G66" i="1"/>
  <c r="H66" i="1" s="1"/>
  <c r="G62" i="1"/>
  <c r="H62" i="1" s="1"/>
  <c r="G58" i="1"/>
  <c r="H58" i="1" s="1"/>
  <c r="G54" i="1"/>
  <c r="H54" i="1" s="1"/>
  <c r="G50" i="1"/>
  <c r="H50" i="1" s="1"/>
  <c r="G46" i="1"/>
  <c r="H46" i="1" s="1"/>
  <c r="G42" i="1"/>
  <c r="H42" i="1" s="1"/>
  <c r="G38" i="1"/>
  <c r="H38" i="1" s="1"/>
  <c r="G34" i="1"/>
  <c r="H34" i="1" s="1"/>
  <c r="G30" i="1"/>
  <c r="H30" i="1" s="1"/>
  <c r="G26" i="1"/>
  <c r="H26" i="1" s="1"/>
  <c r="G22" i="1"/>
  <c r="H22" i="1" s="1"/>
  <c r="G18" i="1"/>
  <c r="H18" i="1" s="1"/>
  <c r="G14" i="1"/>
  <c r="H14" i="1" s="1"/>
  <c r="G10" i="1"/>
  <c r="H10" i="1" s="1"/>
  <c r="G6" i="1"/>
  <c r="H6" i="1" s="1"/>
  <c r="G101" i="1"/>
  <c r="H101" i="1" s="1"/>
  <c r="G97" i="1"/>
  <c r="H97" i="1" s="1"/>
  <c r="G93" i="1"/>
  <c r="H93" i="1" s="1"/>
  <c r="G89" i="1"/>
  <c r="H89" i="1" s="1"/>
  <c r="G85" i="1"/>
  <c r="H85" i="1" s="1"/>
  <c r="G81" i="1"/>
  <c r="G77" i="1"/>
  <c r="H77" i="1" s="1"/>
  <c r="G73" i="1"/>
  <c r="H73" i="1" s="1"/>
  <c r="G69" i="1"/>
  <c r="H69" i="1" s="1"/>
  <c r="G65" i="1"/>
  <c r="G61" i="1"/>
  <c r="H61" i="1" s="1"/>
  <c r="G57" i="1"/>
  <c r="H57" i="1" s="1"/>
  <c r="G53" i="1"/>
  <c r="H53" i="1" s="1"/>
  <c r="G49" i="1"/>
  <c r="H49" i="1" s="1"/>
  <c r="G45" i="1"/>
  <c r="H45" i="1" s="1"/>
  <c r="G41" i="1"/>
  <c r="H41" i="1" s="1"/>
  <c r="G37" i="1"/>
  <c r="H37" i="1" s="1"/>
  <c r="G33" i="1"/>
  <c r="H33" i="1" s="1"/>
  <c r="G29" i="1"/>
  <c r="H29" i="1" s="1"/>
  <c r="G25" i="1"/>
  <c r="H25" i="1" s="1"/>
  <c r="G21" i="1"/>
  <c r="H21" i="1" s="1"/>
  <c r="G17" i="1"/>
  <c r="G13" i="1"/>
  <c r="H13" i="1" s="1"/>
  <c r="G9" i="1"/>
  <c r="H9" i="1" s="1"/>
  <c r="G5" i="1"/>
  <c r="H5" i="1" s="1"/>
  <c r="G4" i="1"/>
  <c r="G100" i="1"/>
  <c r="H100" i="1" s="1"/>
  <c r="G96" i="1"/>
  <c r="H96" i="1" s="1"/>
  <c r="G92" i="1"/>
  <c r="H92" i="1" s="1"/>
  <c r="G88" i="1"/>
  <c r="H88" i="1" s="1"/>
  <c r="G84" i="1"/>
  <c r="H84" i="1" s="1"/>
  <c r="G80" i="1"/>
  <c r="H80" i="1" s="1"/>
  <c r="G76" i="1"/>
  <c r="H76" i="1" s="1"/>
  <c r="G72" i="1"/>
  <c r="H72" i="1" s="1"/>
  <c r="G68" i="1"/>
  <c r="H68" i="1" s="1"/>
  <c r="G64" i="1"/>
  <c r="H64" i="1" s="1"/>
  <c r="G60" i="1"/>
  <c r="H60" i="1" s="1"/>
  <c r="G56" i="1"/>
  <c r="H56" i="1" s="1"/>
  <c r="G52" i="1"/>
  <c r="H52" i="1" s="1"/>
  <c r="G48" i="1"/>
  <c r="H48" i="1" s="1"/>
  <c r="G44" i="1"/>
  <c r="H44" i="1" s="1"/>
  <c r="G40" i="1"/>
  <c r="H40" i="1" s="1"/>
  <c r="G36" i="1"/>
  <c r="H36" i="1" s="1"/>
  <c r="G32" i="1"/>
  <c r="H32" i="1" s="1"/>
  <c r="G28" i="1"/>
  <c r="H28" i="1" s="1"/>
  <c r="G24" i="1"/>
  <c r="H24" i="1" s="1"/>
  <c r="G20" i="1"/>
  <c r="H20" i="1" s="1"/>
  <c r="G16" i="1"/>
  <c r="H16" i="1" s="1"/>
  <c r="G12" i="1"/>
  <c r="H12" i="1" s="1"/>
  <c r="N8" i="1" l="1"/>
  <c r="G104" i="1"/>
  <c r="H4" i="1"/>
  <c r="H104" i="1" s="1"/>
</calcChain>
</file>

<file path=xl/sharedStrings.xml><?xml version="1.0" encoding="utf-8"?>
<sst xmlns="http://schemas.openxmlformats.org/spreadsheetml/2006/main" count="20" uniqueCount="19">
  <si>
    <t>Loan Porfolio</t>
  </si>
  <si>
    <t>Sr. no.</t>
  </si>
  <si>
    <t>Exposure</t>
  </si>
  <si>
    <t>PD</t>
  </si>
  <si>
    <t>Correlation</t>
  </si>
  <si>
    <t>WCDR</t>
  </si>
  <si>
    <t>Total</t>
  </si>
  <si>
    <t>Weight</t>
  </si>
  <si>
    <t>LGD</t>
  </si>
  <si>
    <t>EL</t>
  </si>
  <si>
    <t>Stressed Loss</t>
  </si>
  <si>
    <t>UL</t>
  </si>
  <si>
    <t>Portfolio</t>
  </si>
  <si>
    <t>Expected Loss</t>
  </si>
  <si>
    <t>Capital Required</t>
  </si>
  <si>
    <t>Weighted WCDR</t>
  </si>
  <si>
    <t>Worst Case Default Rate Calculation</t>
  </si>
  <si>
    <t>Extending to Vasicek</t>
  </si>
  <si>
    <t>All amounts in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</si>
</sst>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2" borderId="3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3148-96AF-46AB-B97D-7D971EBAEC16}">
  <sheetPr>
    <pageSetUpPr fitToPage="1"/>
  </sheetPr>
  <dimension ref="A1:N104"/>
  <sheetViews>
    <sheetView tabSelected="1" workbookViewId="0">
      <selection activeCell="K13" sqref="K13"/>
    </sheetView>
  </sheetViews>
  <sheetFormatPr defaultRowHeight="15" x14ac:dyDescent="0.25"/>
  <cols>
    <col min="5" max="5" width="10.7109375" customWidth="1"/>
    <col min="8" max="8" width="15.85546875" customWidth="1"/>
    <col min="10" max="10" width="13.85546875" customWidth="1"/>
    <col min="11" max="11" width="10.5703125" bestFit="1" customWidth="1"/>
    <col min="13" max="13" width="16.42578125" customWidth="1"/>
    <col min="15" max="15" width="16.140625" customWidth="1"/>
  </cols>
  <sheetData>
    <row r="1" spans="1:14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" t="s">
        <v>18</v>
      </c>
    </row>
    <row r="2" spans="1:14" x14ac:dyDescent="0.25">
      <c r="A2" s="23" t="s">
        <v>16</v>
      </c>
      <c r="B2" s="23"/>
      <c r="C2" s="23"/>
      <c r="D2" s="23"/>
      <c r="E2" s="23"/>
      <c r="F2" s="23"/>
      <c r="G2" s="23"/>
      <c r="H2" s="24"/>
      <c r="I2" s="23" t="s">
        <v>17</v>
      </c>
      <c r="J2" s="23"/>
      <c r="K2" s="23"/>
    </row>
    <row r="3" spans="1:14" x14ac:dyDescent="0.25">
      <c r="A3" s="11" t="s">
        <v>1</v>
      </c>
      <c r="B3" s="12" t="s">
        <v>2</v>
      </c>
      <c r="C3" s="12" t="s">
        <v>3</v>
      </c>
      <c r="D3" s="12" t="s">
        <v>8</v>
      </c>
      <c r="E3" s="12" t="s">
        <v>4</v>
      </c>
      <c r="F3" s="12" t="s">
        <v>5</v>
      </c>
      <c r="G3" s="11" t="s">
        <v>7</v>
      </c>
      <c r="H3" s="11" t="s">
        <v>15</v>
      </c>
      <c r="I3" s="13" t="s">
        <v>9</v>
      </c>
      <c r="J3" s="11" t="s">
        <v>10</v>
      </c>
      <c r="K3" s="12" t="s">
        <v>11</v>
      </c>
    </row>
    <row r="4" spans="1:14" x14ac:dyDescent="0.25">
      <c r="A4" s="2">
        <v>1</v>
      </c>
      <c r="B4" s="3">
        <v>9.2336139590554698</v>
      </c>
      <c r="C4" s="3">
        <v>1.4053009481082603E-2</v>
      </c>
      <c r="D4" s="3">
        <v>0.4</v>
      </c>
      <c r="E4" s="3">
        <v>1.5460902559721736E-2</v>
      </c>
      <c r="F4" s="3">
        <f>_xlfn.NORM.S.DIST((_xlfn.NORM.S.INV(C4)+SQRT(E4)*_xlfn.NORM.S.INV(0.999))/SQRT(1-E4),TRUE)</f>
        <v>3.394571419580112E-2</v>
      </c>
      <c r="G4" s="4">
        <f>B4/$B$104</f>
        <v>1.4913125452697445E-2</v>
      </c>
      <c r="H4" s="5">
        <f>F4*G4</f>
        <v>5.0623669438339461E-4</v>
      </c>
      <c r="I4" s="4">
        <f>C4*D4*B4</f>
        <v>5.1904025804505274E-2</v>
      </c>
      <c r="J4" s="4">
        <f>F4*D4*B4</f>
        <v>0.12537664817938265</v>
      </c>
      <c r="K4" s="3">
        <f>J4-I4</f>
        <v>7.347262237487738E-2</v>
      </c>
      <c r="M4" s="22" t="s">
        <v>12</v>
      </c>
      <c r="N4" s="22"/>
    </row>
    <row r="5" spans="1:14" x14ac:dyDescent="0.25">
      <c r="A5" s="6">
        <v>2</v>
      </c>
      <c r="B5" s="7">
        <v>9.1830676463064904</v>
      </c>
      <c r="C5" s="7">
        <v>1.6966714905657439E-2</v>
      </c>
      <c r="D5" s="7">
        <v>0.4</v>
      </c>
      <c r="E5" s="7">
        <v>8.5106054465502054E-2</v>
      </c>
      <c r="F5" s="7">
        <f t="shared" ref="F5:F68" si="0">_xlfn.NORM.S.DIST((_xlfn.NORM.S.INV(C5)+SQRT(E5)*_xlfn.NORM.S.INV(0.999))/SQRT(1-E5),TRUE)</f>
        <v>0.10118949411326973</v>
      </c>
      <c r="G5" s="8">
        <f t="shared" ref="G5:G68" si="1">B5/$B$104</f>
        <v>1.4831488565283763E-2</v>
      </c>
      <c r="H5" s="9">
        <f t="shared" ref="H5:H68" si="2">F5*G5</f>
        <v>1.5007908248678087E-3</v>
      </c>
      <c r="I5" s="8">
        <f t="shared" ref="I5:I68" si="3">C5*D5*B5</f>
        <v>6.2322596285699562E-2</v>
      </c>
      <c r="J5" s="8">
        <f t="shared" ref="J5:J68" si="4">F5*D5*B5</f>
        <v>0.3716919878150754</v>
      </c>
      <c r="K5" s="7">
        <f t="shared" ref="K5:K68" si="5">J5-I5</f>
        <v>0.30936939152937581</v>
      </c>
      <c r="M5" s="14" t="s">
        <v>13</v>
      </c>
      <c r="N5" s="15">
        <f>I104</f>
        <v>3.7234408769890881</v>
      </c>
    </row>
    <row r="6" spans="1:14" x14ac:dyDescent="0.25">
      <c r="A6" s="6">
        <v>3</v>
      </c>
      <c r="B6" s="7">
        <v>1.8469067228646188</v>
      </c>
      <c r="C6" s="7">
        <v>1.789561316169385E-2</v>
      </c>
      <c r="D6" s="7">
        <v>0.4</v>
      </c>
      <c r="E6" s="7">
        <v>0.17437425807983975</v>
      </c>
      <c r="F6" s="7">
        <f t="shared" si="0"/>
        <v>0.18668019643184838</v>
      </c>
      <c r="G6" s="8">
        <f t="shared" si="1"/>
        <v>2.9829221559017649E-3</v>
      </c>
      <c r="H6" s="9">
        <f t="shared" si="2"/>
        <v>5.5685249400465417E-4</v>
      </c>
      <c r="I6" s="8">
        <f t="shared" si="3"/>
        <v>1.3220611303246773E-2</v>
      </c>
      <c r="J6" s="8">
        <f t="shared" si="4"/>
        <v>0.13791236392626738</v>
      </c>
      <c r="K6" s="7">
        <f t="shared" si="5"/>
        <v>0.12469175262302061</v>
      </c>
      <c r="M6" s="16" t="s">
        <v>10</v>
      </c>
      <c r="N6" s="14">
        <f>J104</f>
        <v>27.289796322129448</v>
      </c>
    </row>
    <row r="7" spans="1:14" x14ac:dyDescent="0.25">
      <c r="A7" s="6">
        <v>4</v>
      </c>
      <c r="B7" s="7">
        <v>10.296088981581699</v>
      </c>
      <c r="C7" s="7">
        <v>1.2937279670458801E-2</v>
      </c>
      <c r="D7" s="7">
        <v>0.4</v>
      </c>
      <c r="E7" s="7">
        <v>0.18367887415033668</v>
      </c>
      <c r="F7" s="7">
        <f t="shared" si="0"/>
        <v>0.15860714644304599</v>
      </c>
      <c r="G7" s="8">
        <f t="shared" si="1"/>
        <v>1.66291191439598E-2</v>
      </c>
      <c r="H7" s="9">
        <f t="shared" si="2"/>
        <v>2.6374971352848917E-3</v>
      </c>
      <c r="I7" s="8">
        <f t="shared" si="3"/>
        <v>5.3281353066660708E-2</v>
      </c>
      <c r="J7" s="8">
        <f t="shared" si="4"/>
        <v>0.65321331715694442</v>
      </c>
      <c r="K7" s="7">
        <f t="shared" si="5"/>
        <v>0.59993196409028371</v>
      </c>
      <c r="M7" s="25"/>
      <c r="N7" s="26"/>
    </row>
    <row r="8" spans="1:14" x14ac:dyDescent="0.25">
      <c r="A8" s="6">
        <v>5</v>
      </c>
      <c r="B8" s="7">
        <v>6.9287086932387369</v>
      </c>
      <c r="C8" s="7">
        <v>1.2781075177019732E-2</v>
      </c>
      <c r="D8" s="7">
        <v>0.4</v>
      </c>
      <c r="E8" s="7">
        <v>2.9644334796238528E-2</v>
      </c>
      <c r="F8" s="7">
        <f t="shared" si="0"/>
        <v>4.2126825127332089E-2</v>
      </c>
      <c r="G8" s="8">
        <f t="shared" si="1"/>
        <v>1.1190494039024609E-2</v>
      </c>
      <c r="H8" s="9">
        <f t="shared" si="2"/>
        <v>4.7141998547044184E-4</v>
      </c>
      <c r="I8" s="8">
        <f t="shared" si="3"/>
        <v>3.5422538675181775E-2</v>
      </c>
      <c r="J8" s="8">
        <f t="shared" si="4"/>
        <v>0.11675379979131756</v>
      </c>
      <c r="K8" s="7">
        <f t="shared" si="5"/>
        <v>8.1331261116135783E-2</v>
      </c>
      <c r="M8" s="17" t="s">
        <v>14</v>
      </c>
      <c r="N8" s="15">
        <f>N6-N5</f>
        <v>23.56635544514036</v>
      </c>
    </row>
    <row r="9" spans="1:14" x14ac:dyDescent="0.25">
      <c r="A9" s="6">
        <v>6</v>
      </c>
      <c r="B9" s="7">
        <v>6.0594723619111441</v>
      </c>
      <c r="C9" s="7">
        <v>1.7085165429644604E-2</v>
      </c>
      <c r="D9" s="7">
        <v>0.4</v>
      </c>
      <c r="E9" s="7">
        <v>1.7722995048015725E-2</v>
      </c>
      <c r="F9" s="7">
        <f t="shared" si="0"/>
        <v>4.2535855159300293E-2</v>
      </c>
      <c r="G9" s="8">
        <f t="shared" si="1"/>
        <v>9.7865983905155076E-3</v>
      </c>
      <c r="H9" s="9">
        <f t="shared" si="2"/>
        <v>4.1628133164120897E-4</v>
      </c>
      <c r="I9" s="8">
        <f t="shared" si="3"/>
        <v>4.1410835087844489E-2</v>
      </c>
      <c r="J9" s="8">
        <f t="shared" si="4"/>
        <v>0.10309793549121427</v>
      </c>
      <c r="K9" s="7">
        <f t="shared" si="5"/>
        <v>6.1687100403369777E-2</v>
      </c>
    </row>
    <row r="10" spans="1:14" x14ac:dyDescent="0.25">
      <c r="A10" s="6">
        <v>7</v>
      </c>
      <c r="B10" s="7">
        <v>6.4882139576387479</v>
      </c>
      <c r="C10" s="7">
        <v>1.5400264676937074E-2</v>
      </c>
      <c r="D10" s="7">
        <v>0.4</v>
      </c>
      <c r="E10" s="7">
        <v>0.19714605620469849</v>
      </c>
      <c r="F10" s="7">
        <f t="shared" si="0"/>
        <v>0.18971894128306463</v>
      </c>
      <c r="G10" s="8">
        <f t="shared" si="1"/>
        <v>1.0479055020414458E-2</v>
      </c>
      <c r="H10" s="9">
        <f t="shared" si="2"/>
        <v>1.988075224120014E-3</v>
      </c>
      <c r="I10" s="8">
        <f t="shared" si="3"/>
        <v>3.9968084891293644E-2</v>
      </c>
      <c r="J10" s="8">
        <f t="shared" si="4"/>
        <v>0.49237483314449049</v>
      </c>
      <c r="K10" s="7">
        <f t="shared" si="5"/>
        <v>0.45240674825319682</v>
      </c>
    </row>
    <row r="11" spans="1:14" x14ac:dyDescent="0.25">
      <c r="A11" s="6">
        <v>8</v>
      </c>
      <c r="B11" s="7">
        <v>7.4018293440900074</v>
      </c>
      <c r="C11" s="7">
        <v>1.5816036804173893E-2</v>
      </c>
      <c r="D11" s="7">
        <v>0.4</v>
      </c>
      <c r="E11" s="7">
        <v>4.4991508368414784E-2</v>
      </c>
      <c r="F11" s="7">
        <f t="shared" si="0"/>
        <v>6.3215244391039149E-2</v>
      </c>
      <c r="G11" s="8">
        <f t="shared" si="1"/>
        <v>1.1954626874953632E-2</v>
      </c>
      <c r="H11" s="9">
        <f t="shared" si="2"/>
        <v>7.5571465950387848E-4</v>
      </c>
      <c r="I11" s="8">
        <f t="shared" si="3"/>
        <v>4.6827042129736748E-2</v>
      </c>
      <c r="J11" s="8">
        <f t="shared" si="4"/>
        <v>0.18716338037096594</v>
      </c>
      <c r="K11" s="7">
        <f t="shared" si="5"/>
        <v>0.14033633824122921</v>
      </c>
    </row>
    <row r="12" spans="1:14" x14ac:dyDescent="0.25">
      <c r="A12" s="6">
        <v>9</v>
      </c>
      <c r="B12" s="7">
        <v>7.8475093831970177</v>
      </c>
      <c r="C12" s="7">
        <v>1.0860919464530418E-2</v>
      </c>
      <c r="D12" s="7">
        <v>0.4</v>
      </c>
      <c r="E12" s="7">
        <v>0.17343129954198222</v>
      </c>
      <c r="F12" s="7">
        <f t="shared" si="0"/>
        <v>0.13371256385370006</v>
      </c>
      <c r="G12" s="8">
        <f t="shared" si="1"/>
        <v>1.2674440629832098E-2</v>
      </c>
      <c r="H12" s="9">
        <f t="shared" si="2"/>
        <v>1.6947319520263548E-3</v>
      </c>
      <c r="I12" s="8">
        <f t="shared" si="3"/>
        <v>3.4092466963219832E-2</v>
      </c>
      <c r="J12" s="8">
        <f t="shared" si="4"/>
        <v>0.41972423979729667</v>
      </c>
      <c r="K12" s="7">
        <f t="shared" si="5"/>
        <v>0.38563177283407685</v>
      </c>
    </row>
    <row r="13" spans="1:14" x14ac:dyDescent="0.25">
      <c r="A13" s="6">
        <v>10</v>
      </c>
      <c r="B13" s="7">
        <v>4.983999844730258</v>
      </c>
      <c r="C13" s="7">
        <v>1.6202585904493957E-2</v>
      </c>
      <c r="D13" s="7">
        <v>0.4</v>
      </c>
      <c r="E13" s="7">
        <v>0.15084949549646506</v>
      </c>
      <c r="F13" s="7">
        <f t="shared" si="0"/>
        <v>0.15406320201427168</v>
      </c>
      <c r="G13" s="8">
        <f t="shared" si="1"/>
        <v>8.0496125645142334E-3</v>
      </c>
      <c r="H13" s="9">
        <f t="shared" si="2"/>
        <v>1.2401490866633758E-3</v>
      </c>
      <c r="I13" s="8">
        <f t="shared" si="3"/>
        <v>3.2301474252890622E-2</v>
      </c>
      <c r="J13" s="8">
        <f t="shared" si="4"/>
        <v>0.30714038996711057</v>
      </c>
      <c r="K13" s="7">
        <f t="shared" si="5"/>
        <v>0.27483891571421992</v>
      </c>
    </row>
    <row r="14" spans="1:14" x14ac:dyDescent="0.25">
      <c r="A14" s="6">
        <v>11</v>
      </c>
      <c r="B14" s="7">
        <v>5.583657628140605</v>
      </c>
      <c r="C14" s="7">
        <v>1.0950477439138177E-2</v>
      </c>
      <c r="D14" s="7">
        <v>0.4</v>
      </c>
      <c r="E14" s="7">
        <v>0.17105123640969327</v>
      </c>
      <c r="F14" s="7">
        <f t="shared" si="0"/>
        <v>0.13269778080899511</v>
      </c>
      <c r="G14" s="8">
        <f t="shared" si="1"/>
        <v>9.0181143659042225E-3</v>
      </c>
      <c r="H14" s="9">
        <f t="shared" si="2"/>
        <v>1.1966837634372085E-3</v>
      </c>
      <c r="I14" s="8">
        <f t="shared" si="3"/>
        <v>2.4457486753930193E-2</v>
      </c>
      <c r="J14" s="8">
        <f t="shared" si="4"/>
        <v>0.29637559042059025</v>
      </c>
      <c r="K14" s="7">
        <f t="shared" si="5"/>
        <v>0.27191810366666008</v>
      </c>
    </row>
    <row r="15" spans="1:14" x14ac:dyDescent="0.25">
      <c r="A15" s="6">
        <v>12</v>
      </c>
      <c r="B15" s="7">
        <v>8.9369250998453769</v>
      </c>
      <c r="C15" s="7">
        <v>1.6141851416692572E-2</v>
      </c>
      <c r="D15" s="7">
        <v>0.4</v>
      </c>
      <c r="E15" s="7">
        <v>5.2490693205252854E-2</v>
      </c>
      <c r="F15" s="7">
        <f t="shared" si="0"/>
        <v>7.0505495738397123E-2</v>
      </c>
      <c r="G15" s="8">
        <f t="shared" si="1"/>
        <v>1.4433945989765858E-2</v>
      </c>
      <c r="H15" s="9">
        <f t="shared" si="2"/>
        <v>1.0176725174696909E-3</v>
      </c>
      <c r="I15" s="8">
        <f t="shared" si="3"/>
        <v>5.7703406833525803E-2</v>
      </c>
      <c r="J15" s="8">
        <f t="shared" si="4"/>
        <v>0.25204093381660903</v>
      </c>
      <c r="K15" s="7">
        <f t="shared" si="5"/>
        <v>0.19433752698308321</v>
      </c>
    </row>
    <row r="16" spans="1:14" x14ac:dyDescent="0.25">
      <c r="A16" s="6">
        <v>13</v>
      </c>
      <c r="B16" s="7">
        <v>1.7331476455133124</v>
      </c>
      <c r="C16" s="7">
        <v>1.1486477947739382E-2</v>
      </c>
      <c r="D16" s="7">
        <v>0.4</v>
      </c>
      <c r="E16" s="7">
        <v>0.20253356829495259</v>
      </c>
      <c r="F16" s="7">
        <f t="shared" si="0"/>
        <v>0.16133769212847887</v>
      </c>
      <c r="G16" s="8">
        <f t="shared" si="1"/>
        <v>2.7991909105360897E-3</v>
      </c>
      <c r="H16" s="9">
        <f t="shared" si="2"/>
        <v>4.5161500133290806E-4</v>
      </c>
      <c r="I16" s="8">
        <f t="shared" si="3"/>
        <v>7.963104884146038E-3</v>
      </c>
      <c r="J16" s="8">
        <f t="shared" si="4"/>
        <v>0.11184881649800993</v>
      </c>
      <c r="K16" s="7">
        <f t="shared" si="5"/>
        <v>0.1038857116138639</v>
      </c>
    </row>
    <row r="17" spans="1:11" x14ac:dyDescent="0.25">
      <c r="A17" s="6">
        <v>14</v>
      </c>
      <c r="B17" s="7">
        <v>3.0603862886907298</v>
      </c>
      <c r="C17" s="7">
        <v>1.1271973507128368E-2</v>
      </c>
      <c r="D17" s="7">
        <v>0.4</v>
      </c>
      <c r="E17" s="7">
        <v>0.12539659735915232</v>
      </c>
      <c r="F17" s="7">
        <f t="shared" si="0"/>
        <v>0.10221856315336957</v>
      </c>
      <c r="G17" s="8">
        <f t="shared" si="1"/>
        <v>4.9428019039284826E-3</v>
      </c>
      <c r="H17" s="9">
        <f t="shared" si="2"/>
        <v>5.0524610857130895E-4</v>
      </c>
      <c r="I17" s="8">
        <f t="shared" si="3"/>
        <v>1.3798637267080327E-2</v>
      </c>
      <c r="J17" s="8">
        <f t="shared" si="4"/>
        <v>0.12513131564969587</v>
      </c>
      <c r="K17" s="7">
        <f t="shared" si="5"/>
        <v>0.11133267838261554</v>
      </c>
    </row>
    <row r="18" spans="1:11" x14ac:dyDescent="0.25">
      <c r="A18" s="6">
        <v>15</v>
      </c>
      <c r="B18" s="7">
        <v>1.5749536754920093</v>
      </c>
      <c r="C18" s="7">
        <v>1.9759353920862033E-2</v>
      </c>
      <c r="D18" s="7">
        <v>0.4</v>
      </c>
      <c r="E18" s="7">
        <v>0.10216639871960426</v>
      </c>
      <c r="F18" s="7">
        <f t="shared" si="0"/>
        <v>0.12917636283122774</v>
      </c>
      <c r="G18" s="8">
        <f t="shared" si="1"/>
        <v>2.5436932764299658E-3</v>
      </c>
      <c r="H18" s="9">
        <f t="shared" si="2"/>
        <v>3.2858504560747174E-4</v>
      </c>
      <c r="I18" s="8">
        <f t="shared" si="3"/>
        <v>1.2448026833203641E-2</v>
      </c>
      <c r="J18" s="8">
        <f t="shared" si="4"/>
        <v>8.13787149710926E-2</v>
      </c>
      <c r="K18" s="7">
        <f t="shared" si="5"/>
        <v>6.8930688137888954E-2</v>
      </c>
    </row>
    <row r="19" spans="1:11" x14ac:dyDescent="0.25">
      <c r="A19" s="6">
        <v>16</v>
      </c>
      <c r="B19" s="7">
        <v>3.1830696663035374</v>
      </c>
      <c r="C19" s="7">
        <v>1.1018160942674295E-2</v>
      </c>
      <c r="D19" s="7">
        <v>0.4</v>
      </c>
      <c r="E19" s="7">
        <v>3.6003799207787637E-2</v>
      </c>
      <c r="F19" s="7">
        <f t="shared" si="0"/>
        <v>4.1379465117270912E-2</v>
      </c>
      <c r="G19" s="8">
        <f t="shared" si="1"/>
        <v>5.140946705022984E-3</v>
      </c>
      <c r="H19" s="9">
        <f t="shared" si="2"/>
        <v>2.1272962485024741E-4</v>
      </c>
      <c r="I19" s="8">
        <f t="shared" si="3"/>
        <v>1.4028629550030777E-2</v>
      </c>
      <c r="J19" s="8">
        <f t="shared" si="4"/>
        <v>5.2685488089060158E-2</v>
      </c>
      <c r="K19" s="7">
        <f t="shared" si="5"/>
        <v>3.8656858539029379E-2</v>
      </c>
    </row>
    <row r="20" spans="1:11" x14ac:dyDescent="0.25">
      <c r="A20" s="6">
        <v>17</v>
      </c>
      <c r="B20" s="7">
        <v>9.8431378426784626</v>
      </c>
      <c r="C20" s="7">
        <v>1.8320928952267258E-2</v>
      </c>
      <c r="D20" s="7">
        <v>0.4</v>
      </c>
      <c r="E20" s="7">
        <v>0.13453647180641762</v>
      </c>
      <c r="F20" s="7">
        <f t="shared" si="0"/>
        <v>0.15199818993036418</v>
      </c>
      <c r="G20" s="8">
        <f t="shared" si="1"/>
        <v>1.5897561902303452E-2</v>
      </c>
      <c r="H20" s="9">
        <f t="shared" si="2"/>
        <v>2.4164006334560419E-3</v>
      </c>
      <c r="I20" s="8">
        <f t="shared" si="3"/>
        <v>7.2134171633234129E-2</v>
      </c>
      <c r="J20" s="8">
        <f t="shared" si="4"/>
        <v>0.59845565412887847</v>
      </c>
      <c r="K20" s="7">
        <f t="shared" si="5"/>
        <v>0.52632148249564437</v>
      </c>
    </row>
    <row r="21" spans="1:11" x14ac:dyDescent="0.25">
      <c r="A21" s="6">
        <v>18</v>
      </c>
      <c r="B21" s="7">
        <v>2.1308572845782106</v>
      </c>
      <c r="C21" s="7">
        <v>1.1907602140633293E-2</v>
      </c>
      <c r="D21" s="7">
        <v>0.4</v>
      </c>
      <c r="E21" s="7">
        <v>0.18090516763009426</v>
      </c>
      <c r="F21" s="7">
        <f t="shared" si="0"/>
        <v>0.14802036682133071</v>
      </c>
      <c r="G21" s="8">
        <f t="shared" si="1"/>
        <v>3.441528111053898E-3</v>
      </c>
      <c r="H21" s="9">
        <f t="shared" si="2"/>
        <v>5.0941625342411931E-4</v>
      </c>
      <c r="I21" s="8">
        <f t="shared" si="3"/>
        <v>1.014936030529102E-2</v>
      </c>
      <c r="J21" s="8">
        <f t="shared" si="4"/>
        <v>0.12616411076286857</v>
      </c>
      <c r="K21" s="7">
        <f t="shared" si="5"/>
        <v>0.11601475045757755</v>
      </c>
    </row>
    <row r="22" spans="1:11" x14ac:dyDescent="0.25">
      <c r="A22" s="6">
        <v>19</v>
      </c>
      <c r="B22" s="7">
        <v>6.3432981234209453</v>
      </c>
      <c r="C22" s="7">
        <v>1.1963842967897629E-2</v>
      </c>
      <c r="D22" s="7">
        <v>0.4</v>
      </c>
      <c r="E22" s="7">
        <v>0.10611735675559085</v>
      </c>
      <c r="F22" s="7">
        <f t="shared" si="0"/>
        <v>9.2778892547320913E-2</v>
      </c>
      <c r="G22" s="8">
        <f t="shared" si="1"/>
        <v>1.0245002781999947E-2</v>
      </c>
      <c r="H22" s="9">
        <f t="shared" si="2"/>
        <v>9.5052001225817695E-4</v>
      </c>
      <c r="I22" s="8">
        <f t="shared" si="3"/>
        <v>3.035608905886716E-2</v>
      </c>
      <c r="J22" s="8">
        <f t="shared" si="4"/>
        <v>0.23540966999539772</v>
      </c>
      <c r="K22" s="7">
        <f t="shared" si="5"/>
        <v>0.20505358093653056</v>
      </c>
    </row>
    <row r="23" spans="1:11" x14ac:dyDescent="0.25">
      <c r="A23" s="6">
        <v>20</v>
      </c>
      <c r="B23" s="7">
        <v>3.2685303974848114</v>
      </c>
      <c r="C23" s="7">
        <v>1.114675614757306E-2</v>
      </c>
      <c r="D23" s="7">
        <v>0.4</v>
      </c>
      <c r="E23" s="7">
        <v>0.10039634294366778</v>
      </c>
      <c r="F23" s="7">
        <f t="shared" si="0"/>
        <v>8.4235198689941365E-2</v>
      </c>
      <c r="G23" s="8">
        <f t="shared" si="1"/>
        <v>5.2789735503120582E-3</v>
      </c>
      <c r="H23" s="9">
        <f t="shared" si="2"/>
        <v>4.446753858894814E-4</v>
      </c>
      <c r="I23" s="8">
        <f t="shared" si="3"/>
        <v>1.4573404520677298E-2</v>
      </c>
      <c r="J23" s="8">
        <f t="shared" si="4"/>
        <v>0.11013012298249844</v>
      </c>
      <c r="K23" s="7">
        <f t="shared" si="5"/>
        <v>9.555671846182115E-2</v>
      </c>
    </row>
    <row r="24" spans="1:11" x14ac:dyDescent="0.25">
      <c r="A24" s="6">
        <v>21</v>
      </c>
      <c r="B24" s="7">
        <v>6.6889834432853901</v>
      </c>
      <c r="C24" s="7">
        <v>1.7595146279209023E-2</v>
      </c>
      <c r="D24" s="7">
        <v>0.4</v>
      </c>
      <c r="E24" s="7">
        <v>2.0640069276139809E-2</v>
      </c>
      <c r="F24" s="7">
        <f t="shared" si="0"/>
        <v>4.6515334318203511E-2</v>
      </c>
      <c r="G24" s="8">
        <f t="shared" si="1"/>
        <v>1.0803315980402456E-2</v>
      </c>
      <c r="H24" s="9">
        <f t="shared" si="2"/>
        <v>5.0251985457361076E-4</v>
      </c>
      <c r="I24" s="8">
        <f t="shared" si="3"/>
        <v>4.7077456857525478E-2</v>
      </c>
      <c r="J24" s="8">
        <f t="shared" si="4"/>
        <v>0.1244561204453392</v>
      </c>
      <c r="K24" s="7">
        <f t="shared" si="5"/>
        <v>7.7378663587813729E-2</v>
      </c>
    </row>
    <row r="25" spans="1:11" x14ac:dyDescent="0.25">
      <c r="A25" s="6">
        <v>22</v>
      </c>
      <c r="B25" s="7">
        <v>5.1273869474919067</v>
      </c>
      <c r="C25" s="7">
        <v>1.026530814784811E-2</v>
      </c>
      <c r="D25" s="7">
        <v>0.4</v>
      </c>
      <c r="E25" s="7">
        <v>0.11971217022811444</v>
      </c>
      <c r="F25" s="7">
        <f t="shared" si="0"/>
        <v>9.1855945183716092E-2</v>
      </c>
      <c r="G25" s="8">
        <f t="shared" si="1"/>
        <v>8.2811957627360079E-3</v>
      </c>
      <c r="H25" s="9">
        <f t="shared" si="2"/>
        <v>7.6067706403750075E-4</v>
      </c>
      <c r="I25" s="8">
        <f t="shared" si="3"/>
        <v>2.1053682803703486E-2</v>
      </c>
      <c r="J25" s="8">
        <f t="shared" si="4"/>
        <v>0.1883923897538072</v>
      </c>
      <c r="K25" s="7">
        <f t="shared" si="5"/>
        <v>0.16733870695010372</v>
      </c>
    </row>
    <row r="26" spans="1:11" x14ac:dyDescent="0.25">
      <c r="A26" s="6">
        <v>23</v>
      </c>
      <c r="B26" s="7">
        <v>7.8945297400861252</v>
      </c>
      <c r="C26" s="7">
        <v>1.8289486349538871E-2</v>
      </c>
      <c r="D26" s="7">
        <v>0.4</v>
      </c>
      <c r="E26" s="7">
        <v>9.0269438851761835E-2</v>
      </c>
      <c r="F26" s="7">
        <f t="shared" si="0"/>
        <v>0.11156216548511018</v>
      </c>
      <c r="G26" s="8">
        <f t="shared" si="1"/>
        <v>1.2750382778185635E-2</v>
      </c>
      <c r="H26" s="9">
        <f t="shared" si="2"/>
        <v>1.4224603134984446E-3</v>
      </c>
      <c r="I26" s="8">
        <f t="shared" si="3"/>
        <v>5.7754757566933539E-2</v>
      </c>
      <c r="J26" s="8">
        <f t="shared" si="4"/>
        <v>0.35229233331624488</v>
      </c>
      <c r="K26" s="7">
        <f t="shared" si="5"/>
        <v>0.29453757574931133</v>
      </c>
    </row>
    <row r="27" spans="1:11" x14ac:dyDescent="0.25">
      <c r="A27" s="6">
        <v>24</v>
      </c>
      <c r="B27" s="7">
        <v>9.7256799022651048</v>
      </c>
      <c r="C27" s="7">
        <v>1.9166857348165742E-2</v>
      </c>
      <c r="D27" s="7">
        <v>0.4</v>
      </c>
      <c r="E27" s="7">
        <v>0.17367208039619944</v>
      </c>
      <c r="F27" s="7">
        <f t="shared" si="0"/>
        <v>0.19438451695409101</v>
      </c>
      <c r="G27" s="8">
        <f t="shared" si="1"/>
        <v>1.5707856657036837E-2</v>
      </c>
      <c r="H27" s="9">
        <f t="shared" si="2"/>
        <v>3.0533641286622083E-3</v>
      </c>
      <c r="I27" s="8">
        <f t="shared" si="3"/>
        <v>7.4564287720255126E-2</v>
      </c>
      <c r="J27" s="8">
        <f t="shared" si="4"/>
        <v>0.75620863594076537</v>
      </c>
      <c r="K27" s="7">
        <f t="shared" si="5"/>
        <v>0.68164434822051023</v>
      </c>
    </row>
    <row r="28" spans="1:11" x14ac:dyDescent="0.25">
      <c r="A28" s="6">
        <v>25</v>
      </c>
      <c r="B28" s="7">
        <v>7.5957092397872419</v>
      </c>
      <c r="C28" s="7">
        <v>1.0097579672668465E-2</v>
      </c>
      <c r="D28" s="7">
        <v>0.4</v>
      </c>
      <c r="E28" s="7">
        <v>0.10604252156530213</v>
      </c>
      <c r="F28" s="7">
        <f t="shared" si="0"/>
        <v>8.1918448220765577E-2</v>
      </c>
      <c r="G28" s="8">
        <f t="shared" si="1"/>
        <v>1.226776052122798E-2</v>
      </c>
      <c r="H28" s="9">
        <f t="shared" si="2"/>
        <v>1.0049559050429664E-3</v>
      </c>
      <c r="I28" s="8">
        <f t="shared" si="3"/>
        <v>3.0679311687670276E-2</v>
      </c>
      <c r="J28" s="8">
        <f t="shared" si="4"/>
        <v>0.24889148562380076</v>
      </c>
      <c r="K28" s="7">
        <f t="shared" si="5"/>
        <v>0.21821217393613049</v>
      </c>
    </row>
    <row r="29" spans="1:11" x14ac:dyDescent="0.25">
      <c r="A29" s="6">
        <v>26</v>
      </c>
      <c r="B29" s="7">
        <v>7.969455652491523</v>
      </c>
      <c r="C29" s="7">
        <v>1.0943099988761459E-2</v>
      </c>
      <c r="D29" s="7">
        <v>0.4</v>
      </c>
      <c r="E29" s="7">
        <v>0.11913563830907886</v>
      </c>
      <c r="F29" s="7">
        <f t="shared" si="0"/>
        <v>9.5781096259982629E-2</v>
      </c>
      <c r="G29" s="8">
        <f t="shared" si="1"/>
        <v>1.2871394934023457E-2</v>
      </c>
      <c r="H29" s="9">
        <f t="shared" si="2"/>
        <v>1.2328363171759534E-3</v>
      </c>
      <c r="I29" s="8">
        <f t="shared" si="3"/>
        <v>3.4884220024485976E-2</v>
      </c>
      <c r="J29" s="8">
        <f t="shared" si="4"/>
        <v>0.30532927959638129</v>
      </c>
      <c r="K29" s="7">
        <f t="shared" si="5"/>
        <v>0.2704450595718953</v>
      </c>
    </row>
    <row r="30" spans="1:11" x14ac:dyDescent="0.25">
      <c r="A30" s="6">
        <v>27</v>
      </c>
      <c r="B30" s="7">
        <v>3.2475348072065948</v>
      </c>
      <c r="C30" s="7">
        <v>1.3107644690552287E-2</v>
      </c>
      <c r="D30" s="7">
        <v>0.4</v>
      </c>
      <c r="E30" s="7">
        <v>3.1243579967655005E-2</v>
      </c>
      <c r="F30" s="7">
        <f t="shared" si="0"/>
        <v>4.4227246298678094E-2</v>
      </c>
      <c r="G30" s="8">
        <f t="shared" si="1"/>
        <v>5.24506376448379E-3</v>
      </c>
      <c r="H30" s="9">
        <f t="shared" si="2"/>
        <v>2.3197472696409629E-4</v>
      </c>
      <c r="I30" s="8">
        <f t="shared" si="3"/>
        <v>1.7027012949226109E-2</v>
      </c>
      <c r="J30" s="8">
        <f t="shared" si="4"/>
        <v>5.7451808712742455E-2</v>
      </c>
      <c r="K30" s="7">
        <f t="shared" si="5"/>
        <v>4.0424795763516347E-2</v>
      </c>
    </row>
    <row r="31" spans="1:11" x14ac:dyDescent="0.25">
      <c r="A31" s="6">
        <v>28</v>
      </c>
      <c r="B31" s="7">
        <v>6.4923144673953495</v>
      </c>
      <c r="C31" s="7">
        <v>1.58949124200264E-2</v>
      </c>
      <c r="D31" s="7">
        <v>0.4</v>
      </c>
      <c r="E31" s="7">
        <v>0.18656806988212243</v>
      </c>
      <c r="F31" s="7">
        <f t="shared" si="0"/>
        <v>0.18389820847761623</v>
      </c>
      <c r="G31" s="8">
        <f t="shared" si="1"/>
        <v>1.0485677716218221E-2</v>
      </c>
      <c r="H31" s="9">
        <f t="shared" si="2"/>
        <v>1.9282973466861932E-3</v>
      </c>
      <c r="I31" s="8">
        <f t="shared" si="3"/>
        <v>4.1277907945007769E-2</v>
      </c>
      <c r="J31" s="8">
        <f t="shared" si="4"/>
        <v>0.47756999977092557</v>
      </c>
      <c r="K31" s="7">
        <f t="shared" si="5"/>
        <v>0.43629209182591777</v>
      </c>
    </row>
    <row r="32" spans="1:11" x14ac:dyDescent="0.25">
      <c r="A32" s="6">
        <v>29</v>
      </c>
      <c r="B32" s="7">
        <v>5.0086467131193135</v>
      </c>
      <c r="C32" s="7">
        <v>1.2629882483839425E-2</v>
      </c>
      <c r="D32" s="7">
        <v>0.4</v>
      </c>
      <c r="E32" s="7">
        <v>0.12337757838784252</v>
      </c>
      <c r="F32" s="7">
        <f t="shared" si="0"/>
        <v>0.10928209580280365</v>
      </c>
      <c r="G32" s="8">
        <f t="shared" si="1"/>
        <v>8.08941949622396E-3</v>
      </c>
      <c r="H32" s="9">
        <f t="shared" si="2"/>
        <v>8.8402871637541442E-4</v>
      </c>
      <c r="I32" s="8">
        <f t="shared" si="3"/>
        <v>2.5303447755906212E-2</v>
      </c>
      <c r="J32" s="8">
        <f t="shared" si="4"/>
        <v>0.21894216397820102</v>
      </c>
      <c r="K32" s="7">
        <f t="shared" si="5"/>
        <v>0.19363871622229481</v>
      </c>
    </row>
    <row r="33" spans="1:11" x14ac:dyDescent="0.25">
      <c r="A33" s="6">
        <v>30</v>
      </c>
      <c r="B33" s="7">
        <v>9.4166523489911302</v>
      </c>
      <c r="C33" s="7">
        <v>1.8628196105806492E-2</v>
      </c>
      <c r="D33" s="7">
        <v>0.4</v>
      </c>
      <c r="E33" s="7">
        <v>1.0894398139540309E-2</v>
      </c>
      <c r="F33" s="7">
        <f t="shared" si="0"/>
        <v>3.8358174099133689E-2</v>
      </c>
      <c r="G33" s="8">
        <f t="shared" si="1"/>
        <v>1.5208749082174964E-2</v>
      </c>
      <c r="H33" s="9">
        <f t="shared" si="2"/>
        <v>5.8337984512410695E-4</v>
      </c>
      <c r="I33" s="8">
        <f t="shared" si="3"/>
        <v>7.0166098646884056E-2</v>
      </c>
      <c r="J33" s="8">
        <f t="shared" si="4"/>
        <v>0.14448223609344718</v>
      </c>
      <c r="K33" s="7">
        <f t="shared" si="5"/>
        <v>7.4316137446563124E-2</v>
      </c>
    </row>
    <row r="34" spans="1:11" x14ac:dyDescent="0.25">
      <c r="A34" s="6">
        <v>31</v>
      </c>
      <c r="B34" s="7">
        <v>4.0377687345491715</v>
      </c>
      <c r="C34" s="7">
        <v>1.1644321060386285E-2</v>
      </c>
      <c r="D34" s="7">
        <v>0.4</v>
      </c>
      <c r="E34" s="7">
        <v>0.16266645219058803</v>
      </c>
      <c r="F34" s="7">
        <f t="shared" si="0"/>
        <v>0.13195173172298114</v>
      </c>
      <c r="G34" s="8">
        <f t="shared" si="1"/>
        <v>6.5213633528892765E-3</v>
      </c>
      <c r="H34" s="9">
        <f t="shared" si="2"/>
        <v>8.605051876085266E-4</v>
      </c>
      <c r="I34" s="8">
        <f t="shared" si="3"/>
        <v>1.8806830205072081E-2</v>
      </c>
      <c r="J34" s="8">
        <f t="shared" si="4"/>
        <v>0.21311623072826932</v>
      </c>
      <c r="K34" s="7">
        <f t="shared" si="5"/>
        <v>0.19430940052319723</v>
      </c>
    </row>
    <row r="35" spans="1:11" x14ac:dyDescent="0.25">
      <c r="A35" s="6">
        <v>32</v>
      </c>
      <c r="B35" s="7">
        <v>7.2668887456491102</v>
      </c>
      <c r="C35" s="7">
        <v>1.6927888413801141E-2</v>
      </c>
      <c r="D35" s="7">
        <v>0.4</v>
      </c>
      <c r="E35" s="7">
        <v>0.15304957956029808</v>
      </c>
      <c r="F35" s="7">
        <f t="shared" si="0"/>
        <v>0.16062481295327674</v>
      </c>
      <c r="G35" s="8">
        <f t="shared" si="1"/>
        <v>1.1736685548606801E-2</v>
      </c>
      <c r="H35" s="9">
        <f t="shared" si="2"/>
        <v>1.8852029209363937E-3</v>
      </c>
      <c r="I35" s="8">
        <f t="shared" si="3"/>
        <v>4.9205232720742197E-2</v>
      </c>
      <c r="J35" s="8">
        <f t="shared" si="4"/>
        <v>0.46689705820886412</v>
      </c>
      <c r="K35" s="7">
        <f t="shared" si="5"/>
        <v>0.41769182548812195</v>
      </c>
    </row>
    <row r="36" spans="1:11" x14ac:dyDescent="0.25">
      <c r="A36" s="6">
        <v>33</v>
      </c>
      <c r="B36" s="7">
        <v>7.6711708199671449</v>
      </c>
      <c r="C36" s="7">
        <v>1.4930951453634995E-2</v>
      </c>
      <c r="D36" s="7">
        <v>0.4</v>
      </c>
      <c r="E36" s="7">
        <v>0.11318444873053787</v>
      </c>
      <c r="F36" s="7">
        <f t="shared" si="0"/>
        <v>0.1146119220140035</v>
      </c>
      <c r="G36" s="8">
        <f t="shared" si="1"/>
        <v>1.2389637829189075E-2</v>
      </c>
      <c r="H36" s="9">
        <f t="shared" si="2"/>
        <v>1.4200002046607658E-3</v>
      </c>
      <c r="I36" s="8">
        <f t="shared" si="3"/>
        <v>4.5815151642188329E-2</v>
      </c>
      <c r="J36" s="8">
        <f t="shared" si="4"/>
        <v>0.35168305270966949</v>
      </c>
      <c r="K36" s="7">
        <f t="shared" si="5"/>
        <v>0.30586790106748118</v>
      </c>
    </row>
    <row r="37" spans="1:11" x14ac:dyDescent="0.25">
      <c r="A37" s="6">
        <v>34</v>
      </c>
      <c r="B37" s="7">
        <v>7.9092981569113556</v>
      </c>
      <c r="C37" s="7">
        <v>1.6123241714558027E-2</v>
      </c>
      <c r="D37" s="7">
        <v>0.4</v>
      </c>
      <c r="E37" s="7">
        <v>0.19014396648518375</v>
      </c>
      <c r="F37" s="7">
        <f t="shared" si="0"/>
        <v>0.18885802872626836</v>
      </c>
      <c r="G37" s="8">
        <f t="shared" si="1"/>
        <v>1.2774235113125022E-2</v>
      </c>
      <c r="H37" s="9">
        <f t="shared" si="2"/>
        <v>2.4125168619506714E-3</v>
      </c>
      <c r="I37" s="8">
        <f t="shared" si="3"/>
        <v>5.1009410390556037E-2</v>
      </c>
      <c r="J37" s="8">
        <f t="shared" si="4"/>
        <v>0.59749378340903458</v>
      </c>
      <c r="K37" s="7">
        <f t="shared" si="5"/>
        <v>0.54648437301847852</v>
      </c>
    </row>
    <row r="38" spans="1:11" x14ac:dyDescent="0.25">
      <c r="A38" s="6">
        <v>35</v>
      </c>
      <c r="B38" s="7">
        <v>2.1540457209580737</v>
      </c>
      <c r="C38" s="7">
        <v>1.8874577383674734E-2</v>
      </c>
      <c r="D38" s="7">
        <v>0.4</v>
      </c>
      <c r="E38" s="7">
        <v>0.11405769187724499</v>
      </c>
      <c r="F38" s="7">
        <f t="shared" si="0"/>
        <v>0.13600147689608319</v>
      </c>
      <c r="G38" s="8">
        <f t="shared" si="1"/>
        <v>3.4789795425647042E-3</v>
      </c>
      <c r="H38" s="9">
        <f t="shared" si="2"/>
        <v>4.7314635588005966E-4</v>
      </c>
      <c r="I38" s="8">
        <f t="shared" si="3"/>
        <v>1.6262681059278639E-2</v>
      </c>
      <c r="J38" s="8">
        <f t="shared" si="4"/>
        <v>0.11718135974079454</v>
      </c>
      <c r="K38" s="7">
        <f t="shared" si="5"/>
        <v>0.1009186786815159</v>
      </c>
    </row>
    <row r="39" spans="1:11" x14ac:dyDescent="0.25">
      <c r="A39" s="6">
        <v>36</v>
      </c>
      <c r="B39" s="7">
        <v>1.104743219129857</v>
      </c>
      <c r="C39" s="7">
        <v>1.2337465105825268E-2</v>
      </c>
      <c r="D39" s="7">
        <v>0.4</v>
      </c>
      <c r="E39" s="7">
        <v>0.16483878159577373</v>
      </c>
      <c r="F39" s="7">
        <f t="shared" si="0"/>
        <v>0.13889815862917795</v>
      </c>
      <c r="G39" s="8">
        <f t="shared" si="1"/>
        <v>1.784260669003068E-3</v>
      </c>
      <c r="H39" s="9">
        <f t="shared" si="2"/>
        <v>2.4783052143899131E-4</v>
      </c>
      <c r="I39" s="8">
        <f t="shared" si="3"/>
        <v>5.4518923667646749E-3</v>
      </c>
      <c r="J39" s="8">
        <f t="shared" si="4"/>
        <v>6.1378719558083029E-2</v>
      </c>
      <c r="K39" s="7">
        <f t="shared" si="5"/>
        <v>5.5926827191318355E-2</v>
      </c>
    </row>
    <row r="40" spans="1:11" x14ac:dyDescent="0.25">
      <c r="A40" s="6">
        <v>37</v>
      </c>
      <c r="B40" s="7">
        <v>10.733507439106933</v>
      </c>
      <c r="C40" s="7">
        <v>1.6314030508344533E-2</v>
      </c>
      <c r="D40" s="7">
        <v>0.4</v>
      </c>
      <c r="E40" s="7">
        <v>0.1948052138035041</v>
      </c>
      <c r="F40" s="7">
        <f t="shared" si="0"/>
        <v>0.1945869679610224</v>
      </c>
      <c r="G40" s="8">
        <f t="shared" si="1"/>
        <v>1.7335589693987703E-2</v>
      </c>
      <c r="H40" s="9">
        <f t="shared" si="2"/>
        <v>3.373279836369415E-3</v>
      </c>
      <c r="I40" s="8">
        <f t="shared" si="3"/>
        <v>7.0042707129253409E-2</v>
      </c>
      <c r="J40" s="8">
        <f t="shared" si="4"/>
        <v>0.83544026726515863</v>
      </c>
      <c r="K40" s="7">
        <f t="shared" si="5"/>
        <v>0.76539756013590521</v>
      </c>
    </row>
    <row r="41" spans="1:11" x14ac:dyDescent="0.25">
      <c r="A41" s="6">
        <v>38</v>
      </c>
      <c r="B41" s="7">
        <v>7.277133921904321</v>
      </c>
      <c r="C41" s="7">
        <v>1.0414775006324192E-2</v>
      </c>
      <c r="D41" s="7">
        <v>0.4</v>
      </c>
      <c r="E41" s="7">
        <v>0.16181203871383684</v>
      </c>
      <c r="F41" s="7">
        <f t="shared" si="0"/>
        <v>0.12170044788254519</v>
      </c>
      <c r="G41" s="8">
        <f t="shared" si="1"/>
        <v>1.1753232439072057E-2</v>
      </c>
      <c r="H41" s="9">
        <f t="shared" si="2"/>
        <v>1.4303736519027284E-3</v>
      </c>
      <c r="I41" s="8">
        <f t="shared" si="3"/>
        <v>3.0315884995009229E-2</v>
      </c>
      <c r="J41" s="8">
        <f t="shared" si="4"/>
        <v>0.35425218303880746</v>
      </c>
      <c r="K41" s="7">
        <f t="shared" si="5"/>
        <v>0.3239362980437982</v>
      </c>
    </row>
    <row r="42" spans="1:11" x14ac:dyDescent="0.25">
      <c r="A42" s="6">
        <v>39</v>
      </c>
      <c r="B42" s="7">
        <v>8.0848648202285176</v>
      </c>
      <c r="C42" s="7">
        <v>1.8178313406660863E-2</v>
      </c>
      <c r="D42" s="7">
        <v>0.4</v>
      </c>
      <c r="E42" s="7">
        <v>0.1688586515167847</v>
      </c>
      <c r="F42" s="7">
        <f t="shared" si="0"/>
        <v>0.18331312059354701</v>
      </c>
      <c r="G42" s="8">
        <f t="shared" si="1"/>
        <v>1.3057791225278984E-2</v>
      </c>
      <c r="H42" s="9">
        <f t="shared" si="2"/>
        <v>2.3936644575649263E-3</v>
      </c>
      <c r="I42" s="8">
        <f t="shared" si="3"/>
        <v>5.8787682621040331E-2</v>
      </c>
      <c r="J42" s="8">
        <f t="shared" si="4"/>
        <v>0.59282471990923036</v>
      </c>
      <c r="K42" s="7">
        <f t="shared" si="5"/>
        <v>0.53403703728819008</v>
      </c>
    </row>
    <row r="43" spans="1:11" x14ac:dyDescent="0.25">
      <c r="A43" s="6">
        <v>40</v>
      </c>
      <c r="B43" s="7">
        <v>3.3801018237426721</v>
      </c>
      <c r="C43" s="7">
        <v>1.7958066811341492E-2</v>
      </c>
      <c r="D43" s="7">
        <v>0.4</v>
      </c>
      <c r="E43" s="7">
        <v>2.5602387746648837E-2</v>
      </c>
      <c r="F43" s="7">
        <f t="shared" si="0"/>
        <v>5.215123120890601E-2</v>
      </c>
      <c r="G43" s="8">
        <f t="shared" si="1"/>
        <v>5.4591715404054258E-3</v>
      </c>
      <c r="H43" s="9">
        <f t="shared" si="2"/>
        <v>2.8470251721276292E-4</v>
      </c>
      <c r="I43" s="8">
        <f t="shared" si="3"/>
        <v>2.4280037751963253E-2</v>
      </c>
      <c r="J43" s="8">
        <f t="shared" si="4"/>
        <v>7.0510588687859588E-2</v>
      </c>
      <c r="K43" s="7">
        <f t="shared" si="5"/>
        <v>4.6230550935896335E-2</v>
      </c>
    </row>
    <row r="44" spans="1:11" x14ac:dyDescent="0.25">
      <c r="A44" s="6">
        <v>41</v>
      </c>
      <c r="B44" s="7">
        <v>9.2109018939106129</v>
      </c>
      <c r="C44" s="7">
        <v>1.578123663118922E-2</v>
      </c>
      <c r="D44" s="7">
        <v>0.4</v>
      </c>
      <c r="E44" s="7">
        <v>0.19460139198652754</v>
      </c>
      <c r="F44" s="7">
        <f t="shared" si="0"/>
        <v>0.19035253862149717</v>
      </c>
      <c r="G44" s="8">
        <f t="shared" si="1"/>
        <v>1.4876443404011305E-2</v>
      </c>
      <c r="H44" s="9">
        <f t="shared" si="2"/>
        <v>2.8317687676125787E-3</v>
      </c>
      <c r="I44" s="8">
        <f t="shared" si="3"/>
        <v>5.8143768949788933E-2</v>
      </c>
      <c r="J44" s="8">
        <f t="shared" si="4"/>
        <v>0.70132742339977661</v>
      </c>
      <c r="K44" s="7">
        <f t="shared" si="5"/>
        <v>0.64318365444998771</v>
      </c>
    </row>
    <row r="45" spans="1:11" x14ac:dyDescent="0.25">
      <c r="A45" s="6">
        <v>42</v>
      </c>
      <c r="B45" s="7">
        <v>8.0460907899240866</v>
      </c>
      <c r="C45" s="7">
        <v>1.296217418247422E-2</v>
      </c>
      <c r="D45" s="7">
        <v>0.4</v>
      </c>
      <c r="E45" s="7">
        <v>1.833265213477632E-2</v>
      </c>
      <c r="F45" s="7">
        <f t="shared" si="0"/>
        <v>3.3944395216933147E-2</v>
      </c>
      <c r="G45" s="8">
        <f t="shared" si="1"/>
        <v>1.2995167643569724E-2</v>
      </c>
      <c r="H45" s="9">
        <f t="shared" si="2"/>
        <v>4.4111310640363252E-4</v>
      </c>
      <c r="I45" s="8">
        <f t="shared" si="3"/>
        <v>4.1717932122799041E-2</v>
      </c>
      <c r="J45" s="8">
        <f t="shared" si="4"/>
        <v>0.10924787428980361</v>
      </c>
      <c r="K45" s="7">
        <f t="shared" si="5"/>
        <v>6.7529942167004559E-2</v>
      </c>
    </row>
    <row r="46" spans="1:11" x14ac:dyDescent="0.25">
      <c r="A46" s="6">
        <v>43</v>
      </c>
      <c r="B46" s="7">
        <v>9.497730768028477</v>
      </c>
      <c r="C46" s="7">
        <v>1.430756265567577E-2</v>
      </c>
      <c r="D46" s="7">
        <v>0.4</v>
      </c>
      <c r="E46" s="7">
        <v>0.15519394479604007</v>
      </c>
      <c r="F46" s="7">
        <f t="shared" si="0"/>
        <v>0.14529602149919366</v>
      </c>
      <c r="G46" s="8">
        <f t="shared" si="1"/>
        <v>1.5339698095201929E-2</v>
      </c>
      <c r="H46" s="9">
        <f t="shared" si="2"/>
        <v>2.2287971042315993E-3</v>
      </c>
      <c r="I46" s="8">
        <f t="shared" si="3"/>
        <v>5.4355751220122796E-2</v>
      </c>
      <c r="J46" s="8">
        <f t="shared" si="4"/>
        <v>0.5519929975460075</v>
      </c>
      <c r="K46" s="7">
        <f t="shared" si="5"/>
        <v>0.49763724632588469</v>
      </c>
    </row>
    <row r="47" spans="1:11" x14ac:dyDescent="0.25">
      <c r="A47" s="6">
        <v>44</v>
      </c>
      <c r="B47" s="7">
        <v>6.5262124659840115</v>
      </c>
      <c r="C47" s="7">
        <v>1.7251406913809976E-2</v>
      </c>
      <c r="D47" s="7">
        <v>0.4</v>
      </c>
      <c r="E47" s="7">
        <v>0.17135074283921645</v>
      </c>
      <c r="F47" s="7">
        <f t="shared" si="0"/>
        <v>0.17951034263834145</v>
      </c>
      <c r="G47" s="8">
        <f t="shared" si="1"/>
        <v>1.0540426063700552E-2</v>
      </c>
      <c r="H47" s="9">
        <f t="shared" si="2"/>
        <v>1.8921154942489907E-3</v>
      </c>
      <c r="I47" s="8">
        <f t="shared" si="3"/>
        <v>4.5034538742667773E-2</v>
      </c>
      <c r="J47" s="8">
        <f t="shared" si="4"/>
        <v>0.46860905435976213</v>
      </c>
      <c r="K47" s="7">
        <f t="shared" si="5"/>
        <v>0.42357451561709436</v>
      </c>
    </row>
    <row r="48" spans="1:11" x14ac:dyDescent="0.25">
      <c r="A48" s="6">
        <v>45</v>
      </c>
      <c r="B48" s="7">
        <v>2.9708686769956465</v>
      </c>
      <c r="C48" s="7">
        <v>1.8082880380515042E-2</v>
      </c>
      <c r="D48" s="7">
        <v>0.4</v>
      </c>
      <c r="E48" s="7">
        <v>2.4435968724418725E-2</v>
      </c>
      <c r="F48" s="7">
        <f t="shared" si="0"/>
        <v>5.13337121421766E-2</v>
      </c>
      <c r="G48" s="8">
        <f t="shared" si="1"/>
        <v>4.7982228280266364E-3</v>
      </c>
      <c r="H48" s="9">
        <f t="shared" si="2"/>
        <v>2.4631058944793991E-4</v>
      </c>
      <c r="I48" s="8">
        <f t="shared" si="3"/>
        <v>2.1488745164932505E-2</v>
      </c>
      <c r="J48" s="8">
        <f t="shared" si="4"/>
        <v>6.1002286990841426E-2</v>
      </c>
      <c r="K48" s="7">
        <f t="shared" si="5"/>
        <v>3.9513541825908924E-2</v>
      </c>
    </row>
    <row r="49" spans="1:11" x14ac:dyDescent="0.25">
      <c r="A49" s="6">
        <v>46</v>
      </c>
      <c r="B49" s="7">
        <v>8.7344299834178596</v>
      </c>
      <c r="C49" s="7">
        <v>1.5945065597552998E-2</v>
      </c>
      <c r="D49" s="7">
        <v>0.4</v>
      </c>
      <c r="E49" s="7">
        <v>7.7664692404184263E-2</v>
      </c>
      <c r="F49" s="7">
        <f t="shared" si="0"/>
        <v>9.0516991817013337E-2</v>
      </c>
      <c r="G49" s="8">
        <f t="shared" si="1"/>
        <v>1.4106897979286648E-2</v>
      </c>
      <c r="H49" s="9">
        <f t="shared" si="2"/>
        <v>1.2769139689545316E-3</v>
      </c>
      <c r="I49" s="8">
        <f t="shared" si="3"/>
        <v>5.5708423617132609E-2</v>
      </c>
      <c r="J49" s="8">
        <f t="shared" si="4"/>
        <v>0.31624573093412417</v>
      </c>
      <c r="K49" s="7">
        <f t="shared" si="5"/>
        <v>0.26053730731699154</v>
      </c>
    </row>
    <row r="50" spans="1:11" x14ac:dyDescent="0.25">
      <c r="A50" s="6">
        <v>47</v>
      </c>
      <c r="B50" s="7">
        <v>4.6996313118869084</v>
      </c>
      <c r="C50" s="7">
        <v>1.5877525787598976E-2</v>
      </c>
      <c r="D50" s="7">
        <v>0.4</v>
      </c>
      <c r="E50" s="7">
        <v>0.13155902211578205</v>
      </c>
      <c r="F50" s="7">
        <f t="shared" si="0"/>
        <v>0.13530911678645696</v>
      </c>
      <c r="G50" s="8">
        <f t="shared" si="1"/>
        <v>7.5903315480132802E-3</v>
      </c>
      <c r="H50" s="9">
        <f t="shared" si="2"/>
        <v>1.0270410578780576E-3</v>
      </c>
      <c r="I50" s="8">
        <f t="shared" si="3"/>
        <v>2.9847406938676799E-2</v>
      </c>
      <c r="J50" s="8">
        <f t="shared" si="4"/>
        <v>0.25436118481335829</v>
      </c>
      <c r="K50" s="7">
        <f t="shared" si="5"/>
        <v>0.22451377787468149</v>
      </c>
    </row>
    <row r="51" spans="1:11" x14ac:dyDescent="0.25">
      <c r="A51" s="6">
        <v>48</v>
      </c>
      <c r="B51" s="7">
        <v>3.9102546354305634</v>
      </c>
      <c r="C51" s="7">
        <v>1.4411308232109838E-2</v>
      </c>
      <c r="D51" s="7">
        <v>0.4</v>
      </c>
      <c r="E51" s="7">
        <v>0.19593300385318138</v>
      </c>
      <c r="F51" s="7">
        <f t="shared" si="0"/>
        <v>0.18081232442479028</v>
      </c>
      <c r="G51" s="8">
        <f t="shared" si="1"/>
        <v>6.3154164976735507E-3</v>
      </c>
      <c r="H51" s="9">
        <f t="shared" si="2"/>
        <v>1.1419051366550229E-3</v>
      </c>
      <c r="I51" s="8">
        <f t="shared" si="3"/>
        <v>2.2540753926890453E-2</v>
      </c>
      <c r="J51" s="8">
        <f t="shared" si="4"/>
        <v>0.28280889189000441</v>
      </c>
      <c r="K51" s="7">
        <f t="shared" si="5"/>
        <v>0.26026813796311393</v>
      </c>
    </row>
    <row r="52" spans="1:11" x14ac:dyDescent="0.25">
      <c r="A52" s="6">
        <v>49</v>
      </c>
      <c r="B52" s="7">
        <v>6.7595481454042554</v>
      </c>
      <c r="C52" s="7">
        <v>1.2237957367599963E-2</v>
      </c>
      <c r="D52" s="7">
        <v>0.4</v>
      </c>
      <c r="E52" s="7">
        <v>0.1726110052467888</v>
      </c>
      <c r="F52" s="7">
        <f t="shared" si="0"/>
        <v>0.1441958255501925</v>
      </c>
      <c r="G52" s="8">
        <f t="shared" si="1"/>
        <v>1.0917284385395045E-2</v>
      </c>
      <c r="H52" s="9">
        <f t="shared" si="2"/>
        <v>1.5742268347182645E-3</v>
      </c>
      <c r="I52" s="8">
        <f t="shared" si="3"/>
        <v>3.3089224811078677E-2</v>
      </c>
      <c r="J52" s="8">
        <f t="shared" si="4"/>
        <v>0.38987945006913571</v>
      </c>
      <c r="K52" s="7">
        <f t="shared" si="5"/>
        <v>0.35679022525805704</v>
      </c>
    </row>
    <row r="53" spans="1:11" x14ac:dyDescent="0.25">
      <c r="A53" s="6">
        <v>50</v>
      </c>
      <c r="B53" s="7">
        <v>4.7032224673868708</v>
      </c>
      <c r="C53" s="7">
        <v>1.2952563011022674E-2</v>
      </c>
      <c r="D53" s="7">
        <v>0.4</v>
      </c>
      <c r="E53" s="7">
        <v>0.14006165493328523</v>
      </c>
      <c r="F53" s="7">
        <f t="shared" si="0"/>
        <v>0.12403353014281011</v>
      </c>
      <c r="G53" s="8">
        <f t="shared" si="1"/>
        <v>7.5961315904158064E-3</v>
      </c>
      <c r="H53" s="9">
        <f t="shared" si="2"/>
        <v>9.4217501658859103E-4</v>
      </c>
      <c r="I53" s="8">
        <f t="shared" si="3"/>
        <v>2.4367514145474393E-2</v>
      </c>
      <c r="J53" s="8">
        <f t="shared" si="4"/>
        <v>0.23334291427078852</v>
      </c>
      <c r="K53" s="7">
        <f t="shared" si="5"/>
        <v>0.20897540012531413</v>
      </c>
    </row>
    <row r="54" spans="1:11" x14ac:dyDescent="0.25">
      <c r="A54" s="6">
        <v>51</v>
      </c>
      <c r="B54" s="7">
        <v>2.4742385950065962</v>
      </c>
      <c r="C54" s="7">
        <v>1.173375493584876E-2</v>
      </c>
      <c r="D54" s="7">
        <v>0.4</v>
      </c>
      <c r="E54" s="7">
        <v>3.4791921989020071E-2</v>
      </c>
      <c r="F54" s="7">
        <f t="shared" si="0"/>
        <v>4.2761184206138635E-2</v>
      </c>
      <c r="G54" s="8">
        <f t="shared" si="1"/>
        <v>3.9961201248891812E-3</v>
      </c>
      <c r="H54" s="9">
        <f t="shared" si="2"/>
        <v>1.7087882877024401E-4</v>
      </c>
      <c r="I54" s="8">
        <f t="shared" si="3"/>
        <v>1.161284373065046E-2</v>
      </c>
      <c r="J54" s="8">
        <f t="shared" si="4"/>
        <v>4.2320548932405888E-2</v>
      </c>
      <c r="K54" s="7">
        <f t="shared" si="5"/>
        <v>3.0707705201755427E-2</v>
      </c>
    </row>
    <row r="55" spans="1:11" x14ac:dyDescent="0.25">
      <c r="A55" s="6">
        <v>52</v>
      </c>
      <c r="B55" s="7">
        <v>1.3396629127928164</v>
      </c>
      <c r="C55" s="7">
        <v>1.5597639375714525E-2</v>
      </c>
      <c r="D55" s="7">
        <v>0.4</v>
      </c>
      <c r="E55" s="7">
        <v>8.460612102953699E-2</v>
      </c>
      <c r="F55" s="7">
        <f t="shared" si="0"/>
        <v>9.4682349263589621E-2</v>
      </c>
      <c r="G55" s="8">
        <f t="shared" si="1"/>
        <v>2.163677317613244E-3</v>
      </c>
      <c r="H55" s="9">
        <f t="shared" si="2"/>
        <v>2.0486205147996389E-4</v>
      </c>
      <c r="I55" s="8">
        <f t="shared" si="3"/>
        <v>8.3582315995046584E-3</v>
      </c>
      <c r="J55" s="8">
        <f t="shared" si="4"/>
        <v>5.0736972721810901E-2</v>
      </c>
      <c r="K55" s="7">
        <f t="shared" si="5"/>
        <v>4.2378741122306246E-2</v>
      </c>
    </row>
    <row r="56" spans="1:11" x14ac:dyDescent="0.25">
      <c r="A56" s="6">
        <v>53</v>
      </c>
      <c r="B56" s="7">
        <v>2.079411542160853</v>
      </c>
      <c r="C56" s="7">
        <v>1.3245648766280883E-2</v>
      </c>
      <c r="D56" s="7">
        <v>0.4</v>
      </c>
      <c r="E56" s="7">
        <v>8.1560160056437722E-2</v>
      </c>
      <c r="F56" s="7">
        <f t="shared" si="0"/>
        <v>8.1586704758951745E-2</v>
      </c>
      <c r="G56" s="8">
        <f t="shared" si="1"/>
        <v>3.3584385630091914E-3</v>
      </c>
      <c r="H56" s="9">
        <f t="shared" si="2"/>
        <v>2.7400393549130908E-4</v>
      </c>
      <c r="I56" s="8">
        <f t="shared" si="3"/>
        <v>1.1017261971205252E-2</v>
      </c>
      <c r="J56" s="8">
        <f t="shared" si="4"/>
        <v>6.7860934225053626E-2</v>
      </c>
      <c r="K56" s="7">
        <f t="shared" si="5"/>
        <v>5.6843672253848371E-2</v>
      </c>
    </row>
    <row r="57" spans="1:11" x14ac:dyDescent="0.25">
      <c r="A57" s="6">
        <v>54</v>
      </c>
      <c r="B57" s="7">
        <v>6.52569981491202</v>
      </c>
      <c r="C57" s="7">
        <v>1.4994180265535818E-2</v>
      </c>
      <c r="D57" s="7">
        <v>0.4</v>
      </c>
      <c r="E57" s="7">
        <v>4.8188475961275574E-2</v>
      </c>
      <c r="F57" s="7">
        <f t="shared" si="0"/>
        <v>6.3109976013453153E-2</v>
      </c>
      <c r="G57" s="8">
        <f t="shared" si="1"/>
        <v>1.0539598085642993E-2</v>
      </c>
      <c r="H57" s="9">
        <f t="shared" si="2"/>
        <v>6.6515378237636609E-4</v>
      </c>
      <c r="I57" s="8">
        <f t="shared" si="3"/>
        <v>3.9139007753425825E-2</v>
      </c>
      <c r="J57" s="8">
        <f t="shared" si="4"/>
        <v>0.16473470351603733</v>
      </c>
      <c r="K57" s="7">
        <f t="shared" si="5"/>
        <v>0.12559569576261151</v>
      </c>
    </row>
    <row r="58" spans="1:11" x14ac:dyDescent="0.25">
      <c r="A58" s="6">
        <v>55</v>
      </c>
      <c r="B58" s="7">
        <v>9.8069302547634987</v>
      </c>
      <c r="C58" s="7">
        <v>1.5713865311680803E-2</v>
      </c>
      <c r="D58" s="7">
        <v>0.4</v>
      </c>
      <c r="E58" s="7">
        <v>3.2998672006599686E-2</v>
      </c>
      <c r="F58" s="7">
        <f t="shared" si="0"/>
        <v>5.292153464224577E-2</v>
      </c>
      <c r="G58" s="8">
        <f t="shared" si="1"/>
        <v>1.5839083358224201E-2</v>
      </c>
      <c r="H58" s="9">
        <f t="shared" si="2"/>
        <v>8.3822859864368052E-4</v>
      </c>
      <c r="I58" s="8">
        <f t="shared" si="3"/>
        <v>6.1641912457760448E-2</v>
      </c>
      <c r="J58" s="8">
        <f t="shared" si="4"/>
        <v>0.20759911968462186</v>
      </c>
      <c r="K58" s="7">
        <f t="shared" si="5"/>
        <v>0.1459572072268614</v>
      </c>
    </row>
    <row r="59" spans="1:11" x14ac:dyDescent="0.25">
      <c r="A59" s="6">
        <v>56</v>
      </c>
      <c r="B59" s="7">
        <v>4.785822478696808</v>
      </c>
      <c r="C59" s="7">
        <v>1.3308595261482812E-2</v>
      </c>
      <c r="D59" s="7">
        <v>0.4</v>
      </c>
      <c r="E59" s="7">
        <v>3.7613952746988172E-2</v>
      </c>
      <c r="F59" s="7">
        <f t="shared" si="0"/>
        <v>4.9566835915539904E-2</v>
      </c>
      <c r="G59" s="8">
        <f t="shared" si="1"/>
        <v>7.7295381132054305E-3</v>
      </c>
      <c r="H59" s="9">
        <f t="shared" si="2"/>
        <v>3.831287473601655E-4</v>
      </c>
      <c r="I59" s="8">
        <f t="shared" si="3"/>
        <v>2.5477029744912911E-2</v>
      </c>
      <c r="J59" s="8">
        <f t="shared" si="4"/>
        <v>9.4887231008986869E-2</v>
      </c>
      <c r="K59" s="7">
        <f t="shared" si="5"/>
        <v>6.9410201264073962E-2</v>
      </c>
    </row>
    <row r="60" spans="1:11" x14ac:dyDescent="0.25">
      <c r="A60" s="6">
        <v>57</v>
      </c>
      <c r="B60" s="7">
        <v>10.726307360151214</v>
      </c>
      <c r="C60" s="7">
        <v>1.2605909143528188E-2</v>
      </c>
      <c r="D60" s="7">
        <v>0.4</v>
      </c>
      <c r="E60" s="7">
        <v>5.8631725548435092E-2</v>
      </c>
      <c r="F60" s="7">
        <f t="shared" si="0"/>
        <v>6.2321982269439337E-2</v>
      </c>
      <c r="G60" s="8">
        <f t="shared" si="1"/>
        <v>1.7323960912319754E-2</v>
      </c>
      <c r="H60" s="9">
        <f t="shared" si="2"/>
        <v>1.0796635848140518E-3</v>
      </c>
      <c r="I60" s="8">
        <f t="shared" si="3"/>
        <v>5.408594241104956E-2</v>
      </c>
      <c r="J60" s="8">
        <f t="shared" si="4"/>
        <v>0.26739389484636022</v>
      </c>
      <c r="K60" s="7">
        <f t="shared" si="5"/>
        <v>0.21330795243531067</v>
      </c>
    </row>
    <row r="61" spans="1:11" x14ac:dyDescent="0.25">
      <c r="A61" s="6">
        <v>58</v>
      </c>
      <c r="B61" s="7">
        <v>9.0600899307580427</v>
      </c>
      <c r="C61" s="7">
        <v>1.8650142107076835E-2</v>
      </c>
      <c r="D61" s="7">
        <v>0.4</v>
      </c>
      <c r="E61" s="7">
        <v>6.0819461824693305E-2</v>
      </c>
      <c r="F61" s="7">
        <f t="shared" si="0"/>
        <v>8.652911338989161E-2</v>
      </c>
      <c r="G61" s="8">
        <f t="shared" si="1"/>
        <v>1.4632868381681487E-2</v>
      </c>
      <c r="H61" s="9">
        <f t="shared" si="2"/>
        <v>1.2661691274178772E-3</v>
      </c>
      <c r="I61" s="8">
        <f t="shared" si="3"/>
        <v>6.7588785884613367E-2</v>
      </c>
      <c r="J61" s="8">
        <f t="shared" si="4"/>
        <v>0.31358461957647116</v>
      </c>
      <c r="K61" s="7">
        <f t="shared" si="5"/>
        <v>0.24599583369185779</v>
      </c>
    </row>
    <row r="62" spans="1:11" x14ac:dyDescent="0.25">
      <c r="A62" s="6">
        <v>59</v>
      </c>
      <c r="B62" s="7">
        <v>2.3336178596592916</v>
      </c>
      <c r="C62" s="7">
        <v>1.0757515230521908E-2</v>
      </c>
      <c r="D62" s="7">
        <v>0.4</v>
      </c>
      <c r="E62" s="7">
        <v>0.11399829059399146</v>
      </c>
      <c r="F62" s="7">
        <f t="shared" si="0"/>
        <v>9.1139432359716319E-2</v>
      </c>
      <c r="G62" s="8">
        <f t="shared" si="1"/>
        <v>3.7690048613765368E-3</v>
      </c>
      <c r="H62" s="9">
        <f t="shared" si="2"/>
        <v>3.4350496362686885E-4</v>
      </c>
      <c r="I62" s="8">
        <f t="shared" si="3"/>
        <v>1.0041571867001105E-2</v>
      </c>
      <c r="J62" s="8">
        <f t="shared" si="4"/>
        <v>8.5073842829537588E-2</v>
      </c>
      <c r="K62" s="7">
        <f t="shared" si="5"/>
        <v>7.5032270962536479E-2</v>
      </c>
    </row>
    <row r="63" spans="1:11" x14ac:dyDescent="0.25">
      <c r="A63" s="6">
        <v>60</v>
      </c>
      <c r="B63" s="7">
        <v>2.8245717359433735</v>
      </c>
      <c r="C63" s="7">
        <v>1.735421697772533E-2</v>
      </c>
      <c r="D63" s="7">
        <v>0.4</v>
      </c>
      <c r="E63" s="7">
        <v>3.0016132740342753E-2</v>
      </c>
      <c r="F63" s="7">
        <f t="shared" si="0"/>
        <v>5.4737176176702956E-2</v>
      </c>
      <c r="G63" s="8">
        <f t="shared" si="1"/>
        <v>4.5619399765956664E-3</v>
      </c>
      <c r="H63" s="9">
        <f t="shared" si="2"/>
        <v>2.4970771220646118E-4</v>
      </c>
      <c r="I63" s="8">
        <f t="shared" si="3"/>
        <v>1.9607292309884641E-2</v>
      </c>
      <c r="J63" s="8">
        <f t="shared" si="4"/>
        <v>6.1843632293627264E-2</v>
      </c>
      <c r="K63" s="7">
        <f t="shared" si="5"/>
        <v>4.2236339983742627E-2</v>
      </c>
    </row>
    <row r="64" spans="1:11" x14ac:dyDescent="0.25">
      <c r="A64" s="6">
        <v>61</v>
      </c>
      <c r="B64" s="7">
        <v>8.7162114766646823</v>
      </c>
      <c r="C64" s="7">
        <v>1.5792697298352028E-2</v>
      </c>
      <c r="D64" s="7">
        <v>0.4</v>
      </c>
      <c r="E64" s="7">
        <v>0.17829523281486806</v>
      </c>
      <c r="F64" s="7">
        <f t="shared" si="0"/>
        <v>0.17568859631362357</v>
      </c>
      <c r="G64" s="8">
        <f t="shared" si="1"/>
        <v>1.4077473435659883E-2</v>
      </c>
      <c r="H64" s="9">
        <f t="shared" si="2"/>
        <v>2.473251547553409E-3</v>
      </c>
      <c r="I64" s="8">
        <f t="shared" si="3"/>
        <v>5.5060995775754913E-2</v>
      </c>
      <c r="J64" s="8">
        <f t="shared" si="4"/>
        <v>0.61253558380316564</v>
      </c>
      <c r="K64" s="7">
        <f t="shared" si="5"/>
        <v>0.55747458802741068</v>
      </c>
    </row>
    <row r="65" spans="1:11" x14ac:dyDescent="0.25">
      <c r="A65" s="6">
        <v>62</v>
      </c>
      <c r="B65" s="7">
        <v>4.839892361100099</v>
      </c>
      <c r="C65" s="7">
        <v>1.4810449523510467E-2</v>
      </c>
      <c r="D65" s="7">
        <v>0.4</v>
      </c>
      <c r="E65" s="7">
        <v>0.18705436861713928</v>
      </c>
      <c r="F65" s="7">
        <f t="shared" si="0"/>
        <v>0.1761615002459728</v>
      </c>
      <c r="G65" s="8">
        <f t="shared" si="1"/>
        <v>7.8168658857404819E-3</v>
      </c>
      <c r="H65" s="9">
        <f t="shared" si="2"/>
        <v>1.3770308216536082E-3</v>
      </c>
      <c r="I65" s="8">
        <f t="shared" si="3"/>
        <v>2.8672392605318769E-2</v>
      </c>
      <c r="J65" s="8">
        <f t="shared" si="4"/>
        <v>0.34104107974416675</v>
      </c>
      <c r="K65" s="7">
        <f t="shared" si="5"/>
        <v>0.31236868713884797</v>
      </c>
    </row>
    <row r="66" spans="1:11" x14ac:dyDescent="0.25">
      <c r="A66" s="6">
        <v>63</v>
      </c>
      <c r="B66" s="7">
        <v>3.6083656986844828</v>
      </c>
      <c r="C66" s="7">
        <v>1.2701959854481276E-2</v>
      </c>
      <c r="D66" s="7">
        <v>0.4</v>
      </c>
      <c r="E66" s="7">
        <v>0.11392240039437015</v>
      </c>
      <c r="F66" s="7">
        <f t="shared" si="0"/>
        <v>0.10266718955985986</v>
      </c>
      <c r="G66" s="8">
        <f t="shared" si="1"/>
        <v>5.827838437074591E-3</v>
      </c>
      <c r="H66" s="9">
        <f t="shared" si="2"/>
        <v>5.9832779354337441E-4</v>
      </c>
      <c r="I66" s="8">
        <f t="shared" si="3"/>
        <v>1.8333326497991031E-2</v>
      </c>
      <c r="J66" s="8">
        <f t="shared" si="4"/>
        <v>0.14818430607525437</v>
      </c>
      <c r="K66" s="7">
        <f t="shared" si="5"/>
        <v>0.12985097957726335</v>
      </c>
    </row>
    <row r="67" spans="1:11" x14ac:dyDescent="0.25">
      <c r="A67" s="6">
        <v>64</v>
      </c>
      <c r="B67" s="7">
        <v>9.7496028148188518</v>
      </c>
      <c r="C67" s="7">
        <v>1.5189607670150427E-2</v>
      </c>
      <c r="D67" s="7">
        <v>0.4</v>
      </c>
      <c r="E67" s="7">
        <v>9.4063985020392121E-2</v>
      </c>
      <c r="F67" s="7">
        <f t="shared" si="0"/>
        <v>0.10045220156839005</v>
      </c>
      <c r="G67" s="8">
        <f t="shared" si="1"/>
        <v>1.5746494334298412E-2</v>
      </c>
      <c r="H67" s="9">
        <f t="shared" si="2"/>
        <v>1.5817700228644559E-3</v>
      </c>
      <c r="I67" s="8">
        <f t="shared" si="3"/>
        <v>5.9237056678757054E-2</v>
      </c>
      <c r="J67" s="8">
        <f t="shared" si="4"/>
        <v>0.39174762686637055</v>
      </c>
      <c r="K67" s="7">
        <f t="shared" si="5"/>
        <v>0.33251057018761349</v>
      </c>
    </row>
    <row r="68" spans="1:11" x14ac:dyDescent="0.25">
      <c r="A68" s="6">
        <v>65</v>
      </c>
      <c r="B68" s="7">
        <v>1.5858055624935787</v>
      </c>
      <c r="C68" s="7">
        <v>1.8555797153220966E-2</v>
      </c>
      <c r="D68" s="7">
        <v>0.4</v>
      </c>
      <c r="E68" s="7">
        <v>0.11799671262957664</v>
      </c>
      <c r="F68" s="7">
        <f t="shared" si="0"/>
        <v>0.13801010249653711</v>
      </c>
      <c r="G68" s="8">
        <f t="shared" si="1"/>
        <v>2.5612200598725621E-3</v>
      </c>
      <c r="H68" s="9">
        <f t="shared" si="2"/>
        <v>3.534742429791992E-4</v>
      </c>
      <c r="I68" s="8">
        <f t="shared" si="3"/>
        <v>1.1770354536832129E-2</v>
      </c>
      <c r="J68" s="8">
        <f t="shared" si="4"/>
        <v>8.7542875287727001E-2</v>
      </c>
      <c r="K68" s="7">
        <f t="shared" si="5"/>
        <v>7.577252075089487E-2</v>
      </c>
    </row>
    <row r="69" spans="1:11" x14ac:dyDescent="0.25">
      <c r="A69" s="6">
        <v>66</v>
      </c>
      <c r="B69" s="7">
        <v>6.0288287162605894</v>
      </c>
      <c r="C69" s="7">
        <v>1.483291045941007E-2</v>
      </c>
      <c r="D69" s="7">
        <v>0.4</v>
      </c>
      <c r="E69" s="7">
        <v>0.11042180082197763</v>
      </c>
      <c r="F69" s="7">
        <f t="shared" ref="F69:F103" si="6">_xlfn.NORM.S.DIST((_xlfn.NORM.S.INV(C69)+SQRT(E69)*_xlfn.NORM.S.INV(0.999))/SQRT(1-E69),TRUE)</f>
        <v>0.11184182538834621</v>
      </c>
      <c r="G69" s="8">
        <f t="shared" ref="G69:G103" si="7">B69/$B$104</f>
        <v>9.7371061186985169E-3</v>
      </c>
      <c r="H69" s="9">
        <f t="shared" ref="H69:H103" si="8">F69*G69</f>
        <v>1.0890157223152771E-3</v>
      </c>
      <c r="I69" s="8">
        <f t="shared" ref="I69:I103" si="9">C69*D69*B69</f>
        <v>3.5770030609365393E-2</v>
      </c>
      <c r="J69" s="8">
        <f t="shared" ref="J69:J103" si="10">F69*D69*B69</f>
        <v>0.26971008343210573</v>
      </c>
      <c r="K69" s="7">
        <f t="shared" ref="K69:K103" si="11">J69-I69</f>
        <v>0.23394005282274033</v>
      </c>
    </row>
    <row r="70" spans="1:11" x14ac:dyDescent="0.25">
      <c r="A70" s="6">
        <v>67</v>
      </c>
      <c r="B70" s="7">
        <v>7.3629151833505375</v>
      </c>
      <c r="C70" s="7">
        <v>1.5011118137658604E-2</v>
      </c>
      <c r="D70" s="7">
        <v>0.4</v>
      </c>
      <c r="E70" s="7">
        <v>0.16683970905164019</v>
      </c>
      <c r="F70" s="7">
        <f t="shared" si="6"/>
        <v>0.1600419480605865</v>
      </c>
      <c r="G70" s="8">
        <f t="shared" si="7"/>
        <v>1.1891776969860404E-2</v>
      </c>
      <c r="H70" s="9">
        <f t="shared" si="8"/>
        <v>1.9031831521584774E-3</v>
      </c>
      <c r="I70" s="8">
        <f t="shared" si="9"/>
        <v>4.4210235861934073E-2</v>
      </c>
      <c r="J70" s="8">
        <f t="shared" si="10"/>
        <v>0.47135011573931618</v>
      </c>
      <c r="K70" s="7">
        <f t="shared" si="11"/>
        <v>0.42713987987738211</v>
      </c>
    </row>
    <row r="71" spans="1:11" x14ac:dyDescent="0.25">
      <c r="A71" s="6">
        <v>68</v>
      </c>
      <c r="B71" s="7">
        <v>4.7526136263997554</v>
      </c>
      <c r="C71" s="7">
        <v>1.701031280516041E-2</v>
      </c>
      <c r="D71" s="7">
        <v>0.4</v>
      </c>
      <c r="E71" s="7">
        <v>8.6747972650301527E-2</v>
      </c>
      <c r="F71" s="7">
        <f t="shared" si="6"/>
        <v>0.1027906908136892</v>
      </c>
      <c r="G71" s="8">
        <f t="shared" si="7"/>
        <v>7.6759027995956007E-3</v>
      </c>
      <c r="H71" s="9">
        <f t="shared" si="8"/>
        <v>7.8901135138916272E-4</v>
      </c>
      <c r="I71" s="8">
        <f t="shared" si="9"/>
        <v>3.233737777085105E-2</v>
      </c>
      <c r="J71" s="8">
        <f t="shared" si="10"/>
        <v>0.19540977513127339</v>
      </c>
      <c r="K71" s="7">
        <f t="shared" si="11"/>
        <v>0.16307239736042234</v>
      </c>
    </row>
    <row r="72" spans="1:11" x14ac:dyDescent="0.25">
      <c r="A72" s="6">
        <v>69</v>
      </c>
      <c r="B72" s="7">
        <v>4.3729461062147994</v>
      </c>
      <c r="C72" s="7">
        <v>1.2014875772667626E-2</v>
      </c>
      <c r="D72" s="7">
        <v>0.4</v>
      </c>
      <c r="E72" s="7">
        <v>0.18209670493982966</v>
      </c>
      <c r="F72" s="7">
        <f t="shared" si="6"/>
        <v>0.14983630391717498</v>
      </c>
      <c r="G72" s="8">
        <f t="shared" si="7"/>
        <v>7.0627052602637774E-3</v>
      </c>
      <c r="H72" s="9">
        <f t="shared" si="8"/>
        <v>1.0582496518543138E-3</v>
      </c>
      <c r="I72" s="8">
        <f t="shared" si="9"/>
        <v>2.1016161690696571E-2</v>
      </c>
      <c r="J72" s="8">
        <f t="shared" si="10"/>
        <v>0.26209043271369104</v>
      </c>
      <c r="K72" s="7">
        <f t="shared" si="11"/>
        <v>0.24107427102299447</v>
      </c>
    </row>
    <row r="73" spans="1:11" x14ac:dyDescent="0.25">
      <c r="A73" s="6">
        <v>70</v>
      </c>
      <c r="B73" s="7">
        <v>3.6557552145334062</v>
      </c>
      <c r="C73" s="7">
        <v>1.589604651590355E-2</v>
      </c>
      <c r="D73" s="7">
        <v>0.4</v>
      </c>
      <c r="E73" s="7">
        <v>0.15287891650304683</v>
      </c>
      <c r="F73" s="7">
        <f t="shared" si="6"/>
        <v>0.15387899742642361</v>
      </c>
      <c r="G73" s="8">
        <f t="shared" si="7"/>
        <v>5.9043768106877203E-3</v>
      </c>
      <c r="H73" s="9">
        <f t="shared" si="8"/>
        <v>9.0855958405645096E-4</v>
      </c>
      <c r="I73" s="8">
        <f t="shared" si="9"/>
        <v>2.3244821976391997E-2</v>
      </c>
      <c r="J73" s="8">
        <f t="shared" si="10"/>
        <v>0.22501757889952828</v>
      </c>
      <c r="K73" s="7">
        <f t="shared" si="11"/>
        <v>0.20177275692313629</v>
      </c>
    </row>
    <row r="74" spans="1:11" x14ac:dyDescent="0.25">
      <c r="A74" s="6">
        <v>71</v>
      </c>
      <c r="B74" s="7">
        <v>5.8052795105884458</v>
      </c>
      <c r="C74" s="7">
        <v>1.6262052625304391E-2</v>
      </c>
      <c r="D74" s="7">
        <v>0.4</v>
      </c>
      <c r="E74" s="7">
        <v>1.3032176291665434E-2</v>
      </c>
      <c r="F74" s="7">
        <f t="shared" si="6"/>
        <v>3.6177347050965335E-2</v>
      </c>
      <c r="G74" s="8">
        <f t="shared" si="7"/>
        <v>9.3760538412454367E-3</v>
      </c>
      <c r="H74" s="9">
        <f t="shared" si="8"/>
        <v>3.3920075378327278E-4</v>
      </c>
      <c r="I74" s="8">
        <f t="shared" si="9"/>
        <v>3.776230436231625E-2</v>
      </c>
      <c r="J74" s="8">
        <f t="shared" si="10"/>
        <v>8.4007844632966566E-2</v>
      </c>
      <c r="K74" s="7">
        <f t="shared" si="11"/>
        <v>4.6245540270650316E-2</v>
      </c>
    </row>
    <row r="75" spans="1:11" x14ac:dyDescent="0.25">
      <c r="A75" s="6">
        <v>72</v>
      </c>
      <c r="B75" s="7">
        <v>5.7795150485257025</v>
      </c>
      <c r="C75" s="7">
        <v>1.9249854031933657E-2</v>
      </c>
      <c r="D75" s="7">
        <v>0.4</v>
      </c>
      <c r="E75" s="7">
        <v>0.13902516582182173</v>
      </c>
      <c r="F75" s="7">
        <f t="shared" si="6"/>
        <v>0.16144034674867472</v>
      </c>
      <c r="G75" s="8">
        <f t="shared" si="7"/>
        <v>9.3344418942150811E-3</v>
      </c>
      <c r="H75" s="9">
        <f t="shared" si="8"/>
        <v>1.5069555361074388E-3</v>
      </c>
      <c r="I75" s="8">
        <f t="shared" si="9"/>
        <v>4.4501928423793496E-2</v>
      </c>
      <c r="J75" s="8">
        <f t="shared" si="10"/>
        <v>0.37321876538926924</v>
      </c>
      <c r="K75" s="7">
        <f t="shared" si="11"/>
        <v>0.32871683696547571</v>
      </c>
    </row>
    <row r="76" spans="1:11" x14ac:dyDescent="0.25">
      <c r="A76" s="6">
        <v>73</v>
      </c>
      <c r="B76" s="7">
        <v>2.3941450831020106</v>
      </c>
      <c r="C76" s="7">
        <v>1.9586323384037523E-2</v>
      </c>
      <c r="D76" s="7">
        <v>0.4</v>
      </c>
      <c r="E76" s="7">
        <v>8.8057953533453304E-2</v>
      </c>
      <c r="F76" s="7">
        <f t="shared" si="6"/>
        <v>0.11519010209620352</v>
      </c>
      <c r="G76" s="8">
        <f t="shared" si="7"/>
        <v>3.8667618263641709E-3</v>
      </c>
      <c r="H76" s="9">
        <f t="shared" si="8"/>
        <v>4.4541268956059125E-4</v>
      </c>
      <c r="I76" s="8">
        <f t="shared" si="9"/>
        <v>1.8756999930375749E-2</v>
      </c>
      <c r="J76" s="8">
        <f t="shared" si="10"/>
        <v>0.1103127266222577</v>
      </c>
      <c r="K76" s="7">
        <f t="shared" si="11"/>
        <v>9.1555726691881958E-2</v>
      </c>
    </row>
    <row r="77" spans="1:11" x14ac:dyDescent="0.25">
      <c r="A77" s="6">
        <v>74</v>
      </c>
      <c r="B77" s="7">
        <v>8.907018522273793</v>
      </c>
      <c r="C77" s="7">
        <v>1.2562556462975572E-2</v>
      </c>
      <c r="D77" s="7">
        <v>0.4</v>
      </c>
      <c r="E77" s="7">
        <v>0.16063754232720584</v>
      </c>
      <c r="F77" s="7">
        <f t="shared" si="6"/>
        <v>0.13730483429739879</v>
      </c>
      <c r="G77" s="8">
        <f t="shared" si="7"/>
        <v>1.4385644149861834E-2</v>
      </c>
      <c r="H77" s="9">
        <f t="shared" si="8"/>
        <v>1.9752184862581235E-3</v>
      </c>
      <c r="I77" s="8">
        <f t="shared" si="9"/>
        <v>4.4757969241133511E-2</v>
      </c>
      <c r="J77" s="8">
        <f t="shared" si="10"/>
        <v>0.48919068091386597</v>
      </c>
      <c r="K77" s="7">
        <f t="shared" si="11"/>
        <v>0.44443271167273246</v>
      </c>
    </row>
    <row r="78" spans="1:11" x14ac:dyDescent="0.25">
      <c r="A78" s="6">
        <v>75</v>
      </c>
      <c r="B78" s="7">
        <v>6.9054739225525168</v>
      </c>
      <c r="C78" s="7">
        <v>1.6770284886377985E-2</v>
      </c>
      <c r="D78" s="7">
        <v>0.4</v>
      </c>
      <c r="E78" s="7">
        <v>7.8615043167162418E-2</v>
      </c>
      <c r="F78" s="7">
        <f t="shared" si="6"/>
        <v>9.4807850064329666E-2</v>
      </c>
      <c r="G78" s="8">
        <f t="shared" si="7"/>
        <v>1.1152967773399389E-2</v>
      </c>
      <c r="H78" s="9">
        <f t="shared" si="8"/>
        <v>1.0573888964327499E-3</v>
      </c>
      <c r="I78" s="8">
        <f t="shared" si="9"/>
        <v>4.6322705982663907E-2</v>
      </c>
      <c r="J78" s="8">
        <f t="shared" si="10"/>
        <v>0.26187725450899901</v>
      </c>
      <c r="K78" s="7">
        <f t="shared" si="11"/>
        <v>0.2155545485263351</v>
      </c>
    </row>
    <row r="79" spans="1:11" x14ac:dyDescent="0.25">
      <c r="A79" s="6">
        <v>76</v>
      </c>
      <c r="B79" s="7">
        <v>6.9856003712132129</v>
      </c>
      <c r="C79" s="7">
        <v>1.0436044719505069E-2</v>
      </c>
      <c r="D79" s="7">
        <v>0.4</v>
      </c>
      <c r="E79" s="7">
        <v>0.1569393169789137</v>
      </c>
      <c r="F79" s="7">
        <f t="shared" si="6"/>
        <v>0.11843343230251321</v>
      </c>
      <c r="G79" s="8">
        <f t="shared" si="7"/>
        <v>1.1282379267777948E-2</v>
      </c>
      <c r="H79" s="9">
        <f t="shared" si="8"/>
        <v>1.3362109012216583E-3</v>
      </c>
      <c r="I79" s="8">
        <f t="shared" si="9"/>
        <v>2.916081514662892E-2</v>
      </c>
      <c r="J79" s="8">
        <f t="shared" si="10"/>
        <v>0.3309314514625965</v>
      </c>
      <c r="K79" s="7">
        <f t="shared" si="11"/>
        <v>0.30177063631596757</v>
      </c>
    </row>
    <row r="80" spans="1:11" x14ac:dyDescent="0.25">
      <c r="A80" s="6">
        <v>77</v>
      </c>
      <c r="B80" s="7">
        <v>8.284906411678298</v>
      </c>
      <c r="C80" s="7">
        <v>1.1556778255486802E-2</v>
      </c>
      <c r="D80" s="7">
        <v>0.4</v>
      </c>
      <c r="E80" s="7">
        <v>5.2609957758874823E-2</v>
      </c>
      <c r="F80" s="7">
        <f t="shared" si="6"/>
        <v>5.4185877649831467E-2</v>
      </c>
      <c r="G80" s="8">
        <f t="shared" si="7"/>
        <v>1.3380876570007106E-2</v>
      </c>
      <c r="H80" s="9">
        <f t="shared" si="8"/>
        <v>7.2505454066990158E-4</v>
      </c>
      <c r="I80" s="8">
        <f t="shared" si="9"/>
        <v>3.8298730506890782E-2</v>
      </c>
      <c r="J80" s="8">
        <f t="shared" si="10"/>
        <v>0.17956997006540182</v>
      </c>
      <c r="K80" s="7">
        <f t="shared" si="11"/>
        <v>0.14127123955851104</v>
      </c>
    </row>
    <row r="81" spans="1:11" x14ac:dyDescent="0.25">
      <c r="A81" s="6">
        <v>78</v>
      </c>
      <c r="B81" s="7">
        <v>8.6911409001525541</v>
      </c>
      <c r="C81" s="7">
        <v>1.8023845486022469E-2</v>
      </c>
      <c r="D81" s="7">
        <v>0.4</v>
      </c>
      <c r="E81" s="7">
        <v>0.1258405810874329</v>
      </c>
      <c r="F81" s="7">
        <f t="shared" si="6"/>
        <v>0.14237054101249702</v>
      </c>
      <c r="G81" s="8">
        <f t="shared" si="7"/>
        <v>1.4036982176835903E-2</v>
      </c>
      <c r="H81" s="9">
        <f t="shared" si="8"/>
        <v>1.9984527466989058E-3</v>
      </c>
      <c r="I81" s="8">
        <f t="shared" si="9"/>
        <v>6.2659112272639955E-2</v>
      </c>
      <c r="J81" s="8">
        <f t="shared" si="10"/>
        <v>0.4949449727882238</v>
      </c>
      <c r="K81" s="7">
        <f t="shared" si="11"/>
        <v>0.43228586051558382</v>
      </c>
    </row>
    <row r="82" spans="1:11" x14ac:dyDescent="0.25">
      <c r="A82" s="6">
        <v>79</v>
      </c>
      <c r="B82" s="7">
        <v>5.7102746070086976</v>
      </c>
      <c r="C82" s="7">
        <v>1.3644830290477614E-2</v>
      </c>
      <c r="D82" s="7">
        <v>0.4</v>
      </c>
      <c r="E82" s="7">
        <v>0.1343244840818367</v>
      </c>
      <c r="F82" s="7">
        <f t="shared" si="6"/>
        <v>0.12401476983958133</v>
      </c>
      <c r="G82" s="8">
        <f t="shared" si="7"/>
        <v>9.2226122904085911E-3</v>
      </c>
      <c r="H82" s="9">
        <f t="shared" si="8"/>
        <v>1.1437401405147154E-3</v>
      </c>
      <c r="I82" s="8">
        <f t="shared" si="9"/>
        <v>3.1166291169862973E-2</v>
      </c>
      <c r="J82" s="8">
        <f t="shared" si="10"/>
        <v>0.28326335644359574</v>
      </c>
      <c r="K82" s="7">
        <f t="shared" si="11"/>
        <v>0.25209706527373277</v>
      </c>
    </row>
    <row r="83" spans="1:11" x14ac:dyDescent="0.25">
      <c r="A83" s="6">
        <v>80</v>
      </c>
      <c r="B83" s="7">
        <v>6.4018455792706224</v>
      </c>
      <c r="C83" s="7">
        <v>1.9382141712191048E-2</v>
      </c>
      <c r="D83" s="7">
        <v>0.4</v>
      </c>
      <c r="E83" s="7">
        <v>3.0975270030871672E-2</v>
      </c>
      <c r="F83" s="7">
        <f t="shared" si="6"/>
        <v>6.0937291760867457E-2</v>
      </c>
      <c r="G83" s="8">
        <f t="shared" si="7"/>
        <v>1.0339562242455431E-2</v>
      </c>
      <c r="H83" s="9">
        <f t="shared" si="8"/>
        <v>6.3006492104815555E-4</v>
      </c>
      <c r="I83" s="8">
        <f t="shared" si="9"/>
        <v>4.9632591294794796E-2</v>
      </c>
      <c r="J83" s="8">
        <f t="shared" si="10"/>
        <v>0.15604445274881337</v>
      </c>
      <c r="K83" s="7">
        <f t="shared" si="11"/>
        <v>0.10641186145401857</v>
      </c>
    </row>
    <row r="84" spans="1:11" x14ac:dyDescent="0.25">
      <c r="A84" s="6">
        <v>81</v>
      </c>
      <c r="B84" s="7">
        <v>3.4720589855652797</v>
      </c>
      <c r="C84" s="7">
        <v>1.6550253107344821E-2</v>
      </c>
      <c r="D84" s="7">
        <v>0.4</v>
      </c>
      <c r="E84" s="7">
        <v>8.4986454011985541E-2</v>
      </c>
      <c r="F84" s="7">
        <f t="shared" si="6"/>
        <v>9.9250076016099198E-2</v>
      </c>
      <c r="G84" s="8">
        <f t="shared" si="7"/>
        <v>5.6076907114055996E-3</v>
      </c>
      <c r="H84" s="9">
        <f t="shared" si="8"/>
        <v>5.5656372938177919E-4</v>
      </c>
      <c r="I84" s="8">
        <f t="shared" si="9"/>
        <v>2.2985382005894513E-2</v>
      </c>
      <c r="J84" s="8">
        <f t="shared" si="10"/>
        <v>0.13784084729989374</v>
      </c>
      <c r="K84" s="7">
        <f t="shared" si="11"/>
        <v>0.11485546529399923</v>
      </c>
    </row>
    <row r="85" spans="1:11" x14ac:dyDescent="0.25">
      <c r="A85" s="6">
        <v>82</v>
      </c>
      <c r="B85" s="7">
        <v>4.2330049876538949</v>
      </c>
      <c r="C85" s="7">
        <v>1.948433830516634E-2</v>
      </c>
      <c r="D85" s="7">
        <v>0.4</v>
      </c>
      <c r="E85" s="7">
        <v>0.16781579546552819</v>
      </c>
      <c r="F85" s="7">
        <f t="shared" si="6"/>
        <v>0.19067287006550646</v>
      </c>
      <c r="G85" s="8">
        <f t="shared" si="7"/>
        <v>6.8366876396069292E-3</v>
      </c>
      <c r="H85" s="9">
        <f t="shared" si="8"/>
        <v>1.3035708539852261E-3</v>
      </c>
      <c r="I85" s="8">
        <f t="shared" si="9"/>
        <v>3.299092049076198E-2</v>
      </c>
      <c r="J85" s="8">
        <f t="shared" si="10"/>
        <v>0.3228476839990288</v>
      </c>
      <c r="K85" s="7">
        <f t="shared" si="11"/>
        <v>0.28985676350826683</v>
      </c>
    </row>
    <row r="86" spans="1:11" x14ac:dyDescent="0.25">
      <c r="A86" s="6">
        <v>83</v>
      </c>
      <c r="B86" s="7">
        <v>1.475670549309446</v>
      </c>
      <c r="C86" s="7">
        <v>1.0249588720510041E-2</v>
      </c>
      <c r="D86" s="7">
        <v>0.4</v>
      </c>
      <c r="E86" s="7">
        <v>0.12455982162644623</v>
      </c>
      <c r="F86" s="7">
        <f t="shared" si="6"/>
        <v>9.4963142446955029E-2</v>
      </c>
      <c r="G86" s="8">
        <f t="shared" si="7"/>
        <v>2.3833420073968367E-3</v>
      </c>
      <c r="H86" s="9">
        <f t="shared" si="8"/>
        <v>2.2632964654823755E-4</v>
      </c>
      <c r="I86" s="8">
        <f t="shared" si="9"/>
        <v>6.0500064869563816E-3</v>
      </c>
      <c r="J86" s="8">
        <f t="shared" si="10"/>
        <v>5.6053725031539721E-2</v>
      </c>
      <c r="K86" s="7">
        <f t="shared" si="11"/>
        <v>5.0003718544583339E-2</v>
      </c>
    </row>
    <row r="87" spans="1:11" x14ac:dyDescent="0.25">
      <c r="A87" s="6">
        <v>84</v>
      </c>
      <c r="B87" s="7">
        <v>3.395488414498316</v>
      </c>
      <c r="C87" s="7">
        <v>1.4042225730056639E-2</v>
      </c>
      <c r="D87" s="7">
        <v>0.4</v>
      </c>
      <c r="E87" s="7">
        <v>4.3649872454049846E-2</v>
      </c>
      <c r="F87" s="7">
        <f t="shared" si="6"/>
        <v>5.643035670610503E-2</v>
      </c>
      <c r="G87" s="8">
        <f t="shared" si="7"/>
        <v>5.4840222824058754E-3</v>
      </c>
      <c r="H87" s="9">
        <f t="shared" si="8"/>
        <v>3.094653335803918E-4</v>
      </c>
      <c r="I87" s="8">
        <f t="shared" si="9"/>
        <v>1.9072085912070991E-2</v>
      </c>
      <c r="J87" s="8">
        <f t="shared" si="10"/>
        <v>7.66434489686348E-2</v>
      </c>
      <c r="K87" s="7">
        <f t="shared" si="11"/>
        <v>5.757136305656381E-2</v>
      </c>
    </row>
    <row r="88" spans="1:11" x14ac:dyDescent="0.25">
      <c r="A88" s="6">
        <v>85</v>
      </c>
      <c r="B88" s="7">
        <v>9.5334225171663096</v>
      </c>
      <c r="C88" s="7">
        <v>1.8645368905355772E-2</v>
      </c>
      <c r="D88" s="7">
        <v>0.4</v>
      </c>
      <c r="E88" s="7">
        <v>3.0343603698826445E-2</v>
      </c>
      <c r="F88" s="7">
        <f t="shared" si="6"/>
        <v>5.841225868278084E-2</v>
      </c>
      <c r="G88" s="8">
        <f t="shared" si="7"/>
        <v>1.5397343512790207E-2</v>
      </c>
      <c r="H88" s="9">
        <f t="shared" si="8"/>
        <v>8.9939361229673899E-4</v>
      </c>
      <c r="I88" s="8">
        <f t="shared" si="9"/>
        <v>7.1101671905276512E-2</v>
      </c>
      <c r="J88" s="8">
        <f t="shared" si="10"/>
        <v>0.22274749688198647</v>
      </c>
      <c r="K88" s="7">
        <f t="shared" si="11"/>
        <v>0.15164582497670998</v>
      </c>
    </row>
    <row r="89" spans="1:11" x14ac:dyDescent="0.25">
      <c r="A89" s="6">
        <v>86</v>
      </c>
      <c r="B89" s="7">
        <v>8.0518327443212243</v>
      </c>
      <c r="C89" s="7">
        <v>1.9321847417071724E-2</v>
      </c>
      <c r="D89" s="7">
        <v>0.4</v>
      </c>
      <c r="E89" s="7">
        <v>4.9763847957815653E-2</v>
      </c>
      <c r="F89" s="7">
        <f t="shared" si="6"/>
        <v>7.8646358825898474E-2</v>
      </c>
      <c r="G89" s="8">
        <f t="shared" si="7"/>
        <v>1.3004441421599421E-2</v>
      </c>
      <c r="H89" s="9">
        <f t="shared" si="8"/>
        <v>1.0227519663734853E-3</v>
      </c>
      <c r="I89" s="8">
        <f t="shared" si="9"/>
        <v>6.2230513485422634E-2</v>
      </c>
      <c r="J89" s="8">
        <f t="shared" si="10"/>
        <v>0.25329893088640237</v>
      </c>
      <c r="K89" s="7">
        <f t="shared" si="11"/>
        <v>0.19106841740097974</v>
      </c>
    </row>
    <row r="90" spans="1:11" x14ac:dyDescent="0.25">
      <c r="A90" s="6">
        <v>87</v>
      </c>
      <c r="B90" s="7">
        <v>8.1552668031376161</v>
      </c>
      <c r="C90" s="7">
        <v>1.8583075163519182E-2</v>
      </c>
      <c r="D90" s="7">
        <v>0.4</v>
      </c>
      <c r="E90" s="7">
        <v>0.19517214042970682</v>
      </c>
      <c r="F90" s="7">
        <f t="shared" si="6"/>
        <v>0.21152462455083806</v>
      </c>
      <c r="G90" s="8">
        <f t="shared" si="7"/>
        <v>1.3171496823964143E-2</v>
      </c>
      <c r="H90" s="9">
        <f t="shared" si="8"/>
        <v>2.7860959204615713E-3</v>
      </c>
      <c r="I90" s="8">
        <f t="shared" si="9"/>
        <v>6.0619974392503648E-2</v>
      </c>
      <c r="J90" s="8">
        <f t="shared" si="10"/>
        <v>0.69001589945823916</v>
      </c>
      <c r="K90" s="7">
        <f t="shared" si="11"/>
        <v>0.6293959250657355</v>
      </c>
    </row>
    <row r="91" spans="1:11" x14ac:dyDescent="0.25">
      <c r="A91" s="6">
        <v>88</v>
      </c>
      <c r="B91" s="7">
        <v>10.124979222127406</v>
      </c>
      <c r="C91" s="7">
        <v>1.4102706034805856E-2</v>
      </c>
      <c r="D91" s="7">
        <v>0.4</v>
      </c>
      <c r="E91" s="7">
        <v>4.5808467739022224E-2</v>
      </c>
      <c r="F91" s="7">
        <f t="shared" si="6"/>
        <v>5.8279170084186357E-2</v>
      </c>
      <c r="G91" s="8">
        <f t="shared" si="7"/>
        <v>1.6352761336470976E-2</v>
      </c>
      <c r="H91" s="9">
        <f t="shared" si="8"/>
        <v>9.530253592742986E-4</v>
      </c>
      <c r="I91" s="8">
        <f t="shared" si="9"/>
        <v>5.7115842231272036E-2</v>
      </c>
      <c r="J91" s="8">
        <f t="shared" si="10"/>
        <v>0.2360301544740864</v>
      </c>
      <c r="K91" s="7">
        <f t="shared" si="11"/>
        <v>0.17891431224281437</v>
      </c>
    </row>
    <row r="92" spans="1:11" x14ac:dyDescent="0.25">
      <c r="A92" s="6">
        <v>89</v>
      </c>
      <c r="B92" s="7">
        <v>6.5002450817663409</v>
      </c>
      <c r="C92" s="7">
        <v>1.1530767160245722E-2</v>
      </c>
      <c r="D92" s="7">
        <v>0.4</v>
      </c>
      <c r="E92" s="7">
        <v>3.5364363402063607E-2</v>
      </c>
      <c r="F92" s="7">
        <f t="shared" si="6"/>
        <v>4.2534253324418216E-2</v>
      </c>
      <c r="G92" s="8">
        <f t="shared" si="7"/>
        <v>1.0498486378953743E-2</v>
      </c>
      <c r="H92" s="9">
        <f t="shared" si="8"/>
        <v>4.4654527916537258E-4</v>
      </c>
      <c r="I92" s="8">
        <f t="shared" si="9"/>
        <v>2.9981125008952034E-2</v>
      </c>
      <c r="J92" s="8">
        <f t="shared" si="10"/>
        <v>0.11059322839146125</v>
      </c>
      <c r="K92" s="7">
        <f t="shared" si="11"/>
        <v>8.0612103382509223E-2</v>
      </c>
    </row>
    <row r="93" spans="1:11" x14ac:dyDescent="0.25">
      <c r="A93" s="6">
        <v>90</v>
      </c>
      <c r="B93" s="7">
        <v>10.600764366079925</v>
      </c>
      <c r="C93" s="7">
        <v>1.3604509424834332E-2</v>
      </c>
      <c r="D93" s="7">
        <v>0.4</v>
      </c>
      <c r="E93" s="7">
        <v>0.15694798784110658</v>
      </c>
      <c r="F93" s="7">
        <f t="shared" si="6"/>
        <v>0.14186695274741271</v>
      </c>
      <c r="G93" s="8">
        <f t="shared" si="7"/>
        <v>1.7121197570837812E-2</v>
      </c>
      <c r="H93" s="9">
        <f t="shared" si="8"/>
        <v>2.4289321267611649E-3</v>
      </c>
      <c r="I93" s="8">
        <f t="shared" si="9"/>
        <v>5.7687279491512922E-2</v>
      </c>
      <c r="J93" s="8">
        <f t="shared" si="10"/>
        <v>0.60155925496364682</v>
      </c>
      <c r="K93" s="7">
        <f t="shared" si="11"/>
        <v>0.54387197547213395</v>
      </c>
    </row>
    <row r="94" spans="1:11" x14ac:dyDescent="0.25">
      <c r="A94" s="6">
        <v>91</v>
      </c>
      <c r="B94" s="7">
        <v>10.002962326802791</v>
      </c>
      <c r="C94" s="7">
        <v>1.5117253048869149E-2</v>
      </c>
      <c r="D94" s="7">
        <v>0.4</v>
      </c>
      <c r="E94" s="7">
        <v>6.3166157377206114E-2</v>
      </c>
      <c r="F94" s="7">
        <f t="shared" si="6"/>
        <v>7.5437499688170817E-2</v>
      </c>
      <c r="G94" s="8">
        <f t="shared" si="7"/>
        <v>1.6155692964824348E-2</v>
      </c>
      <c r="H94" s="9">
        <f t="shared" si="8"/>
        <v>1.2187450829961202E-3</v>
      </c>
      <c r="I94" s="8">
        <f t="shared" si="9"/>
        <v>6.0486925093033099E-2</v>
      </c>
      <c r="J94" s="8">
        <f t="shared" si="10"/>
        <v>0.30183938696358803</v>
      </c>
      <c r="K94" s="7">
        <f t="shared" si="11"/>
        <v>0.24135246187055492</v>
      </c>
    </row>
    <row r="95" spans="1:11" x14ac:dyDescent="0.25">
      <c r="A95" s="6">
        <v>92</v>
      </c>
      <c r="B95" s="7">
        <v>9.5337738263392229</v>
      </c>
      <c r="C95" s="7">
        <v>1.0854226475435215E-2</v>
      </c>
      <c r="D95" s="7">
        <v>0.4</v>
      </c>
      <c r="E95" s="7">
        <v>0.13706732514124928</v>
      </c>
      <c r="F95" s="7">
        <f t="shared" si="6"/>
        <v>0.10759553571447118</v>
      </c>
      <c r="G95" s="8">
        <f t="shared" si="7"/>
        <v>1.5397910909022232E-2</v>
      </c>
      <c r="H95" s="9">
        <f t="shared" si="8"/>
        <v>1.6567464731399469E-3</v>
      </c>
      <c r="I95" s="8">
        <f t="shared" si="9"/>
        <v>4.1392696110664998E-2</v>
      </c>
      <c r="J95" s="8">
        <f t="shared" si="10"/>
        <v>0.41031660089022898</v>
      </c>
      <c r="K95" s="7">
        <f t="shared" si="11"/>
        <v>0.36892390477956399</v>
      </c>
    </row>
    <row r="96" spans="1:11" x14ac:dyDescent="0.25">
      <c r="A96" s="6">
        <v>93</v>
      </c>
      <c r="B96" s="7">
        <v>9.1882016520866276</v>
      </c>
      <c r="C96" s="7">
        <v>1.2089999464902534E-2</v>
      </c>
      <c r="D96" s="7">
        <v>0.4</v>
      </c>
      <c r="E96" s="7">
        <v>0.14668730620758449</v>
      </c>
      <c r="F96" s="7">
        <f t="shared" si="6"/>
        <v>0.12321053967240968</v>
      </c>
      <c r="G96" s="8">
        <f t="shared" si="7"/>
        <v>1.4839780451062568E-2</v>
      </c>
      <c r="H96" s="9">
        <f t="shared" si="8"/>
        <v>1.8284173579954941E-3</v>
      </c>
      <c r="I96" s="8">
        <f t="shared" si="9"/>
        <v>4.4434141222857562E-2</v>
      </c>
      <c r="J96" s="8">
        <f t="shared" si="10"/>
        <v>0.45283331366900786</v>
      </c>
      <c r="K96" s="7">
        <f t="shared" si="11"/>
        <v>0.40839917244615032</v>
      </c>
    </row>
    <row r="97" spans="1:11" x14ac:dyDescent="0.25">
      <c r="A97" s="6">
        <v>94</v>
      </c>
      <c r="B97" s="7">
        <v>5.5557884665231194</v>
      </c>
      <c r="C97" s="7">
        <v>1.767081051076615E-2</v>
      </c>
      <c r="D97" s="7">
        <v>0.4</v>
      </c>
      <c r="E97" s="7">
        <v>6.7104973305598517E-2</v>
      </c>
      <c r="F97" s="7">
        <f t="shared" si="6"/>
        <v>8.8509394023872145E-2</v>
      </c>
      <c r="G97" s="8">
        <f t="shared" si="7"/>
        <v>8.9731031378730286E-3</v>
      </c>
      <c r="H97" s="9">
        <f t="shared" si="8"/>
        <v>7.9420392124684742E-4</v>
      </c>
      <c r="I97" s="8">
        <f t="shared" si="9"/>
        <v>3.927011409193204E-2</v>
      </c>
      <c r="J97" s="8">
        <f t="shared" si="10"/>
        <v>0.19669578819871167</v>
      </c>
      <c r="K97" s="7">
        <f t="shared" si="11"/>
        <v>0.15742567410677963</v>
      </c>
    </row>
    <row r="98" spans="1:11" x14ac:dyDescent="0.25">
      <c r="A98" s="6">
        <v>95</v>
      </c>
      <c r="B98" s="7">
        <v>9.663373049362642</v>
      </c>
      <c r="C98" s="7">
        <v>1.9595049292299924E-2</v>
      </c>
      <c r="D98" s="7">
        <v>0.4</v>
      </c>
      <c r="E98" s="7">
        <v>2.0603970168945055E-2</v>
      </c>
      <c r="F98" s="7">
        <f t="shared" si="6"/>
        <v>5.0967124745487327E-2</v>
      </c>
      <c r="G98" s="8">
        <f t="shared" si="7"/>
        <v>1.5607225428785636E-2</v>
      </c>
      <c r="H98" s="9">
        <f t="shared" si="8"/>
        <v>7.9545540535985943E-4</v>
      </c>
      <c r="I98" s="8">
        <f t="shared" si="9"/>
        <v>7.574170849285744E-2</v>
      </c>
      <c r="J98" s="8">
        <f t="shared" si="10"/>
        <v>0.19700573586761844</v>
      </c>
      <c r="K98" s="7">
        <f t="shared" si="11"/>
        <v>0.121264027374761</v>
      </c>
    </row>
    <row r="99" spans="1:11" x14ac:dyDescent="0.25">
      <c r="A99" s="6">
        <v>96</v>
      </c>
      <c r="B99" s="7">
        <v>10.341748404161793</v>
      </c>
      <c r="C99" s="7">
        <v>1.4256523457029038E-2</v>
      </c>
      <c r="D99" s="7">
        <v>0.4</v>
      </c>
      <c r="E99" s="7">
        <v>3.6374349539770361E-2</v>
      </c>
      <c r="F99" s="7">
        <f t="shared" si="6"/>
        <v>5.1475110511762651E-2</v>
      </c>
      <c r="G99" s="8">
        <f t="shared" si="7"/>
        <v>1.6702863259758238E-2</v>
      </c>
      <c r="H99" s="9">
        <f t="shared" si="8"/>
        <v>8.5978173215891542E-4</v>
      </c>
      <c r="I99" s="8">
        <f t="shared" si="9"/>
        <v>5.8974951484250096E-2</v>
      </c>
      <c r="J99" s="8">
        <f t="shared" si="10"/>
        <v>0.21293705679562933</v>
      </c>
      <c r="K99" s="7">
        <f t="shared" si="11"/>
        <v>0.15396210531137922</v>
      </c>
    </row>
    <row r="100" spans="1:11" x14ac:dyDescent="0.25">
      <c r="A100" s="6">
        <v>97</v>
      </c>
      <c r="B100" s="7">
        <v>5.0690740435551165</v>
      </c>
      <c r="C100" s="7">
        <v>1.9168583050113371E-2</v>
      </c>
      <c r="D100" s="7">
        <v>0.4</v>
      </c>
      <c r="E100" s="7">
        <v>5.719670200242357E-2</v>
      </c>
      <c r="F100" s="7">
        <f t="shared" si="6"/>
        <v>8.5033100502835926E-2</v>
      </c>
      <c r="G100" s="8">
        <f t="shared" si="7"/>
        <v>8.1870151249297668E-3</v>
      </c>
      <c r="H100" s="9">
        <f t="shared" si="8"/>
        <v>6.9616727993639072E-4</v>
      </c>
      <c r="I100" s="8">
        <f t="shared" si="9"/>
        <v>3.8866786716424101E-2</v>
      </c>
      <c r="J100" s="8">
        <f t="shared" si="10"/>
        <v>0.17241563304077567</v>
      </c>
      <c r="K100" s="7">
        <f t="shared" si="11"/>
        <v>0.13354884632435157</v>
      </c>
    </row>
    <row r="101" spans="1:11" x14ac:dyDescent="0.25">
      <c r="A101" s="6">
        <v>98</v>
      </c>
      <c r="B101" s="7">
        <v>5.886075440715862</v>
      </c>
      <c r="C101" s="7">
        <v>1.1568830460415899E-2</v>
      </c>
      <c r="D101" s="7">
        <v>0.4</v>
      </c>
      <c r="E101" s="7">
        <v>0.18745488903866511</v>
      </c>
      <c r="F101" s="7">
        <f t="shared" si="6"/>
        <v>0.15027157315620535</v>
      </c>
      <c r="G101" s="8">
        <f t="shared" si="7"/>
        <v>9.506546609017676E-3</v>
      </c>
      <c r="H101" s="9">
        <f t="shared" si="8"/>
        <v>1.4285637142198756E-3</v>
      </c>
      <c r="I101" s="8">
        <f t="shared" si="9"/>
        <v>2.7238003540343839E-2</v>
      </c>
      <c r="J101" s="8">
        <f t="shared" si="10"/>
        <v>0.35380392647699094</v>
      </c>
      <c r="K101" s="7">
        <f t="shared" si="11"/>
        <v>0.3265659229366471</v>
      </c>
    </row>
    <row r="102" spans="1:11" x14ac:dyDescent="0.25">
      <c r="A102" s="6">
        <v>99</v>
      </c>
      <c r="B102" s="7">
        <v>4.8438822274989217</v>
      </c>
      <c r="C102" s="7">
        <v>1.2842059652213711E-2</v>
      </c>
      <c r="D102" s="7">
        <v>0.4</v>
      </c>
      <c r="E102" s="7">
        <v>0.18512356424587745</v>
      </c>
      <c r="F102" s="7">
        <f t="shared" si="6"/>
        <v>0.15901824870863127</v>
      </c>
      <c r="G102" s="8">
        <f t="shared" si="7"/>
        <v>7.8233098824690653E-3</v>
      </c>
      <c r="H102" s="9">
        <f t="shared" si="8"/>
        <v>1.2440490366151587E-3</v>
      </c>
      <c r="I102" s="8">
        <f t="shared" si="9"/>
        <v>2.4882169805535592E-2</v>
      </c>
      <c r="J102" s="8">
        <f t="shared" si="10"/>
        <v>0.30810626750709696</v>
      </c>
      <c r="K102" s="7">
        <f t="shared" si="11"/>
        <v>0.28322409770156137</v>
      </c>
    </row>
    <row r="103" spans="1:11" x14ac:dyDescent="0.25">
      <c r="A103" s="6">
        <v>100</v>
      </c>
      <c r="B103" s="7">
        <v>1.2654301686280491</v>
      </c>
      <c r="C103" s="7">
        <v>1.3144534841226673E-2</v>
      </c>
      <c r="D103" s="7">
        <v>0.4</v>
      </c>
      <c r="E103" s="7">
        <v>9.0798478944023167E-2</v>
      </c>
      <c r="F103" s="7">
        <f t="shared" si="6"/>
        <v>8.7922614299281859E-2</v>
      </c>
      <c r="G103" s="8">
        <f t="shared" si="7"/>
        <v>2.0437846914610016E-3</v>
      </c>
      <c r="H103" s="9">
        <f t="shared" si="8"/>
        <v>1.7969489313810242E-4</v>
      </c>
      <c r="I103" s="8">
        <f t="shared" si="9"/>
        <v>6.653396376268295E-3</v>
      </c>
      <c r="J103" s="8">
        <f t="shared" si="10"/>
        <v>4.4503971455583664E-2</v>
      </c>
      <c r="K103" s="7">
        <f t="shared" si="11"/>
        <v>3.7850575079315371E-2</v>
      </c>
    </row>
    <row r="104" spans="1:11" x14ac:dyDescent="0.25">
      <c r="A104" s="18" t="s">
        <v>6</v>
      </c>
      <c r="B104" s="21">
        <f>SUM(B4:B103)</f>
        <v>619.1602148284295</v>
      </c>
      <c r="C104" s="10"/>
      <c r="D104" s="10"/>
      <c r="E104" s="10"/>
      <c r="F104" s="10"/>
      <c r="G104" s="19">
        <f>SUM(G4:G103)</f>
        <v>0.99999999999999978</v>
      </c>
      <c r="H104" s="20">
        <f>SUM(H4:H103)</f>
        <v>0.11018875110415284</v>
      </c>
      <c r="I104" s="19">
        <f>SUM(I4:I103)</f>
        <v>3.7234408769890881</v>
      </c>
      <c r="J104" s="19">
        <f>SUM(J4:J103)</f>
        <v>27.289796322129448</v>
      </c>
      <c r="K104" s="21">
        <f>SUM(K4:K103)</f>
        <v>23.566355445140367</v>
      </c>
    </row>
  </sheetData>
  <mergeCells count="5">
    <mergeCell ref="M4:N4"/>
    <mergeCell ref="A1:K1"/>
    <mergeCell ref="A2:H2"/>
    <mergeCell ref="I2:K2"/>
    <mergeCell ref="M7:N7"/>
  </mergeCells>
  <pageMargins left="0.25" right="0.25" top="0.75" bottom="0.75" header="0.3" footer="0.3"/>
  <pageSetup paperSize="3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agrawal</dc:creator>
  <cp:lastModifiedBy>hitesh agrawal</cp:lastModifiedBy>
  <cp:lastPrinted>2025-02-21T17:03:00Z</cp:lastPrinted>
  <dcterms:created xsi:type="dcterms:W3CDTF">2025-02-21T12:38:57Z</dcterms:created>
  <dcterms:modified xsi:type="dcterms:W3CDTF">2025-02-22T16:52:14Z</dcterms:modified>
</cp:coreProperties>
</file>